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I\NI_IPDoc_2019\"/>
    </mc:Choice>
  </mc:AlternateContent>
  <bookViews>
    <workbookView xWindow="120" yWindow="240" windowWidth="20730" windowHeight="11640" tabRatio="671"/>
  </bookViews>
  <sheets>
    <sheet name="Sommaire" sheetId="17" r:id="rId1"/>
    <sheet name="Tableau 1" sheetId="1" r:id="rId2"/>
    <sheet name="Tableau 2" sheetId="3" r:id="rId3"/>
    <sheet name="Tableau 3" sheetId="2" r:id="rId4"/>
    <sheet name="Tableau 4" sheetId="6" r:id="rId5"/>
    <sheet name="Tableau 5" sheetId="4" r:id="rId6"/>
    <sheet name="Tableau 6" sheetId="5" r:id="rId7"/>
    <sheet name="Tableau 7" sheetId="7" r:id="rId8"/>
    <sheet name="Tableau 8" sheetId="8" r:id="rId9"/>
    <sheet name="Tableau 9" sheetId="15" r:id="rId10"/>
    <sheet name="Tableau 10" sheetId="16" r:id="rId11"/>
    <sheet name="Graphique 1" sheetId="13" r:id="rId12"/>
    <sheet name="Graphique 2" sheetId="12" r:id="rId13"/>
    <sheet name="Tableau de cadrage" sheetId="14" r:id="rId14"/>
  </sheets>
  <definedNames>
    <definedName name="IDX" localSheetId="12">'Graphique 2'!$A$2</definedName>
  </definedNames>
  <calcPr calcId="162913"/>
</workbook>
</file>

<file path=xl/calcChain.xml><?xml version="1.0" encoding="utf-8"?>
<calcChain xmlns="http://schemas.openxmlformats.org/spreadsheetml/2006/main">
  <c r="C16" i="15" l="1"/>
  <c r="D16" i="15"/>
  <c r="E16" i="15"/>
  <c r="C17" i="15"/>
  <c r="D17" i="15"/>
  <c r="E17" i="15"/>
  <c r="B17" i="15"/>
  <c r="B16" i="15"/>
  <c r="B18" i="14" l="1"/>
</calcChain>
</file>

<file path=xl/sharedStrings.xml><?xml version="1.0" encoding="utf-8"?>
<sst xmlns="http://schemas.openxmlformats.org/spreadsheetml/2006/main" count="318" uniqueCount="147">
  <si>
    <t>Discipline</t>
  </si>
  <si>
    <t>Taux d'insertion n+3</t>
  </si>
  <si>
    <t>Taux d'insertion n+1</t>
  </si>
  <si>
    <t>Emplois stables n+3</t>
  </si>
  <si>
    <t>Emplois stables n+1</t>
  </si>
  <si>
    <t>Emplois cadres n+3</t>
  </si>
  <si>
    <t>Emplois cadres n+1</t>
  </si>
  <si>
    <t>Emploi à temps plein n+3</t>
  </si>
  <si>
    <t>Emploi à temps plein n+1</t>
  </si>
  <si>
    <t>Secteur académique n+3</t>
  </si>
  <si>
    <t>Secteur académique n+1</t>
  </si>
  <si>
    <t>Ensemble</t>
  </si>
  <si>
    <t>Sciences et leurs interactions</t>
  </si>
  <si>
    <t>Mathématiques et leurs interactions</t>
  </si>
  <si>
    <t>Physique</t>
  </si>
  <si>
    <t>Sciences de la terre et de l’univers, espace</t>
  </si>
  <si>
    <t>Sciences pour l’ingénieur</t>
  </si>
  <si>
    <t>Sciences et TIC</t>
  </si>
  <si>
    <t>Sciences du vivant</t>
  </si>
  <si>
    <t>Biologie, médecine et santé</t>
  </si>
  <si>
    <t>Sciences agronomiques et écologiques</t>
  </si>
  <si>
    <t>Sciences humaines et humanités</t>
  </si>
  <si>
    <t>Langues et littératures</t>
  </si>
  <si>
    <t>Philosophie et arts</t>
  </si>
  <si>
    <t>Histoire, géographie</t>
  </si>
  <si>
    <t>Sciences humaines</t>
  </si>
  <si>
    <t>Sciences de la société</t>
  </si>
  <si>
    <t>Sciences économiques et de gestion</t>
  </si>
  <si>
    <t>Sciences juridiques et politiques</t>
  </si>
  <si>
    <t>Sciences sociales, sociologie, démographie</t>
  </si>
  <si>
    <t>Docteurs dans le secteur académique</t>
  </si>
  <si>
    <t>Docteurs dans le public hors secteur académique</t>
  </si>
  <si>
    <t>Docteurs dans la R&amp;D privée</t>
  </si>
  <si>
    <t>Docteurs dans le privé hors secteur académique et R&amp;D</t>
  </si>
  <si>
    <t>Autre</t>
  </si>
  <si>
    <t>Hommes</t>
  </si>
  <si>
    <t>Femmes</t>
  </si>
  <si>
    <t>Promotion 2014</t>
  </si>
  <si>
    <t>Secteur académique</t>
  </si>
  <si>
    <t>Taux d’emploi dans le secteur académique</t>
  </si>
  <si>
    <t>Biologie, médecine santé</t>
  </si>
  <si>
    <t>Taux de retour dans le pays d'origine pour les docteurs en emploi</t>
  </si>
  <si>
    <t>Europe</t>
  </si>
  <si>
    <t>Asie</t>
  </si>
  <si>
    <t>Afrique</t>
  </si>
  <si>
    <t>Amérique</t>
  </si>
  <si>
    <t>Français</t>
  </si>
  <si>
    <t>Etrangers</t>
  </si>
  <si>
    <t>Sciences de gestion, sciences économiques</t>
  </si>
  <si>
    <t>Sciences pour l'ingénieur</t>
  </si>
  <si>
    <t>Chimie et sciences des matériaux</t>
  </si>
  <si>
    <t>Sciences de la terre et de l'univers, espace</t>
  </si>
  <si>
    <t xml:space="preserve">Ensemble </t>
  </si>
  <si>
    <t>Salaire à 12 mois</t>
  </si>
  <si>
    <t>Salaire à 36 mois</t>
  </si>
  <si>
    <t>Nombre moyen de mois passés au chômage</t>
  </si>
  <si>
    <t>Part des diplômées</t>
  </si>
  <si>
    <t>Répartition des docteurs</t>
  </si>
  <si>
    <t>Part des thèses soutenues en moins de 40 mois</t>
  </si>
  <si>
    <t>Doctorants bénéficiant d’un
financement dédié pour la thèse</t>
  </si>
  <si>
    <t>Doctorants exerçant une activité rémunérée pour une autre activité que la thèse</t>
  </si>
  <si>
    <t>Aucun financement ou financement inconnu</t>
  </si>
  <si>
    <t>Taux d’insertion Master n+30 mois</t>
  </si>
  <si>
    <t>Promotion 2016</t>
  </si>
  <si>
    <t>nd</t>
  </si>
  <si>
    <t>Dont  enseigner ou faire de la recherche dans un établissement d’enseignement supérieur privé ou public</t>
  </si>
  <si>
    <t>Dont travailler dans le domaine de la recherche publique</t>
  </si>
  <si>
    <t>Travailler dans le secteur académique</t>
  </si>
  <si>
    <t>Travailler dans le privé hors secteur académique et R&amp;D</t>
  </si>
  <si>
    <t>Travailler dans le public hors secteur académique</t>
  </si>
  <si>
    <t>Travailler dans la R&amp;D privée</t>
  </si>
  <si>
    <t>Docteurs diplômés en 2016</t>
  </si>
  <si>
    <t>Français en emploi</t>
  </si>
  <si>
    <t>Etrangers en emploi</t>
  </si>
  <si>
    <t>En France</t>
  </si>
  <si>
    <t>A l'étranger</t>
  </si>
  <si>
    <t>Répartition selon le lieu d’emploi</t>
  </si>
  <si>
    <t>Part d'emploi cadre</t>
  </si>
  <si>
    <t>Part d'emploi stable</t>
  </si>
  <si>
    <t>Part d'emploi stable dans le secteur académique</t>
  </si>
  <si>
    <t>Répartition par débouché</t>
  </si>
  <si>
    <t>Secteur académique (1)</t>
  </si>
  <si>
    <t>Secteur public hors académique (2)</t>
  </si>
  <si>
    <t>Entreprise R&amp;D (3)</t>
  </si>
  <si>
    <t>Entreprise hors R&amp;D (4)</t>
  </si>
  <si>
    <t>Sous total Activité de recherche (1) + (3)</t>
  </si>
  <si>
    <t>Sous total Entreprise (3) + (4)</t>
  </si>
  <si>
    <t>Docteurs étrangers en emploi</t>
  </si>
  <si>
    <t>Dans le pays d'origine</t>
  </si>
  <si>
    <t>Dans un autre pays</t>
  </si>
  <si>
    <t>Secteur public hors académique</t>
  </si>
  <si>
    <t>Entreprise R&amp;D</t>
  </si>
  <si>
    <t>Entreprise hors R&amp;D</t>
  </si>
  <si>
    <t>Source : Enquête IPDoc 2019 - MESRI-SIES.</t>
  </si>
  <si>
    <t>Source : Enquête Ecoles doctorales - MESRI-SIES.</t>
  </si>
  <si>
    <t>Taux d’emploi à plein temps</t>
  </si>
  <si>
    <t>Taux d’emploi stable</t>
  </si>
  <si>
    <t>Taux d’emploi cadre</t>
  </si>
  <si>
    <r>
      <t xml:space="preserve">Tableau 2 : Projet professionnel des docteurs au moment de </t>
    </r>
    <r>
      <rPr>
        <b/>
        <sz val="10"/>
        <rFont val="Arial"/>
        <family val="2"/>
      </rPr>
      <t>leur soutenance de thèse en 2016 (en %)</t>
    </r>
  </si>
  <si>
    <t>Nombre de mois passés au chômage par discipline des docteurs de la promotion 2016</t>
  </si>
  <si>
    <t>Taux d’insertion</t>
  </si>
  <si>
    <t>Part de diplômés (en %)</t>
  </si>
  <si>
    <t>Taux d’insertion (en %)</t>
  </si>
  <si>
    <t>Taux d'emploi stable (en %)</t>
  </si>
  <si>
    <t>Taux d'emploi cadre (en %)</t>
  </si>
  <si>
    <t>Taux d'emploi à temps plein (en %)</t>
  </si>
  <si>
    <t>Salaire mensuel net médian (en euros)</t>
  </si>
  <si>
    <t>Secteur public hors secteur académique</t>
  </si>
  <si>
    <t>Secteur privé R&amp;D</t>
  </si>
  <si>
    <t>Secteur privé hors secteur académique et R&amp;D</t>
  </si>
  <si>
    <t>Taux d'insertion</t>
  </si>
  <si>
    <t>Tableau 7 : Taux d'insertion et taux de retour dans leur pays d'origine des docteurs étrangers de la promotion 2016 selon leur continent d'origine (en %)</t>
  </si>
  <si>
    <t xml:space="preserve">Tableau 9 - Secteur d’emploi selon le lieu de travail et la nationalité des docteurs de la promotion 2016 (en %)
</t>
  </si>
  <si>
    <t>Tableau 10 - Conditions et secteur d’emploi des docteurs étrangers de la promotion 2016 selon leur lieu de travail (en %)</t>
  </si>
  <si>
    <t>Les docteurs diplômés en 2016 : données de cadrage (en %)</t>
  </si>
  <si>
    <t>Tableau 1 : Situation d'emploi par discipline à 12 mois (n+1) et 36 mois (n+3) des docteurs diplômés en 2016 (en %)</t>
  </si>
  <si>
    <t>Tableau 3 : Répartition des docteurs en emploi de la promotion 2016 par discipline et par débouché à 36 mois (n+3) (en %)</t>
  </si>
  <si>
    <t>Tableau 4 – Situation d’emploi par discipline des femmes et des hommes de la promotion 2016 à 36 mois (n+3) (en %)</t>
  </si>
  <si>
    <t>Tableau 5 – Situation d’emploi à 36 mois (n+3) des femmes et des hommes des promotions 2014 et 2016</t>
  </si>
  <si>
    <t>Tableau 6 – Proportion de docteurs en emploi de la promotion 2016 selon le secteur d'activité à 36 mois (n+3) (en %)</t>
  </si>
  <si>
    <r>
      <t>Tableau 8 : Proportion</t>
    </r>
    <r>
      <rPr>
        <b/>
        <strike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docteurs en emploi de la promotion 2016  travaillant à l'étranger selon la nationalité à 36 mois (n+3) (en %)</t>
    </r>
  </si>
  <si>
    <t>Salaire mensuel net médian des docteurs de la promotion 2016 travaillant en France à temps plein (en euros)</t>
  </si>
  <si>
    <t>Sommaire</t>
  </si>
  <si>
    <t>Tableau 1</t>
  </si>
  <si>
    <t>Tableau 2</t>
  </si>
  <si>
    <t>Tableau 3</t>
  </si>
  <si>
    <t>Tableau 4</t>
  </si>
  <si>
    <t>Tableau 5</t>
  </si>
  <si>
    <t>Tableau 6</t>
  </si>
  <si>
    <t>Tableau 7</t>
  </si>
  <si>
    <t>Tableau 8</t>
  </si>
  <si>
    <t>Tableau 9</t>
  </si>
  <si>
    <t>Tableau 10</t>
  </si>
  <si>
    <t>Graphique 1</t>
  </si>
  <si>
    <t>Graphique 2</t>
  </si>
  <si>
    <t>Tableau de cadrage</t>
  </si>
  <si>
    <t>Situation d'emploi par discipline à 12 mois (n+1) et 36 mois (n+3) des docteurs diplômés en 2016 (en %)</t>
  </si>
  <si>
    <t>Projet professionnel des docteurs au moment de leur soutenance de thèse en 2016 (en %)</t>
  </si>
  <si>
    <t>Répartition des docteurs en emploi de la promotion 2016 par discipline et par débouché à 36 mois (n+3) (en %)</t>
  </si>
  <si>
    <t>Situation d’emploi par discipline des femmes et des hommes de la promotion 2016 à 36 mois (n+3) (en %)</t>
  </si>
  <si>
    <t>Situation d’emploi à 36 mois (n+3) des femmes et des hommes des promotions 2014 et 2016</t>
  </si>
  <si>
    <t>Proportion de docteurs en emploi de la promotion 2016 selon le secteur d'activité à 36 mois (n+3) (en %)</t>
  </si>
  <si>
    <t>Taux d'insertion et taux de retour dans leur pays d'origine des docteurs étrangers de la promotion 2016 selon leur continent d'origine (en %)</t>
  </si>
  <si>
    <t>Proportion de docteurs en emploi de la promotion 2016  travaillant à l'étranger selon la nationalité à 36 mois (n+3) (en %)</t>
  </si>
  <si>
    <t xml:space="preserve">Secteur d’emploi selon le lieu de travail et la nationalité des docteurs de la promotion 2016 (en %)
</t>
  </si>
  <si>
    <t>Conditions et secteur d’emploi des docteurs étrangers de la promotion 2016 selon leur lieu de travail (en %)</t>
  </si>
  <si>
    <t>Financement des doctorants inscrits en 1ère année de thèse (cumul des années 2011, 2012,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</si>
</sst>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#,##0.0"/>
    <numFmt numFmtId="168" formatCode="0.0%"/>
    <numFmt numFmtId="169" formatCode="#,##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trike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C1C1C1"/>
      </bottom>
      <diagonal/>
    </border>
    <border>
      <left/>
      <right style="medium">
        <color rgb="FF000000"/>
      </right>
      <top style="thin">
        <color rgb="FFC1C1C1"/>
      </top>
      <bottom style="thin">
        <color rgb="FFC1C1C1"/>
      </bottom>
      <diagonal/>
    </border>
    <border>
      <left/>
      <right style="medium">
        <color rgb="FF000000"/>
      </right>
      <top style="thin">
        <color rgb="FFC1C1C1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C1C1C1"/>
      </bottom>
      <diagonal/>
    </border>
    <border>
      <left style="medium">
        <color rgb="FF000000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rgb="FF000000"/>
      </left>
      <right style="thin">
        <color indexed="64"/>
      </right>
      <top style="thin">
        <color rgb="FFC1C1C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166" fontId="0" fillId="0" borderId="5" xfId="0" applyNumberFormat="1" applyBorder="1" applyAlignment="1">
      <alignment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Fill="1"/>
    <xf numFmtId="0" fontId="12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3" fillId="0" borderId="9" xfId="0" applyFont="1" applyFill="1" applyBorder="1" applyAlignment="1">
      <alignment vertical="center" wrapText="1"/>
    </xf>
    <xf numFmtId="166" fontId="15" fillId="0" borderId="9" xfId="0" applyNumberFormat="1" applyFont="1" applyFill="1" applyBorder="1" applyAlignment="1">
      <alignment horizontal="center" vertical="center" wrapText="1"/>
    </xf>
    <xf numFmtId="166" fontId="17" fillId="2" borderId="10" xfId="0" applyNumberFormat="1" applyFont="1" applyFill="1" applyBorder="1" applyAlignment="1">
      <alignment horizontal="center" vertical="center" wrapText="1"/>
    </xf>
    <xf numFmtId="166" fontId="17" fillId="2" borderId="11" xfId="0" applyNumberFormat="1" applyFont="1" applyFill="1" applyBorder="1" applyAlignment="1">
      <alignment horizontal="center" vertical="center" wrapText="1"/>
    </xf>
    <xf numFmtId="166" fontId="15" fillId="0" borderId="14" xfId="0" applyNumberFormat="1" applyFont="1" applyFill="1" applyBorder="1" applyAlignment="1">
      <alignment horizontal="center" vertical="center" wrapText="1"/>
    </xf>
    <xf numFmtId="166" fontId="15" fillId="0" borderId="10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166" fontId="15" fillId="0" borderId="12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Border="1" applyAlignment="1">
      <alignment horizontal="center" vertical="center" wrapText="1"/>
    </xf>
    <xf numFmtId="166" fontId="17" fillId="2" borderId="5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0" borderId="4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4" fillId="0" borderId="12" xfId="0" applyFont="1" applyFill="1" applyBorder="1" applyAlignment="1">
      <alignment vertical="center" wrapText="1"/>
    </xf>
    <xf numFmtId="166" fontId="16" fillId="0" borderId="12" xfId="0" applyNumberFormat="1" applyFont="1" applyFill="1" applyBorder="1" applyAlignment="1">
      <alignment horizontal="center" vertical="center" wrapText="1"/>
    </xf>
    <xf numFmtId="166" fontId="18" fillId="2" borderId="0" xfId="0" applyNumberFormat="1" applyFont="1" applyFill="1" applyBorder="1" applyAlignment="1">
      <alignment horizontal="center" vertical="center" wrapText="1"/>
    </xf>
    <xf numFmtId="166" fontId="18" fillId="2" borderId="5" xfId="0" applyNumberFormat="1" applyFont="1" applyFill="1" applyBorder="1" applyAlignment="1">
      <alignment horizontal="center" vertical="center" wrapText="1"/>
    </xf>
    <xf numFmtId="166" fontId="16" fillId="0" borderId="4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66" fontId="16" fillId="0" borderId="13" xfId="0" applyNumberFormat="1" applyFont="1" applyFill="1" applyBorder="1" applyAlignment="1">
      <alignment horizontal="center" vertical="center" wrapText="1"/>
    </xf>
    <xf numFmtId="166" fontId="18" fillId="2" borderId="7" xfId="0" applyNumberFormat="1" applyFont="1" applyFill="1" applyBorder="1" applyAlignment="1">
      <alignment horizontal="center" vertical="center" wrapText="1"/>
    </xf>
    <xf numFmtId="166" fontId="18" fillId="2" borderId="8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7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/>
    <xf numFmtId="166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/>
    </xf>
    <xf numFmtId="0" fontId="16" fillId="0" borderId="0" xfId="0" applyFont="1" applyFill="1"/>
    <xf numFmtId="166" fontId="15" fillId="0" borderId="11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7" fillId="0" borderId="5" xfId="0" applyNumberFormat="1" applyFont="1" applyFill="1" applyBorder="1" applyAlignment="1">
      <alignment horizontal="center" vertical="center" wrapText="1"/>
    </xf>
    <xf numFmtId="166" fontId="16" fillId="0" borderId="5" xfId="0" applyNumberFormat="1" applyFont="1" applyFill="1" applyBorder="1" applyAlignment="1">
      <alignment horizontal="center" vertical="center" wrapText="1"/>
    </xf>
    <xf numFmtId="166" fontId="16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169" fontId="0" fillId="0" borderId="12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13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/>
    <xf numFmtId="0" fontId="12" fillId="0" borderId="0" xfId="0" applyFont="1" applyFill="1" applyAlignment="1">
      <alignment vertical="top"/>
    </xf>
    <xf numFmtId="0" fontId="0" fillId="0" borderId="0" xfId="0" applyFill="1" applyAlignment="1">
      <alignment horizontal="center"/>
    </xf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66" fontId="13" fillId="0" borderId="8" xfId="0" applyNumberFormat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8" xfId="0" applyFont="1" applyFill="1" applyBorder="1" applyAlignment="1">
      <alignment horizontal="center" vertical="center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/>
    <xf numFmtId="166" fontId="13" fillId="0" borderId="0" xfId="0" applyNumberFormat="1" applyFont="1" applyFill="1"/>
    <xf numFmtId="0" fontId="13" fillId="0" borderId="1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14" fillId="0" borderId="0" xfId="0" applyNumberFormat="1" applyFont="1" applyFill="1"/>
    <xf numFmtId="0" fontId="22" fillId="0" borderId="0" xfId="0" applyFont="1" applyFill="1"/>
    <xf numFmtId="0" fontId="23" fillId="0" borderId="0" xfId="0" applyFont="1"/>
    <xf numFmtId="0" fontId="0" fillId="0" borderId="19" xfId="0" applyFont="1" applyBorder="1"/>
    <xf numFmtId="0" fontId="13" fillId="0" borderId="19" xfId="0" applyFont="1" applyBorder="1"/>
    <xf numFmtId="0" fontId="0" fillId="0" borderId="19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2" fillId="0" borderId="12" xfId="0" applyFont="1" applyFill="1" applyBorder="1" applyAlignment="1">
      <alignment vertical="center" wrapText="1"/>
    </xf>
    <xf numFmtId="169" fontId="2" fillId="0" borderId="12" xfId="0" applyNumberFormat="1" applyFont="1" applyBorder="1" applyAlignment="1">
      <alignment horizontal="center"/>
    </xf>
    <xf numFmtId="169" fontId="2" fillId="0" borderId="4" xfId="0" applyNumberFormat="1" applyFont="1" applyBorder="1" applyAlignment="1">
      <alignment horizontal="center"/>
    </xf>
    <xf numFmtId="0" fontId="0" fillId="0" borderId="0" xfId="0" applyFill="1" applyAlignment="1">
      <alignment vertical="center"/>
    </xf>
    <xf numFmtId="166" fontId="2" fillId="0" borderId="23" xfId="0" applyNumberFormat="1" applyFont="1" applyFill="1" applyBorder="1" applyAlignment="1">
      <alignment horizontal="center" vertical="center" wrapText="1"/>
    </xf>
    <xf numFmtId="166" fontId="2" fillId="0" borderId="24" xfId="0" applyNumberFormat="1" applyFont="1" applyFill="1" applyBorder="1" applyAlignment="1">
      <alignment horizontal="center" vertical="center" wrapText="1"/>
    </xf>
    <xf numFmtId="166" fontId="0" fillId="0" borderId="24" xfId="0" applyNumberFormat="1" applyFill="1" applyBorder="1" applyAlignment="1">
      <alignment horizontal="center" vertical="center" wrapText="1"/>
    </xf>
    <xf numFmtId="166" fontId="0" fillId="0" borderId="25" xfId="0" applyNumberForma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0" fillId="0" borderId="27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3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167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8" fontId="16" fillId="0" borderId="0" xfId="0" applyNumberFormat="1" applyFont="1" applyFill="1"/>
    <xf numFmtId="166" fontId="16" fillId="0" borderId="0" xfId="0" applyNumberFormat="1" applyFont="1" applyFill="1"/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24" fillId="0" borderId="0" xfId="2" quotePrefix="1"/>
    <xf numFmtId="0" fontId="24" fillId="0" borderId="0" xfId="2"/>
    <xf numFmtId="0" fontId="24" fillId="0" borderId="0" xfId="2" applyFill="1"/>
    <xf numFmtId="0" fontId="24" fillId="0" borderId="0" xfId="2" applyAlignment="1"/>
    <xf numFmtId="0" fontId="11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00" b="1"/>
              <a:t>Salaire mensuel net médian des docteurs</a:t>
            </a:r>
            <a:r>
              <a:rPr lang="fr-FR" sz="800" b="1" baseline="0"/>
              <a:t> de la promotion 2016 travaillant en France à temps plein (en euros)</a:t>
            </a:r>
            <a:endParaRPr lang="fr-FR" sz="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1'!$B$3</c:f>
              <c:strCache>
                <c:ptCount val="1"/>
                <c:pt idx="0">
                  <c:v>Salaire à 12 mois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1'!$A$4:$A$27</c:f>
              <c:strCache>
                <c:ptCount val="24"/>
                <c:pt idx="0">
                  <c:v>Ensemble</c:v>
                </c:pt>
                <c:pt idx="2">
                  <c:v>Sciences et leurs interactions</c:v>
                </c:pt>
                <c:pt idx="3">
                  <c:v>Mathématiques et leurs interactions</c:v>
                </c:pt>
                <c:pt idx="4">
                  <c:v>Physique</c:v>
                </c:pt>
                <c:pt idx="5">
                  <c:v>Sciences de la terre et de l’univers, espace</c:v>
                </c:pt>
                <c:pt idx="6">
                  <c:v>Chimie et sciences des matériaux</c:v>
                </c:pt>
                <c:pt idx="7">
                  <c:v>Sciences pour l’ingénieur</c:v>
                </c:pt>
                <c:pt idx="8">
                  <c:v>Sciences et TIC</c:v>
                </c:pt>
                <c:pt idx="10">
                  <c:v>Sciences du vivant</c:v>
                </c:pt>
                <c:pt idx="11">
                  <c:v>Biologie, médecine et santé</c:v>
                </c:pt>
                <c:pt idx="12">
                  <c:v>Sciences agronomiques et écologiques</c:v>
                </c:pt>
                <c:pt idx="14">
                  <c:v>Sciences humaines et humanités</c:v>
                </c:pt>
                <c:pt idx="15">
                  <c:v>Langues et littératures</c:v>
                </c:pt>
                <c:pt idx="16">
                  <c:v>Philosophie et arts</c:v>
                </c:pt>
                <c:pt idx="17">
                  <c:v>Histoire, géographie</c:v>
                </c:pt>
                <c:pt idx="18">
                  <c:v>Sciences humaines</c:v>
                </c:pt>
                <c:pt idx="20">
                  <c:v>Sciences de la société</c:v>
                </c:pt>
                <c:pt idx="21">
                  <c:v>Sciences économiques et de gestion</c:v>
                </c:pt>
                <c:pt idx="22">
                  <c:v>Sciences juridiques et politiques</c:v>
                </c:pt>
                <c:pt idx="23">
                  <c:v>Sciences sociales, sociologie, démographie</c:v>
                </c:pt>
              </c:strCache>
            </c:strRef>
          </c:cat>
          <c:val>
            <c:numRef>
              <c:f>'Graphique 1'!$B$4:$B$27</c:f>
              <c:numCache>
                <c:formatCode>#\ ##0\ "€"</c:formatCode>
                <c:ptCount val="24"/>
                <c:pt idx="0">
                  <c:v>2200</c:v>
                </c:pt>
                <c:pt idx="2">
                  <c:v>2250</c:v>
                </c:pt>
                <c:pt idx="3">
                  <c:v>2300</c:v>
                </c:pt>
                <c:pt idx="4">
                  <c:v>2250</c:v>
                </c:pt>
                <c:pt idx="5">
                  <c:v>2085</c:v>
                </c:pt>
                <c:pt idx="6">
                  <c:v>2190</c:v>
                </c:pt>
                <c:pt idx="7">
                  <c:v>2285</c:v>
                </c:pt>
                <c:pt idx="8">
                  <c:v>2300</c:v>
                </c:pt>
                <c:pt idx="10">
                  <c:v>2140</c:v>
                </c:pt>
                <c:pt idx="11">
                  <c:v>2185</c:v>
                </c:pt>
                <c:pt idx="12">
                  <c:v>2000</c:v>
                </c:pt>
                <c:pt idx="14">
                  <c:v>2000</c:v>
                </c:pt>
                <c:pt idx="15">
                  <c:v>2000</c:v>
                </c:pt>
                <c:pt idx="16">
                  <c:v>2000</c:v>
                </c:pt>
                <c:pt idx="17">
                  <c:v>2100</c:v>
                </c:pt>
                <c:pt idx="18">
                  <c:v>2085</c:v>
                </c:pt>
                <c:pt idx="20">
                  <c:v>2100</c:v>
                </c:pt>
                <c:pt idx="21">
                  <c:v>2285</c:v>
                </c:pt>
                <c:pt idx="22">
                  <c:v>2025</c:v>
                </c:pt>
                <c:pt idx="2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A-41DB-8271-8FF6BB7D6DD6}"/>
            </c:ext>
          </c:extLst>
        </c:ser>
        <c:ser>
          <c:idx val="1"/>
          <c:order val="1"/>
          <c:tx>
            <c:strRef>
              <c:f>'Graphique 1'!$C$3</c:f>
              <c:strCache>
                <c:ptCount val="1"/>
                <c:pt idx="0">
                  <c:v>Salaire à 36 mois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'Graphique 1'!$A$4:$A$27</c:f>
              <c:strCache>
                <c:ptCount val="24"/>
                <c:pt idx="0">
                  <c:v>Ensemble</c:v>
                </c:pt>
                <c:pt idx="2">
                  <c:v>Sciences et leurs interactions</c:v>
                </c:pt>
                <c:pt idx="3">
                  <c:v>Mathématiques et leurs interactions</c:v>
                </c:pt>
                <c:pt idx="4">
                  <c:v>Physique</c:v>
                </c:pt>
                <c:pt idx="5">
                  <c:v>Sciences de la terre et de l’univers, espace</c:v>
                </c:pt>
                <c:pt idx="6">
                  <c:v>Chimie et sciences des matériaux</c:v>
                </c:pt>
                <c:pt idx="7">
                  <c:v>Sciences pour l’ingénieur</c:v>
                </c:pt>
                <c:pt idx="8">
                  <c:v>Sciences et TIC</c:v>
                </c:pt>
                <c:pt idx="10">
                  <c:v>Sciences du vivant</c:v>
                </c:pt>
                <c:pt idx="11">
                  <c:v>Biologie, médecine et santé</c:v>
                </c:pt>
                <c:pt idx="12">
                  <c:v>Sciences agronomiques et écologiques</c:v>
                </c:pt>
                <c:pt idx="14">
                  <c:v>Sciences humaines et humanités</c:v>
                </c:pt>
                <c:pt idx="15">
                  <c:v>Langues et littératures</c:v>
                </c:pt>
                <c:pt idx="16">
                  <c:v>Philosophie et arts</c:v>
                </c:pt>
                <c:pt idx="17">
                  <c:v>Histoire, géographie</c:v>
                </c:pt>
                <c:pt idx="18">
                  <c:v>Sciences humaines</c:v>
                </c:pt>
                <c:pt idx="20">
                  <c:v>Sciences de la société</c:v>
                </c:pt>
                <c:pt idx="21">
                  <c:v>Sciences économiques et de gestion</c:v>
                </c:pt>
                <c:pt idx="22">
                  <c:v>Sciences juridiques et politiques</c:v>
                </c:pt>
                <c:pt idx="23">
                  <c:v>Sciences sociales, sociologie, démographie</c:v>
                </c:pt>
              </c:strCache>
            </c:strRef>
          </c:cat>
          <c:val>
            <c:numRef>
              <c:f>'Graphique 1'!$C$4:$C$27</c:f>
              <c:numCache>
                <c:formatCode>#\ ##0\ "€"</c:formatCode>
                <c:ptCount val="24"/>
                <c:pt idx="0">
                  <c:v>2450</c:v>
                </c:pt>
                <c:pt idx="2">
                  <c:v>2575</c:v>
                </c:pt>
                <c:pt idx="3">
                  <c:v>2720</c:v>
                </c:pt>
                <c:pt idx="4">
                  <c:v>2600</c:v>
                </c:pt>
                <c:pt idx="5">
                  <c:v>2270</c:v>
                </c:pt>
                <c:pt idx="6">
                  <c:v>2500</c:v>
                </c:pt>
                <c:pt idx="7">
                  <c:v>2625</c:v>
                </c:pt>
                <c:pt idx="8">
                  <c:v>2600</c:v>
                </c:pt>
                <c:pt idx="10">
                  <c:v>2400</c:v>
                </c:pt>
                <c:pt idx="11">
                  <c:v>2450</c:v>
                </c:pt>
                <c:pt idx="12">
                  <c:v>2180</c:v>
                </c:pt>
                <c:pt idx="14">
                  <c:v>2210</c:v>
                </c:pt>
                <c:pt idx="15">
                  <c:v>2285</c:v>
                </c:pt>
                <c:pt idx="16">
                  <c:v>2200</c:v>
                </c:pt>
                <c:pt idx="17">
                  <c:v>2200</c:v>
                </c:pt>
                <c:pt idx="18">
                  <c:v>2275</c:v>
                </c:pt>
                <c:pt idx="20">
                  <c:v>2325</c:v>
                </c:pt>
                <c:pt idx="21">
                  <c:v>2500</c:v>
                </c:pt>
                <c:pt idx="22">
                  <c:v>2300</c:v>
                </c:pt>
                <c:pt idx="23">
                  <c:v>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A-41DB-8271-8FF6BB7D6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865712"/>
        <c:axId val="507862104"/>
      </c:barChart>
      <c:catAx>
        <c:axId val="5078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862104"/>
        <c:crosses val="autoZero"/>
        <c:auto val="1"/>
        <c:lblAlgn val="ctr"/>
        <c:lblOffset val="100"/>
        <c:noMultiLvlLbl val="0"/>
      </c:catAx>
      <c:valAx>
        <c:axId val="507862104"/>
        <c:scaling>
          <c:orientation val="minMax"/>
          <c:max val="28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8657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00" b="1"/>
              <a:t>Nombre de mois passés au chômage par discipline des docteurs de la promotion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14-44AF-AAA3-BC1798597A9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A14-44AF-AAA3-BC1798597A91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9A14-44AF-AAA3-BC1798597A91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A14-44AF-AAA3-BC1798597A91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9A14-44AF-AAA3-BC1798597A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2'!$A$5:$A$28</c:f>
              <c:strCache>
                <c:ptCount val="24"/>
                <c:pt idx="0">
                  <c:v>Ensemble </c:v>
                </c:pt>
                <c:pt idx="2">
                  <c:v>Sciences et leurs interactions</c:v>
                </c:pt>
                <c:pt idx="3">
                  <c:v>Mathématiques et leurs interactions</c:v>
                </c:pt>
                <c:pt idx="4">
                  <c:v>Physique</c:v>
                </c:pt>
                <c:pt idx="5">
                  <c:v>Sciences de la terre et de l'univers, espace</c:v>
                </c:pt>
                <c:pt idx="6">
                  <c:v>Chimie et sciences des matériaux</c:v>
                </c:pt>
                <c:pt idx="7">
                  <c:v>Sciences pour l'ingénieur</c:v>
                </c:pt>
                <c:pt idx="8">
                  <c:v>Sciences et TIC</c:v>
                </c:pt>
                <c:pt idx="10">
                  <c:v>Sciences du vivant</c:v>
                </c:pt>
                <c:pt idx="11">
                  <c:v>Biologie, médecine et santé</c:v>
                </c:pt>
                <c:pt idx="12">
                  <c:v>Sciences agronomiques et écologiques</c:v>
                </c:pt>
                <c:pt idx="14">
                  <c:v>Sciences humaines et humanités</c:v>
                </c:pt>
                <c:pt idx="15">
                  <c:v>Langues et littératures</c:v>
                </c:pt>
                <c:pt idx="16">
                  <c:v>Philosophie et arts</c:v>
                </c:pt>
                <c:pt idx="17">
                  <c:v>Histoire, géographie</c:v>
                </c:pt>
                <c:pt idx="18">
                  <c:v>Sciences humaines</c:v>
                </c:pt>
                <c:pt idx="20">
                  <c:v>Sciences de la société</c:v>
                </c:pt>
                <c:pt idx="21">
                  <c:v>Sciences de gestion, sciences économiques</c:v>
                </c:pt>
                <c:pt idx="22">
                  <c:v>Sciences juridiques et politiques</c:v>
                </c:pt>
                <c:pt idx="23">
                  <c:v>Sciences sociales, sociologie, démographie</c:v>
                </c:pt>
              </c:strCache>
            </c:strRef>
          </c:cat>
          <c:val>
            <c:numRef>
              <c:f>'Graphique 2'!$B$5:$B$28</c:f>
              <c:numCache>
                <c:formatCode>0.0</c:formatCode>
                <c:ptCount val="24"/>
                <c:pt idx="0">
                  <c:v>5.5</c:v>
                </c:pt>
                <c:pt idx="2">
                  <c:v>5.0999999999999996</c:v>
                </c:pt>
                <c:pt idx="3">
                  <c:v>3</c:v>
                </c:pt>
                <c:pt idx="4">
                  <c:v>5.6</c:v>
                </c:pt>
                <c:pt idx="5">
                  <c:v>6.8</c:v>
                </c:pt>
                <c:pt idx="6">
                  <c:v>7</c:v>
                </c:pt>
                <c:pt idx="7">
                  <c:v>4.7</c:v>
                </c:pt>
                <c:pt idx="8">
                  <c:v>3.8</c:v>
                </c:pt>
                <c:pt idx="10">
                  <c:v>6.5</c:v>
                </c:pt>
                <c:pt idx="11">
                  <c:v>6.3</c:v>
                </c:pt>
                <c:pt idx="12">
                  <c:v>7.3</c:v>
                </c:pt>
                <c:pt idx="14">
                  <c:v>5.4</c:v>
                </c:pt>
                <c:pt idx="15">
                  <c:v>5.2</c:v>
                </c:pt>
                <c:pt idx="16">
                  <c:v>6</c:v>
                </c:pt>
                <c:pt idx="17">
                  <c:v>5.5</c:v>
                </c:pt>
                <c:pt idx="18">
                  <c:v>5.0999999999999996</c:v>
                </c:pt>
                <c:pt idx="20">
                  <c:v>5.4</c:v>
                </c:pt>
                <c:pt idx="21">
                  <c:v>3.8</c:v>
                </c:pt>
                <c:pt idx="22">
                  <c:v>6.3</c:v>
                </c:pt>
                <c:pt idx="23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4-44AF-AAA3-BC1798597A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051248"/>
        <c:axId val="504053216"/>
      </c:barChart>
      <c:catAx>
        <c:axId val="50405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4053216"/>
        <c:crosses val="autoZero"/>
        <c:auto val="1"/>
        <c:lblAlgn val="ctr"/>
        <c:lblOffset val="100"/>
        <c:noMultiLvlLbl val="0"/>
      </c:catAx>
      <c:valAx>
        <c:axId val="50405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405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200024</xdr:rowOff>
    </xdr:from>
    <xdr:to>
      <xdr:col>11</xdr:col>
      <xdr:colOff>752475</xdr:colOff>
      <xdr:row>18</xdr:row>
      <xdr:rowOff>9524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2</xdr:row>
      <xdr:rowOff>180975</xdr:rowOff>
    </xdr:from>
    <xdr:to>
      <xdr:col>11</xdr:col>
      <xdr:colOff>9525</xdr:colOff>
      <xdr:row>17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2" sqref="B2"/>
    </sheetView>
  </sheetViews>
  <sheetFormatPr baseColWidth="10" defaultRowHeight="15" x14ac:dyDescent="0.25"/>
  <cols>
    <col min="1" max="1" width="20.140625" customWidth="1"/>
  </cols>
  <sheetData>
    <row r="1" spans="1:2" x14ac:dyDescent="0.25">
      <c r="A1" s="176" t="s">
        <v>122</v>
      </c>
    </row>
    <row r="3" spans="1:2" x14ac:dyDescent="0.25">
      <c r="A3" t="s">
        <v>123</v>
      </c>
      <c r="B3" s="176" t="s">
        <v>136</v>
      </c>
    </row>
    <row r="4" spans="1:2" x14ac:dyDescent="0.25">
      <c r="A4" t="s">
        <v>124</v>
      </c>
      <c r="B4" s="177" t="s">
        <v>137</v>
      </c>
    </row>
    <row r="5" spans="1:2" x14ac:dyDescent="0.25">
      <c r="A5" t="s">
        <v>125</v>
      </c>
      <c r="B5" s="177" t="s">
        <v>138</v>
      </c>
    </row>
    <row r="6" spans="1:2" x14ac:dyDescent="0.25">
      <c r="A6" t="s">
        <v>126</v>
      </c>
      <c r="B6" s="177" t="s">
        <v>139</v>
      </c>
    </row>
    <row r="7" spans="1:2" x14ac:dyDescent="0.25">
      <c r="A7" t="s">
        <v>127</v>
      </c>
      <c r="B7" s="177" t="s">
        <v>140</v>
      </c>
    </row>
    <row r="8" spans="1:2" x14ac:dyDescent="0.25">
      <c r="A8" t="s">
        <v>128</v>
      </c>
      <c r="B8" s="177" t="s">
        <v>141</v>
      </c>
    </row>
    <row r="9" spans="1:2" x14ac:dyDescent="0.25">
      <c r="A9" t="s">
        <v>129</v>
      </c>
      <c r="B9" s="177" t="s">
        <v>142</v>
      </c>
    </row>
    <row r="10" spans="1:2" x14ac:dyDescent="0.25">
      <c r="A10" t="s">
        <v>130</v>
      </c>
      <c r="B10" s="177" t="s">
        <v>143</v>
      </c>
    </row>
    <row r="11" spans="1:2" x14ac:dyDescent="0.25">
      <c r="A11" t="s">
        <v>131</v>
      </c>
      <c r="B11" s="179" t="s">
        <v>144</v>
      </c>
    </row>
    <row r="12" spans="1:2" x14ac:dyDescent="0.25">
      <c r="A12" t="s">
        <v>132</v>
      </c>
      <c r="B12" s="177" t="s">
        <v>145</v>
      </c>
    </row>
    <row r="13" spans="1:2" x14ac:dyDescent="0.25">
      <c r="A13" t="s">
        <v>133</v>
      </c>
      <c r="B13" s="177" t="s">
        <v>121</v>
      </c>
    </row>
    <row r="14" spans="1:2" x14ac:dyDescent="0.25">
      <c r="A14" t="s">
        <v>134</v>
      </c>
      <c r="B14" s="177" t="s">
        <v>99</v>
      </c>
    </row>
    <row r="15" spans="1:2" x14ac:dyDescent="0.25">
      <c r="A15" t="s">
        <v>135</v>
      </c>
      <c r="B15" s="177" t="s">
        <v>114</v>
      </c>
    </row>
  </sheetData>
  <hyperlinks>
    <hyperlink ref="B3" location="'Tableau 1'!A1" display="Tableau 1 : Situation d'emploi par discipline à 12 mois (n+1) et 36 mois (n+3) des docteurs diplômés en 2016 (en %)"/>
    <hyperlink ref="B4" location="'Tableau 2'!A1" display="Projet professionnel des docteurs au moment de leur soutenance de thèse en 2016 (en %)"/>
    <hyperlink ref="B5" location="'Tableau 3'!A1" display="Répartition des docteurs en emploi de la promotion 2016 par discipline et par débouché à 36 mois (n+3) (en %)"/>
    <hyperlink ref="B6" location="'Tableau 4'!A1" display="Situation d’emploi par discipline des femmes et des hommes de la promotion 2016 à 36 mois (n+3) (en %)"/>
    <hyperlink ref="B7" location="'Tableau 5'!A1" display="Situation d’emploi à 36 mois (n+3) des femmes et des hommes des promotions 2014 et 2016"/>
    <hyperlink ref="B8" location="'Tableau 6'!A1" display="Proportion de docteurs en emploi de la promotion 2016 selon le secteur d'activité à 36 mois (n+3) (en %)"/>
    <hyperlink ref="B9" location="'Tableau 7'!A1" display="Taux d'insertion et taux de retour dans leur pays d'origine des docteurs étrangers de la promotion 2016 selon leur continent d'origine (en %)"/>
    <hyperlink ref="B10" location="'Tableau 8'!A1" display="Proportion de docteurs en emploi de la promotion 2016  travaillant à l'étranger selon la nationalité à 36 mois (n+3) (en %)"/>
    <hyperlink ref="B11" location="'Tableau 9'!A1" display="'Tableau 9'!A1"/>
    <hyperlink ref="B12" location="'Tableau 10'!A1" display="Conditions et secteur d’emploi des docteurs étrangers de la promotion 2016 selon leur lieu de travail (en %)"/>
    <hyperlink ref="B13" location="'Graphique 1'!A1" display="Salaire mensuel net médian des docteurs de la promotion 2016 travaillant en France à temps plein (en euros)"/>
    <hyperlink ref="B14" location="'Graphique 2'!A1" display="Nombre de mois passés au chômage par discipline des docteurs de la promotion 2016"/>
    <hyperlink ref="B15" location="'Tableau de cadrage'!A1" display="Les docteurs diplômés en 2016 : données de cadrage (en %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2" sqref="A2"/>
    </sheetView>
  </sheetViews>
  <sheetFormatPr baseColWidth="10" defaultRowHeight="15" x14ac:dyDescent="0.25"/>
  <cols>
    <col min="1" max="1" width="44.28515625" customWidth="1"/>
  </cols>
  <sheetData>
    <row r="1" spans="1:7" x14ac:dyDescent="0.25">
      <c r="A1" s="177" t="s">
        <v>122</v>
      </c>
    </row>
    <row r="2" spans="1:7" s="54" customFormat="1" ht="15" customHeight="1" x14ac:dyDescent="0.25">
      <c r="A2" s="138" t="s">
        <v>112</v>
      </c>
      <c r="B2" s="138"/>
      <c r="C2" s="138"/>
      <c r="D2" s="138"/>
      <c r="E2" s="138"/>
      <c r="F2" s="138"/>
      <c r="G2" s="138"/>
    </row>
    <row r="3" spans="1:7" x14ac:dyDescent="0.25">
      <c r="A3" s="46"/>
    </row>
    <row r="4" spans="1:7" x14ac:dyDescent="0.25">
      <c r="A4" s="46"/>
      <c r="B4" s="187" t="s">
        <v>72</v>
      </c>
      <c r="C4" s="188"/>
      <c r="D4" s="187" t="s">
        <v>73</v>
      </c>
      <c r="E4" s="188"/>
    </row>
    <row r="5" spans="1:7" x14ac:dyDescent="0.25">
      <c r="A5" s="46"/>
      <c r="B5" s="47" t="s">
        <v>74</v>
      </c>
      <c r="C5" s="47" t="s">
        <v>75</v>
      </c>
      <c r="D5" s="47" t="s">
        <v>74</v>
      </c>
      <c r="E5" s="47" t="s">
        <v>75</v>
      </c>
    </row>
    <row r="6" spans="1:7" x14ac:dyDescent="0.25">
      <c r="A6" s="143" t="s">
        <v>76</v>
      </c>
      <c r="B6" s="48">
        <v>83</v>
      </c>
      <c r="C6" s="48">
        <v>17</v>
      </c>
      <c r="D6" s="48">
        <v>48</v>
      </c>
      <c r="E6" s="48">
        <v>52</v>
      </c>
    </row>
    <row r="7" spans="1:7" x14ac:dyDescent="0.25">
      <c r="A7" s="144" t="s">
        <v>77</v>
      </c>
      <c r="B7" s="49">
        <v>95</v>
      </c>
      <c r="C7" s="50">
        <v>96</v>
      </c>
      <c r="D7" s="50">
        <v>95</v>
      </c>
      <c r="E7" s="51">
        <v>97</v>
      </c>
    </row>
    <row r="8" spans="1:7" x14ac:dyDescent="0.25">
      <c r="A8" s="144" t="s">
        <v>78</v>
      </c>
      <c r="B8" s="49">
        <v>78</v>
      </c>
      <c r="C8" s="50">
        <v>30</v>
      </c>
      <c r="D8" s="50">
        <v>69</v>
      </c>
      <c r="E8" s="51">
        <v>55</v>
      </c>
    </row>
    <row r="9" spans="1:7" x14ac:dyDescent="0.25">
      <c r="A9" s="144" t="s">
        <v>79</v>
      </c>
      <c r="B9" s="49">
        <v>62</v>
      </c>
      <c r="C9" s="49">
        <v>9</v>
      </c>
      <c r="D9" s="49">
        <v>37</v>
      </c>
      <c r="E9" s="49">
        <v>44</v>
      </c>
    </row>
    <row r="10" spans="1:7" x14ac:dyDescent="0.25">
      <c r="A10" s="189" t="s">
        <v>80</v>
      </c>
      <c r="B10" s="190"/>
      <c r="C10" s="190"/>
      <c r="D10" s="190"/>
      <c r="E10" s="191"/>
    </row>
    <row r="11" spans="1:7" x14ac:dyDescent="0.25">
      <c r="A11" s="145" t="s">
        <v>81</v>
      </c>
      <c r="B11" s="48">
        <v>38</v>
      </c>
      <c r="C11" s="53">
        <v>68</v>
      </c>
      <c r="D11" s="53">
        <v>39</v>
      </c>
      <c r="E11" s="53">
        <v>65</v>
      </c>
    </row>
    <row r="12" spans="1:7" x14ac:dyDescent="0.25">
      <c r="A12" s="145" t="s">
        <v>82</v>
      </c>
      <c r="B12" s="48">
        <v>20</v>
      </c>
      <c r="C12" s="48">
        <v>7</v>
      </c>
      <c r="D12" s="48">
        <v>9</v>
      </c>
      <c r="E12" s="48">
        <v>13</v>
      </c>
    </row>
    <row r="13" spans="1:7" x14ac:dyDescent="0.25">
      <c r="A13" s="145" t="s">
        <v>83</v>
      </c>
      <c r="B13" s="48">
        <v>22</v>
      </c>
      <c r="C13" s="48">
        <v>16</v>
      </c>
      <c r="D13" s="48">
        <v>26</v>
      </c>
      <c r="E13" s="48">
        <v>9</v>
      </c>
    </row>
    <row r="14" spans="1:7" x14ac:dyDescent="0.25">
      <c r="A14" s="145" t="s">
        <v>84</v>
      </c>
      <c r="B14" s="48">
        <v>20</v>
      </c>
      <c r="C14" s="48">
        <v>9</v>
      </c>
      <c r="D14" s="48">
        <v>26</v>
      </c>
      <c r="E14" s="48">
        <v>13</v>
      </c>
    </row>
    <row r="15" spans="1:7" x14ac:dyDescent="0.25">
      <c r="A15" s="187"/>
      <c r="B15" s="192"/>
      <c r="C15" s="192"/>
      <c r="D15" s="192"/>
      <c r="E15" s="188"/>
    </row>
    <row r="16" spans="1:7" x14ac:dyDescent="0.25">
      <c r="A16" s="52" t="s">
        <v>85</v>
      </c>
      <c r="B16" s="48">
        <f>B11+B13</f>
        <v>60</v>
      </c>
      <c r="C16" s="48">
        <f t="shared" ref="C16:E16" si="0">C11+C13</f>
        <v>84</v>
      </c>
      <c r="D16" s="48">
        <f t="shared" si="0"/>
        <v>65</v>
      </c>
      <c r="E16" s="48">
        <f t="shared" si="0"/>
        <v>74</v>
      </c>
    </row>
    <row r="17" spans="1:5" x14ac:dyDescent="0.25">
      <c r="A17" s="52" t="s">
        <v>86</v>
      </c>
      <c r="B17" s="48">
        <f>B13+B14</f>
        <v>42</v>
      </c>
      <c r="C17" s="48">
        <f t="shared" ref="C17:E17" si="1">C13+C14</f>
        <v>25</v>
      </c>
      <c r="D17" s="48">
        <f t="shared" si="1"/>
        <v>52</v>
      </c>
      <c r="E17" s="48">
        <f t="shared" si="1"/>
        <v>22</v>
      </c>
    </row>
    <row r="19" spans="1:5" x14ac:dyDescent="0.25">
      <c r="A19" s="10" t="s">
        <v>93</v>
      </c>
    </row>
  </sheetData>
  <mergeCells count="4">
    <mergeCell ref="B4:C4"/>
    <mergeCell ref="D4:E4"/>
    <mergeCell ref="A10:E10"/>
    <mergeCell ref="A15:E15"/>
  </mergeCells>
  <hyperlinks>
    <hyperlink ref="A1" location="Sommaire!A1" display="Sommair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baseColWidth="10" defaultRowHeight="15" x14ac:dyDescent="0.25"/>
  <cols>
    <col min="1" max="1" width="30.5703125" customWidth="1"/>
  </cols>
  <sheetData>
    <row r="1" spans="1:7" x14ac:dyDescent="0.25">
      <c r="A1" s="177" t="s">
        <v>122</v>
      </c>
    </row>
    <row r="2" spans="1:7" s="54" customFormat="1" x14ac:dyDescent="0.25">
      <c r="A2" s="138" t="s">
        <v>113</v>
      </c>
      <c r="B2" s="138"/>
      <c r="C2" s="138"/>
      <c r="D2" s="138"/>
      <c r="E2" s="138"/>
      <c r="F2" s="138"/>
      <c r="G2" s="138"/>
    </row>
    <row r="3" spans="1:7" x14ac:dyDescent="0.25">
      <c r="A3" s="46"/>
    </row>
    <row r="4" spans="1:7" x14ac:dyDescent="0.25">
      <c r="A4" s="54"/>
      <c r="B4" s="193" t="s">
        <v>87</v>
      </c>
      <c r="C4" s="194"/>
      <c r="D4" s="195"/>
    </row>
    <row r="5" spans="1:7" ht="45" x14ac:dyDescent="0.25">
      <c r="A5" s="54"/>
      <c r="B5" s="55" t="s">
        <v>74</v>
      </c>
      <c r="C5" s="55" t="s">
        <v>88</v>
      </c>
      <c r="D5" s="55" t="s">
        <v>89</v>
      </c>
    </row>
    <row r="6" spans="1:7" x14ac:dyDescent="0.25">
      <c r="A6" s="143" t="s">
        <v>76</v>
      </c>
      <c r="B6" s="53">
        <v>48</v>
      </c>
      <c r="C6" s="53">
        <v>33</v>
      </c>
      <c r="D6" s="53">
        <v>19</v>
      </c>
    </row>
    <row r="7" spans="1:7" x14ac:dyDescent="0.25">
      <c r="A7" s="144" t="s">
        <v>77</v>
      </c>
      <c r="B7" s="50">
        <v>95</v>
      </c>
      <c r="C7" s="50">
        <v>97</v>
      </c>
      <c r="D7" s="50">
        <v>98</v>
      </c>
    </row>
    <row r="8" spans="1:7" x14ac:dyDescent="0.25">
      <c r="A8" s="144" t="s">
        <v>78</v>
      </c>
      <c r="B8" s="50">
        <v>69</v>
      </c>
      <c r="C8" s="50">
        <v>67</v>
      </c>
      <c r="D8" s="50">
        <v>33</v>
      </c>
    </row>
    <row r="9" spans="1:7" x14ac:dyDescent="0.25">
      <c r="A9" s="196" t="s">
        <v>80</v>
      </c>
      <c r="B9" s="197"/>
      <c r="C9" s="197"/>
      <c r="D9" s="198"/>
    </row>
    <row r="10" spans="1:7" x14ac:dyDescent="0.25">
      <c r="A10" s="146" t="s">
        <v>38</v>
      </c>
      <c r="B10" s="53">
        <v>39</v>
      </c>
      <c r="C10" s="53">
        <v>64</v>
      </c>
      <c r="D10" s="53">
        <v>47</v>
      </c>
    </row>
    <row r="11" spans="1:7" x14ac:dyDescent="0.25">
      <c r="A11" s="146" t="s">
        <v>90</v>
      </c>
      <c r="B11" s="48">
        <v>9</v>
      </c>
      <c r="C11" s="50">
        <v>7</v>
      </c>
      <c r="D11" s="50">
        <v>9</v>
      </c>
    </row>
    <row r="12" spans="1:7" x14ac:dyDescent="0.25">
      <c r="A12" s="144" t="s">
        <v>91</v>
      </c>
      <c r="B12" s="48">
        <v>26</v>
      </c>
      <c r="C12" s="50">
        <v>16</v>
      </c>
      <c r="D12" s="50">
        <v>22</v>
      </c>
    </row>
    <row r="13" spans="1:7" x14ac:dyDescent="0.25">
      <c r="A13" s="144" t="s">
        <v>92</v>
      </c>
      <c r="B13" s="48">
        <v>26</v>
      </c>
      <c r="C13" s="50">
        <v>13</v>
      </c>
      <c r="D13" s="50">
        <v>22</v>
      </c>
    </row>
    <row r="15" spans="1:7" x14ac:dyDescent="0.25">
      <c r="A15" s="10" t="s">
        <v>93</v>
      </c>
    </row>
  </sheetData>
  <mergeCells count="2">
    <mergeCell ref="B4:D4"/>
    <mergeCell ref="A9:D9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D2" sqref="D2"/>
    </sheetView>
  </sheetViews>
  <sheetFormatPr baseColWidth="10" defaultRowHeight="15" x14ac:dyDescent="0.25"/>
  <cols>
    <col min="1" max="1" width="41.42578125" customWidth="1"/>
    <col min="2" max="3" width="20" customWidth="1"/>
  </cols>
  <sheetData>
    <row r="1" spans="1:6" ht="15.75" thickBot="1" x14ac:dyDescent="0.3">
      <c r="A1" s="177" t="s">
        <v>122</v>
      </c>
    </row>
    <row r="2" spans="1:6" ht="30.75" customHeight="1" thickBot="1" x14ac:dyDescent="0.3">
      <c r="A2" s="199" t="s">
        <v>121</v>
      </c>
      <c r="B2" s="200"/>
      <c r="C2" s="201"/>
      <c r="F2" s="142"/>
    </row>
    <row r="3" spans="1:6" ht="15.75" thickBot="1" x14ac:dyDescent="0.3">
      <c r="A3" s="2" t="s">
        <v>0</v>
      </c>
      <c r="B3" s="31" t="s">
        <v>53</v>
      </c>
      <c r="C3" s="31" t="s">
        <v>54</v>
      </c>
      <c r="F3" s="142"/>
    </row>
    <row r="4" spans="1:6" ht="15" customHeight="1" x14ac:dyDescent="0.25">
      <c r="A4" s="30" t="s">
        <v>11</v>
      </c>
      <c r="B4" s="148">
        <v>2200</v>
      </c>
      <c r="C4" s="149">
        <v>2450</v>
      </c>
    </row>
    <row r="5" spans="1:6" x14ac:dyDescent="0.25">
      <c r="A5" s="29"/>
      <c r="B5" s="107"/>
      <c r="C5" s="108"/>
    </row>
    <row r="6" spans="1:6" ht="15" customHeight="1" x14ac:dyDescent="0.25">
      <c r="A6" s="147" t="s">
        <v>12</v>
      </c>
      <c r="B6" s="148">
        <v>2250</v>
      </c>
      <c r="C6" s="149">
        <v>2575</v>
      </c>
    </row>
    <row r="7" spans="1:6" ht="15" customHeight="1" x14ac:dyDescent="0.25">
      <c r="A7" s="28" t="s">
        <v>13</v>
      </c>
      <c r="B7" s="107">
        <v>2300</v>
      </c>
      <c r="C7" s="108">
        <v>2720</v>
      </c>
    </row>
    <row r="8" spans="1:6" x14ac:dyDescent="0.25">
      <c r="A8" s="28" t="s">
        <v>14</v>
      </c>
      <c r="B8" s="107">
        <v>2250</v>
      </c>
      <c r="C8" s="108">
        <v>2600</v>
      </c>
    </row>
    <row r="9" spans="1:6" ht="15" customHeight="1" x14ac:dyDescent="0.25">
      <c r="A9" s="28" t="s">
        <v>15</v>
      </c>
      <c r="B9" s="107">
        <v>2085</v>
      </c>
      <c r="C9" s="108">
        <v>2270</v>
      </c>
    </row>
    <row r="10" spans="1:6" ht="15" customHeight="1" x14ac:dyDescent="0.25">
      <c r="A10" s="28" t="s">
        <v>50</v>
      </c>
      <c r="B10" s="107">
        <v>2190</v>
      </c>
      <c r="C10" s="108">
        <v>2500</v>
      </c>
    </row>
    <row r="11" spans="1:6" ht="15" customHeight="1" x14ac:dyDescent="0.25">
      <c r="A11" s="28" t="s">
        <v>16</v>
      </c>
      <c r="B11" s="107">
        <v>2285</v>
      </c>
      <c r="C11" s="108">
        <v>2625</v>
      </c>
    </row>
    <row r="12" spans="1:6" ht="15" customHeight="1" x14ac:dyDescent="0.25">
      <c r="A12" s="28" t="s">
        <v>17</v>
      </c>
      <c r="B12" s="107">
        <v>2300</v>
      </c>
      <c r="C12" s="108">
        <v>2600</v>
      </c>
    </row>
    <row r="13" spans="1:6" x14ac:dyDescent="0.25">
      <c r="A13" s="28"/>
      <c r="B13" s="107"/>
      <c r="C13" s="108"/>
    </row>
    <row r="14" spans="1:6" ht="15" customHeight="1" x14ac:dyDescent="0.25">
      <c r="A14" s="147" t="s">
        <v>18</v>
      </c>
      <c r="B14" s="148">
        <v>2140</v>
      </c>
      <c r="C14" s="149">
        <v>2400</v>
      </c>
    </row>
    <row r="15" spans="1:6" ht="15" customHeight="1" x14ac:dyDescent="0.25">
      <c r="A15" s="28" t="s">
        <v>19</v>
      </c>
      <c r="B15" s="107">
        <v>2185</v>
      </c>
      <c r="C15" s="108">
        <v>2450</v>
      </c>
    </row>
    <row r="16" spans="1:6" ht="15" customHeight="1" x14ac:dyDescent="0.25">
      <c r="A16" s="28" t="s">
        <v>20</v>
      </c>
      <c r="B16" s="107">
        <v>2000</v>
      </c>
      <c r="C16" s="108">
        <v>2180</v>
      </c>
    </row>
    <row r="17" spans="1:6" x14ac:dyDescent="0.25">
      <c r="A17" s="28"/>
      <c r="B17" s="107"/>
      <c r="C17" s="108"/>
    </row>
    <row r="18" spans="1:6" ht="15" customHeight="1" x14ac:dyDescent="0.25">
      <c r="A18" s="147" t="s">
        <v>21</v>
      </c>
      <c r="B18" s="148">
        <v>2000</v>
      </c>
      <c r="C18" s="149">
        <v>2210</v>
      </c>
    </row>
    <row r="19" spans="1:6" ht="15" customHeight="1" x14ac:dyDescent="0.25">
      <c r="A19" s="27" t="s">
        <v>22</v>
      </c>
      <c r="B19" s="107">
        <v>2000</v>
      </c>
      <c r="C19" s="108">
        <v>2285</v>
      </c>
    </row>
    <row r="20" spans="1:6" ht="15" customHeight="1" x14ac:dyDescent="0.25">
      <c r="A20" s="27" t="s">
        <v>23</v>
      </c>
      <c r="B20" s="107">
        <v>2000</v>
      </c>
      <c r="C20" s="108">
        <v>2200</v>
      </c>
    </row>
    <row r="21" spans="1:6" ht="15" customHeight="1" x14ac:dyDescent="0.25">
      <c r="A21" s="27" t="s">
        <v>24</v>
      </c>
      <c r="B21" s="107">
        <v>2100</v>
      </c>
      <c r="C21" s="108">
        <v>2200</v>
      </c>
    </row>
    <row r="22" spans="1:6" ht="15" customHeight="1" x14ac:dyDescent="0.25">
      <c r="A22" s="27" t="s">
        <v>25</v>
      </c>
      <c r="B22" s="107">
        <v>2085</v>
      </c>
      <c r="C22" s="108">
        <v>2275</v>
      </c>
    </row>
    <row r="23" spans="1:6" x14ac:dyDescent="0.25">
      <c r="A23" s="27"/>
      <c r="B23" s="107"/>
      <c r="C23" s="108"/>
    </row>
    <row r="24" spans="1:6" ht="15" customHeight="1" x14ac:dyDescent="0.25">
      <c r="A24" s="147" t="s">
        <v>26</v>
      </c>
      <c r="B24" s="148">
        <v>2100</v>
      </c>
      <c r="C24" s="149">
        <v>2325</v>
      </c>
    </row>
    <row r="25" spans="1:6" ht="15" customHeight="1" x14ac:dyDescent="0.25">
      <c r="A25" s="27" t="s">
        <v>27</v>
      </c>
      <c r="B25" s="107">
        <v>2285</v>
      </c>
      <c r="C25" s="108">
        <v>2500</v>
      </c>
    </row>
    <row r="26" spans="1:6" ht="15" customHeight="1" x14ac:dyDescent="0.25">
      <c r="A26" s="27" t="s">
        <v>28</v>
      </c>
      <c r="B26" s="107">
        <v>2025</v>
      </c>
      <c r="C26" s="108">
        <v>2300</v>
      </c>
    </row>
    <row r="27" spans="1:6" ht="15" customHeight="1" thickBot="1" x14ac:dyDescent="0.3">
      <c r="A27" s="26" t="s">
        <v>29</v>
      </c>
      <c r="B27" s="109">
        <v>2000</v>
      </c>
      <c r="C27" s="110">
        <v>2150</v>
      </c>
    </row>
    <row r="29" spans="1:6" x14ac:dyDescent="0.25">
      <c r="A29" s="3" t="s">
        <v>93</v>
      </c>
    </row>
    <row r="32" spans="1:6" x14ac:dyDescent="0.25">
      <c r="F32" s="142"/>
    </row>
  </sheetData>
  <mergeCells count="1">
    <mergeCell ref="A2:C2"/>
  </mergeCells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A3" sqref="A3"/>
    </sheetView>
  </sheetViews>
  <sheetFormatPr baseColWidth="10" defaultRowHeight="15" x14ac:dyDescent="0.25"/>
  <cols>
    <col min="1" max="1" width="39.85546875" style="46" bestFit="1" customWidth="1"/>
    <col min="2" max="2" width="12.5703125" style="117" bestFit="1" customWidth="1"/>
    <col min="3" max="16384" width="11.42578125" style="46"/>
  </cols>
  <sheetData>
    <row r="1" spans="1:2" x14ac:dyDescent="0.25">
      <c r="A1" s="178" t="s">
        <v>122</v>
      </c>
    </row>
    <row r="2" spans="1:2" x14ac:dyDescent="0.25">
      <c r="A2" s="116" t="s">
        <v>99</v>
      </c>
    </row>
    <row r="3" spans="1:2" ht="15.75" thickBot="1" x14ac:dyDescent="0.3">
      <c r="A3" s="117"/>
    </row>
    <row r="4" spans="1:2" ht="60" x14ac:dyDescent="0.25">
      <c r="A4" s="159" t="s">
        <v>0</v>
      </c>
      <c r="B4" s="160" t="s">
        <v>55</v>
      </c>
    </row>
    <row r="5" spans="1:2" x14ac:dyDescent="0.25">
      <c r="A5" s="155" t="s">
        <v>52</v>
      </c>
      <c r="B5" s="151">
        <v>5.5</v>
      </c>
    </row>
    <row r="6" spans="1:2" x14ac:dyDescent="0.25">
      <c r="A6" s="156"/>
      <c r="B6" s="151"/>
    </row>
    <row r="7" spans="1:2" ht="14.25" customHeight="1" x14ac:dyDescent="0.25">
      <c r="A7" s="156" t="s">
        <v>12</v>
      </c>
      <c r="B7" s="152">
        <v>5.0999999999999996</v>
      </c>
    </row>
    <row r="8" spans="1:2" x14ac:dyDescent="0.25">
      <c r="A8" s="157" t="s">
        <v>13</v>
      </c>
      <c r="B8" s="153">
        <v>3</v>
      </c>
    </row>
    <row r="9" spans="1:2" x14ac:dyDescent="0.25">
      <c r="A9" s="157" t="s">
        <v>14</v>
      </c>
      <c r="B9" s="153">
        <v>5.6</v>
      </c>
    </row>
    <row r="10" spans="1:2" x14ac:dyDescent="0.25">
      <c r="A10" s="157" t="s">
        <v>51</v>
      </c>
      <c r="B10" s="153">
        <v>6.8</v>
      </c>
    </row>
    <row r="11" spans="1:2" x14ac:dyDescent="0.25">
      <c r="A11" s="157" t="s">
        <v>50</v>
      </c>
      <c r="B11" s="153">
        <v>7</v>
      </c>
    </row>
    <row r="12" spans="1:2" x14ac:dyDescent="0.25">
      <c r="A12" s="157" t="s">
        <v>49</v>
      </c>
      <c r="B12" s="153">
        <v>4.7</v>
      </c>
    </row>
    <row r="13" spans="1:2" x14ac:dyDescent="0.25">
      <c r="A13" s="157" t="s">
        <v>17</v>
      </c>
      <c r="B13" s="153">
        <v>3.8</v>
      </c>
    </row>
    <row r="14" spans="1:2" x14ac:dyDescent="0.25">
      <c r="A14" s="157"/>
      <c r="B14" s="153"/>
    </row>
    <row r="15" spans="1:2" x14ac:dyDescent="0.25">
      <c r="A15" s="156" t="s">
        <v>18</v>
      </c>
      <c r="B15" s="152">
        <v>6.5</v>
      </c>
    </row>
    <row r="16" spans="1:2" x14ac:dyDescent="0.25">
      <c r="A16" s="157" t="s">
        <v>19</v>
      </c>
      <c r="B16" s="153">
        <v>6.3</v>
      </c>
    </row>
    <row r="17" spans="1:2" x14ac:dyDescent="0.25">
      <c r="A17" s="157" t="s">
        <v>20</v>
      </c>
      <c r="B17" s="153">
        <v>7.3</v>
      </c>
    </row>
    <row r="18" spans="1:2" x14ac:dyDescent="0.25">
      <c r="A18" s="157"/>
      <c r="B18" s="153"/>
    </row>
    <row r="19" spans="1:2" x14ac:dyDescent="0.25">
      <c r="A19" s="156" t="s">
        <v>21</v>
      </c>
      <c r="B19" s="152">
        <v>5.4</v>
      </c>
    </row>
    <row r="20" spans="1:2" x14ac:dyDescent="0.25">
      <c r="A20" s="157" t="s">
        <v>22</v>
      </c>
      <c r="B20" s="153">
        <v>5.2</v>
      </c>
    </row>
    <row r="21" spans="1:2" x14ac:dyDescent="0.25">
      <c r="A21" s="157" t="s">
        <v>23</v>
      </c>
      <c r="B21" s="153">
        <v>6</v>
      </c>
    </row>
    <row r="22" spans="1:2" x14ac:dyDescent="0.25">
      <c r="A22" s="157" t="s">
        <v>24</v>
      </c>
      <c r="B22" s="153">
        <v>5.5</v>
      </c>
    </row>
    <row r="23" spans="1:2" x14ac:dyDescent="0.25">
      <c r="A23" s="157" t="s">
        <v>25</v>
      </c>
      <c r="B23" s="153">
        <v>5.0999999999999996</v>
      </c>
    </row>
    <row r="24" spans="1:2" x14ac:dyDescent="0.25">
      <c r="A24" s="157"/>
      <c r="B24" s="153"/>
    </row>
    <row r="25" spans="1:2" x14ac:dyDescent="0.25">
      <c r="A25" s="156" t="s">
        <v>26</v>
      </c>
      <c r="B25" s="152">
        <v>5.4</v>
      </c>
    </row>
    <row r="26" spans="1:2" x14ac:dyDescent="0.25">
      <c r="A26" s="157" t="s">
        <v>48</v>
      </c>
      <c r="B26" s="153">
        <v>3.8</v>
      </c>
    </row>
    <row r="27" spans="1:2" x14ac:dyDescent="0.25">
      <c r="A27" s="157" t="s">
        <v>28</v>
      </c>
      <c r="B27" s="153">
        <v>6.3</v>
      </c>
    </row>
    <row r="28" spans="1:2" ht="15.75" thickBot="1" x14ac:dyDescent="0.3">
      <c r="A28" s="158" t="s">
        <v>29</v>
      </c>
      <c r="B28" s="154">
        <v>6.8</v>
      </c>
    </row>
    <row r="30" spans="1:2" x14ac:dyDescent="0.25">
      <c r="A30" s="150" t="s">
        <v>93</v>
      </c>
    </row>
  </sheetData>
  <hyperlinks>
    <hyperlink ref="A1" location="Sommaire!A1" display="Sommaire"/>
  </hyperlink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2" sqref="D2"/>
    </sheetView>
  </sheetViews>
  <sheetFormatPr baseColWidth="10" defaultRowHeight="12.75" x14ac:dyDescent="0.2"/>
  <cols>
    <col min="1" max="1" width="37.7109375" style="96" customWidth="1"/>
    <col min="2" max="2" width="11.42578125" style="96"/>
    <col min="3" max="3" width="13.5703125" style="96" bestFit="1" customWidth="1"/>
    <col min="4" max="4" width="19.42578125" style="96" customWidth="1"/>
    <col min="5" max="5" width="20.140625" style="96" customWidth="1"/>
    <col min="6" max="6" width="21.140625" style="96" customWidth="1"/>
    <col min="7" max="7" width="15.5703125" style="96" customWidth="1"/>
    <col min="8" max="16384" width="11.42578125" style="96"/>
  </cols>
  <sheetData>
    <row r="1" spans="1:9" ht="15" x14ac:dyDescent="0.25">
      <c r="A1" s="178" t="s">
        <v>122</v>
      </c>
    </row>
    <row r="2" spans="1:9" s="115" customFormat="1" x14ac:dyDescent="0.2">
      <c r="A2" s="114" t="s">
        <v>114</v>
      </c>
    </row>
    <row r="3" spans="1:9" ht="13.5" thickBot="1" x14ac:dyDescent="0.25"/>
    <row r="4" spans="1:9" ht="31.5" customHeight="1" thickBot="1" x14ac:dyDescent="0.25">
      <c r="B4" s="205" t="s">
        <v>71</v>
      </c>
      <c r="C4" s="206"/>
      <c r="D4" s="207"/>
      <c r="E4" s="202" t="s">
        <v>146</v>
      </c>
      <c r="F4" s="203"/>
      <c r="G4" s="204"/>
    </row>
    <row r="5" spans="1:9" ht="64.5" thickBot="1" x14ac:dyDescent="0.25">
      <c r="A5" s="161"/>
      <c r="B5" s="32" t="s">
        <v>57</v>
      </c>
      <c r="C5" s="32" t="s">
        <v>56</v>
      </c>
      <c r="D5" s="32" t="s">
        <v>58</v>
      </c>
      <c r="E5" s="32" t="s">
        <v>59</v>
      </c>
      <c r="F5" s="32" t="s">
        <v>60</v>
      </c>
      <c r="G5" s="32" t="s">
        <v>61</v>
      </c>
    </row>
    <row r="6" spans="1:9" x14ac:dyDescent="0.2">
      <c r="A6" s="162" t="s">
        <v>12</v>
      </c>
      <c r="B6" s="166">
        <v>46</v>
      </c>
      <c r="C6" s="166">
        <v>31.9</v>
      </c>
      <c r="D6" s="166">
        <v>60.2</v>
      </c>
      <c r="E6" s="167">
        <v>95</v>
      </c>
      <c r="F6" s="167">
        <v>4</v>
      </c>
      <c r="G6" s="167">
        <v>1</v>
      </c>
      <c r="H6" s="168"/>
      <c r="I6" s="169"/>
    </row>
    <row r="7" spans="1:9" x14ac:dyDescent="0.2">
      <c r="A7" s="139" t="s">
        <v>13</v>
      </c>
      <c r="B7" s="170">
        <v>4.0439409543426024</v>
      </c>
      <c r="C7" s="171">
        <v>25.8</v>
      </c>
      <c r="D7" s="171">
        <v>63.2</v>
      </c>
      <c r="E7" s="172">
        <v>82</v>
      </c>
      <c r="F7" s="172">
        <v>14.018691588785046</v>
      </c>
      <c r="G7" s="172">
        <v>4</v>
      </c>
      <c r="H7" s="168"/>
      <c r="I7" s="169"/>
    </row>
    <row r="8" spans="1:9" x14ac:dyDescent="0.2">
      <c r="A8" s="139" t="s">
        <v>14</v>
      </c>
      <c r="B8" s="170">
        <v>6.7421901819430143</v>
      </c>
      <c r="C8" s="171">
        <v>28</v>
      </c>
      <c r="D8" s="171">
        <v>72.5</v>
      </c>
      <c r="E8" s="172">
        <v>98</v>
      </c>
      <c r="F8" s="172">
        <v>2</v>
      </c>
      <c r="G8" s="172">
        <v>0</v>
      </c>
      <c r="H8" s="168"/>
      <c r="I8" s="169"/>
    </row>
    <row r="9" spans="1:9" x14ac:dyDescent="0.2">
      <c r="A9" s="139" t="s">
        <v>15</v>
      </c>
      <c r="B9" s="170">
        <v>4.3597665636800551</v>
      </c>
      <c r="C9" s="171">
        <v>42.7</v>
      </c>
      <c r="D9" s="171">
        <v>58</v>
      </c>
      <c r="E9" s="172">
        <v>96</v>
      </c>
      <c r="F9" s="172">
        <v>4</v>
      </c>
      <c r="G9" s="172">
        <v>0</v>
      </c>
      <c r="H9" s="168"/>
      <c r="I9" s="169"/>
    </row>
    <row r="10" spans="1:9" x14ac:dyDescent="0.2">
      <c r="A10" s="139" t="s">
        <v>50</v>
      </c>
      <c r="B10" s="170">
        <v>8.1359423274974247</v>
      </c>
      <c r="C10" s="171">
        <v>46.9</v>
      </c>
      <c r="D10" s="171">
        <v>72.599999999999994</v>
      </c>
      <c r="E10" s="172">
        <v>96</v>
      </c>
      <c r="F10" s="172">
        <v>4</v>
      </c>
      <c r="G10" s="172">
        <v>0</v>
      </c>
      <c r="H10" s="168"/>
      <c r="I10" s="169"/>
    </row>
    <row r="11" spans="1:9" x14ac:dyDescent="0.2">
      <c r="A11" s="139" t="s">
        <v>16</v>
      </c>
      <c r="B11" s="171">
        <v>11.5</v>
      </c>
      <c r="C11" s="171">
        <v>27.5</v>
      </c>
      <c r="D11" s="171">
        <v>53.6</v>
      </c>
      <c r="E11" s="172">
        <v>95</v>
      </c>
      <c r="F11" s="172">
        <v>4</v>
      </c>
      <c r="G11" s="172">
        <v>1</v>
      </c>
      <c r="H11" s="168"/>
      <c r="I11" s="169"/>
    </row>
    <row r="12" spans="1:9" x14ac:dyDescent="0.2">
      <c r="A12" s="139" t="s">
        <v>17</v>
      </c>
      <c r="B12" s="171">
        <v>11.2</v>
      </c>
      <c r="C12" s="171">
        <v>25.8</v>
      </c>
      <c r="D12" s="171">
        <v>50.3</v>
      </c>
      <c r="E12" s="172">
        <v>95</v>
      </c>
      <c r="F12" s="172">
        <v>4</v>
      </c>
      <c r="G12" s="172">
        <v>1</v>
      </c>
      <c r="H12" s="168"/>
      <c r="I12" s="169"/>
    </row>
    <row r="13" spans="1:9" x14ac:dyDescent="0.2">
      <c r="A13" s="163" t="s">
        <v>18</v>
      </c>
      <c r="B13" s="166">
        <v>20.6</v>
      </c>
      <c r="C13" s="166">
        <v>55.9</v>
      </c>
      <c r="D13" s="166">
        <v>50.3</v>
      </c>
      <c r="E13" s="167">
        <v>82</v>
      </c>
      <c r="F13" s="167">
        <v>17</v>
      </c>
      <c r="G13" s="167">
        <v>1</v>
      </c>
      <c r="H13" s="168"/>
      <c r="I13" s="169"/>
    </row>
    <row r="14" spans="1:9" x14ac:dyDescent="0.2">
      <c r="A14" s="139" t="s">
        <v>19</v>
      </c>
      <c r="B14" s="171">
        <v>17</v>
      </c>
      <c r="C14" s="171">
        <v>56</v>
      </c>
      <c r="D14" s="171">
        <v>49.3</v>
      </c>
      <c r="E14" s="172">
        <v>80</v>
      </c>
      <c r="F14" s="172">
        <v>19</v>
      </c>
      <c r="G14" s="172">
        <v>1</v>
      </c>
      <c r="H14" s="168"/>
      <c r="I14" s="169"/>
    </row>
    <row r="15" spans="1:9" x14ac:dyDescent="0.2">
      <c r="A15" s="139" t="s">
        <v>20</v>
      </c>
      <c r="B15" s="171">
        <v>3.6</v>
      </c>
      <c r="C15" s="171">
        <v>55.5</v>
      </c>
      <c r="D15" s="171">
        <v>55</v>
      </c>
      <c r="E15" s="172">
        <v>90</v>
      </c>
      <c r="F15" s="172">
        <v>9</v>
      </c>
      <c r="G15" s="172">
        <v>1</v>
      </c>
      <c r="H15" s="168"/>
      <c r="I15" s="169"/>
    </row>
    <row r="16" spans="1:9" x14ac:dyDescent="0.2">
      <c r="A16" s="163" t="s">
        <v>21</v>
      </c>
      <c r="B16" s="166">
        <v>20.2</v>
      </c>
      <c r="C16" s="166">
        <v>57.7</v>
      </c>
      <c r="D16" s="166">
        <v>13.3</v>
      </c>
      <c r="E16" s="167">
        <v>32</v>
      </c>
      <c r="F16" s="167">
        <v>34</v>
      </c>
      <c r="G16" s="167">
        <v>34</v>
      </c>
      <c r="H16" s="168"/>
    </row>
    <row r="17" spans="1:7" ht="13.5" thickBot="1" x14ac:dyDescent="0.25">
      <c r="A17" s="164" t="s">
        <v>26</v>
      </c>
      <c r="B17" s="166">
        <v>13.2</v>
      </c>
      <c r="C17" s="166">
        <v>48.6</v>
      </c>
      <c r="D17" s="166">
        <v>15.6</v>
      </c>
      <c r="E17" s="167">
        <v>36</v>
      </c>
      <c r="F17" s="167">
        <v>26</v>
      </c>
      <c r="G17" s="167">
        <v>38</v>
      </c>
    </row>
    <row r="18" spans="1:7" ht="13.5" thickBot="1" x14ac:dyDescent="0.25">
      <c r="A18" s="165" t="s">
        <v>11</v>
      </c>
      <c r="B18" s="173">
        <f>SUM(B7:B12)+B13+B16+B17</f>
        <v>99.981840027463107</v>
      </c>
      <c r="C18" s="173">
        <v>44.3</v>
      </c>
      <c r="D18" s="173">
        <v>42.8</v>
      </c>
      <c r="E18" s="174">
        <v>65</v>
      </c>
      <c r="F18" s="174">
        <v>19</v>
      </c>
      <c r="G18" s="174">
        <v>16</v>
      </c>
    </row>
    <row r="19" spans="1:7" x14ac:dyDescent="0.2">
      <c r="A19" s="175" t="s">
        <v>94</v>
      </c>
    </row>
  </sheetData>
  <mergeCells count="2">
    <mergeCell ref="E4:G4"/>
    <mergeCell ref="B4:D4"/>
  </mergeCells>
  <hyperlinks>
    <hyperlink ref="A1" location="Sommaire!A1" display="Sommai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D26" sqref="D26"/>
    </sheetView>
  </sheetViews>
  <sheetFormatPr baseColWidth="10" defaultRowHeight="15" x14ac:dyDescent="0.25"/>
  <cols>
    <col min="1" max="1" width="30.7109375" customWidth="1"/>
  </cols>
  <sheetData>
    <row r="1" spans="1:12" x14ac:dyDescent="0.25">
      <c r="A1" s="177" t="s">
        <v>122</v>
      </c>
    </row>
    <row r="2" spans="1:12" x14ac:dyDescent="0.25">
      <c r="A2" s="111" t="s">
        <v>115</v>
      </c>
      <c r="B2" s="111"/>
      <c r="C2" s="111"/>
      <c r="D2" s="111"/>
      <c r="E2" s="111"/>
      <c r="F2" s="111"/>
      <c r="G2" s="111"/>
      <c r="H2" s="111"/>
    </row>
    <row r="3" spans="1:12" ht="15.75" thickBot="1" x14ac:dyDescent="0.3"/>
    <row r="4" spans="1:12" ht="51.75" thickBot="1" x14ac:dyDescent="0.3">
      <c r="A4" s="2" t="s">
        <v>0</v>
      </c>
      <c r="B4" s="112" t="s">
        <v>1</v>
      </c>
      <c r="C4" s="112" t="s">
        <v>2</v>
      </c>
      <c r="D4" s="112" t="s">
        <v>62</v>
      </c>
      <c r="E4" s="112" t="s">
        <v>3</v>
      </c>
      <c r="F4" s="112" t="s">
        <v>4</v>
      </c>
      <c r="G4" s="112" t="s">
        <v>5</v>
      </c>
      <c r="H4" s="112" t="s">
        <v>6</v>
      </c>
      <c r="I4" s="112" t="s">
        <v>7</v>
      </c>
      <c r="J4" s="112" t="s">
        <v>8</v>
      </c>
      <c r="K4" s="112" t="s">
        <v>9</v>
      </c>
      <c r="L4" s="113" t="s">
        <v>10</v>
      </c>
    </row>
    <row r="5" spans="1:12" x14ac:dyDescent="0.25">
      <c r="A5" s="4" t="s">
        <v>11</v>
      </c>
      <c r="B5" s="38">
        <v>92.81</v>
      </c>
      <c r="C5" s="38">
        <v>87.46</v>
      </c>
      <c r="D5" s="35">
        <v>92</v>
      </c>
      <c r="E5" s="38">
        <v>66.48</v>
      </c>
      <c r="F5" s="38">
        <v>52.42</v>
      </c>
      <c r="G5" s="38">
        <v>95.76</v>
      </c>
      <c r="H5" s="38">
        <v>95.23</v>
      </c>
      <c r="I5" s="38">
        <v>94.45</v>
      </c>
      <c r="J5" s="38">
        <v>93.24</v>
      </c>
      <c r="K5" s="38">
        <v>46.95</v>
      </c>
      <c r="L5" s="39">
        <v>49.51</v>
      </c>
    </row>
    <row r="6" spans="1:12" x14ac:dyDescent="0.25">
      <c r="A6" s="5"/>
      <c r="B6" s="40"/>
      <c r="C6" s="40"/>
      <c r="D6" s="36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6" t="s">
        <v>12</v>
      </c>
      <c r="B7" s="93">
        <v>94.16</v>
      </c>
      <c r="C7" s="93">
        <v>88.77</v>
      </c>
      <c r="D7" s="94" t="s">
        <v>64</v>
      </c>
      <c r="E7" s="93">
        <v>69.73</v>
      </c>
      <c r="F7" s="93">
        <v>52.36</v>
      </c>
      <c r="G7" s="93">
        <v>97.89</v>
      </c>
      <c r="H7" s="93">
        <v>98.09</v>
      </c>
      <c r="I7" s="93">
        <v>97.37</v>
      </c>
      <c r="J7" s="93">
        <v>97.24</v>
      </c>
      <c r="K7" s="93">
        <v>41.12</v>
      </c>
      <c r="L7" s="95">
        <v>46.63</v>
      </c>
    </row>
    <row r="8" spans="1:12" ht="17.25" customHeight="1" x14ac:dyDescent="0.25">
      <c r="A8" s="7" t="s">
        <v>13</v>
      </c>
      <c r="B8" s="42">
        <v>95.92</v>
      </c>
      <c r="C8" s="42">
        <v>93.69</v>
      </c>
      <c r="D8" s="36">
        <v>97</v>
      </c>
      <c r="E8" s="42">
        <v>68.72</v>
      </c>
      <c r="F8" s="42">
        <v>49.26</v>
      </c>
      <c r="G8" s="42">
        <v>98.47</v>
      </c>
      <c r="H8" s="42">
        <v>98.46</v>
      </c>
      <c r="I8" s="42">
        <v>97.51</v>
      </c>
      <c r="J8" s="42">
        <v>97.13</v>
      </c>
      <c r="K8" s="42">
        <v>51.19</v>
      </c>
      <c r="L8" s="43">
        <v>53.61</v>
      </c>
    </row>
    <row r="9" spans="1:12" x14ac:dyDescent="0.25">
      <c r="A9" s="7" t="s">
        <v>14</v>
      </c>
      <c r="B9" s="42">
        <v>93.25</v>
      </c>
      <c r="C9" s="42">
        <v>88.08</v>
      </c>
      <c r="D9" s="36">
        <v>89</v>
      </c>
      <c r="E9" s="42">
        <v>61.86</v>
      </c>
      <c r="F9" s="42">
        <v>46.32</v>
      </c>
      <c r="G9" s="42">
        <v>98.22</v>
      </c>
      <c r="H9" s="42">
        <v>97.91</v>
      </c>
      <c r="I9" s="42">
        <v>96.35</v>
      </c>
      <c r="J9" s="42">
        <v>97.29</v>
      </c>
      <c r="K9" s="42">
        <v>45.53</v>
      </c>
      <c r="L9" s="43">
        <v>49.15</v>
      </c>
    </row>
    <row r="10" spans="1:12" ht="25.5" x14ac:dyDescent="0.25">
      <c r="A10" s="7" t="s">
        <v>15</v>
      </c>
      <c r="B10" s="42">
        <v>90.99</v>
      </c>
      <c r="C10" s="42">
        <v>81.510000000000005</v>
      </c>
      <c r="D10" s="36">
        <v>87</v>
      </c>
      <c r="E10" s="42">
        <v>43.82</v>
      </c>
      <c r="F10" s="42">
        <v>33.36</v>
      </c>
      <c r="G10" s="42">
        <v>95.68</v>
      </c>
      <c r="H10" s="42">
        <v>97.28</v>
      </c>
      <c r="I10" s="42">
        <v>97.06</v>
      </c>
      <c r="J10" s="42">
        <v>97.79</v>
      </c>
      <c r="K10" s="42">
        <v>65.040000000000006</v>
      </c>
      <c r="L10" s="43">
        <v>64.64</v>
      </c>
    </row>
    <row r="11" spans="1:12" ht="14.25" customHeight="1" x14ac:dyDescent="0.25">
      <c r="A11" s="80" t="s">
        <v>50</v>
      </c>
      <c r="B11" s="42">
        <v>91.11</v>
      </c>
      <c r="C11" s="42">
        <v>83.62</v>
      </c>
      <c r="D11" s="36">
        <v>91</v>
      </c>
      <c r="E11" s="42">
        <v>67.73</v>
      </c>
      <c r="F11" s="42">
        <v>47.12</v>
      </c>
      <c r="G11" s="42">
        <v>96.55</v>
      </c>
      <c r="H11" s="42">
        <v>97.85</v>
      </c>
      <c r="I11" s="42">
        <v>98.49</v>
      </c>
      <c r="J11" s="42">
        <v>97.7</v>
      </c>
      <c r="K11" s="42">
        <v>36.369999999999997</v>
      </c>
      <c r="L11" s="43">
        <v>45.55</v>
      </c>
    </row>
    <row r="12" spans="1:12" x14ac:dyDescent="0.25">
      <c r="A12" s="7" t="s">
        <v>16</v>
      </c>
      <c r="B12" s="42">
        <v>95</v>
      </c>
      <c r="C12" s="42">
        <v>91.01</v>
      </c>
      <c r="D12" s="36">
        <v>95</v>
      </c>
      <c r="E12" s="42">
        <v>76.97</v>
      </c>
      <c r="F12" s="42">
        <v>59.87</v>
      </c>
      <c r="G12" s="42">
        <v>98.62</v>
      </c>
      <c r="H12" s="42">
        <v>98.59</v>
      </c>
      <c r="I12" s="42">
        <v>95.93</v>
      </c>
      <c r="J12" s="42">
        <v>95.76</v>
      </c>
      <c r="K12" s="42">
        <v>32.51</v>
      </c>
      <c r="L12" s="43">
        <v>38.31</v>
      </c>
    </row>
    <row r="13" spans="1:12" x14ac:dyDescent="0.25">
      <c r="A13" s="7" t="s">
        <v>17</v>
      </c>
      <c r="B13" s="42">
        <v>96.6</v>
      </c>
      <c r="C13" s="42">
        <v>91.58</v>
      </c>
      <c r="D13" s="36">
        <v>95</v>
      </c>
      <c r="E13" s="42">
        <v>77.92</v>
      </c>
      <c r="F13" s="42">
        <v>59.16</v>
      </c>
      <c r="G13" s="42">
        <v>98.45</v>
      </c>
      <c r="H13" s="42">
        <v>97.95</v>
      </c>
      <c r="I13" s="42">
        <v>98.73</v>
      </c>
      <c r="J13" s="42">
        <v>98.28</v>
      </c>
      <c r="K13" s="42">
        <v>38.44</v>
      </c>
      <c r="L13" s="43">
        <v>45.73</v>
      </c>
    </row>
    <row r="14" spans="1:12" x14ac:dyDescent="0.25">
      <c r="A14" s="8"/>
      <c r="B14" s="40"/>
      <c r="C14" s="40"/>
      <c r="D14" s="36"/>
      <c r="E14" s="40"/>
      <c r="F14" s="40"/>
      <c r="G14" s="40"/>
      <c r="H14" s="40"/>
      <c r="I14" s="40"/>
      <c r="J14" s="40"/>
      <c r="K14" s="40"/>
      <c r="L14" s="41"/>
    </row>
    <row r="15" spans="1:12" x14ac:dyDescent="0.25">
      <c r="A15" s="6" t="s">
        <v>18</v>
      </c>
      <c r="B15" s="93">
        <v>92.48</v>
      </c>
      <c r="C15" s="93">
        <v>85.57</v>
      </c>
      <c r="D15" s="94" t="s">
        <v>64</v>
      </c>
      <c r="E15" s="93">
        <v>53.22</v>
      </c>
      <c r="F15" s="93">
        <v>41.82</v>
      </c>
      <c r="G15" s="93">
        <v>95.48</v>
      </c>
      <c r="H15" s="93">
        <v>95.68</v>
      </c>
      <c r="I15" s="93">
        <v>95.93</v>
      </c>
      <c r="J15" s="93">
        <v>95.78</v>
      </c>
      <c r="K15" s="93">
        <v>59.01</v>
      </c>
      <c r="L15" s="95">
        <v>63.15</v>
      </c>
    </row>
    <row r="16" spans="1:12" x14ac:dyDescent="0.25">
      <c r="A16" s="7" t="s">
        <v>19</v>
      </c>
      <c r="B16" s="42">
        <v>92.71</v>
      </c>
      <c r="C16" s="42">
        <v>86.54</v>
      </c>
      <c r="D16" s="36">
        <v>90</v>
      </c>
      <c r="E16" s="42">
        <v>53.36</v>
      </c>
      <c r="F16" s="42">
        <v>42.14</v>
      </c>
      <c r="G16" s="42">
        <v>95.55</v>
      </c>
      <c r="H16" s="42">
        <v>95.73</v>
      </c>
      <c r="I16" s="42">
        <v>95.75</v>
      </c>
      <c r="J16" s="42">
        <v>95.53</v>
      </c>
      <c r="K16" s="42">
        <v>59.09</v>
      </c>
      <c r="L16" s="43">
        <v>62.98</v>
      </c>
    </row>
    <row r="17" spans="1:12" ht="25.5" x14ac:dyDescent="0.25">
      <c r="A17" s="7" t="s">
        <v>20</v>
      </c>
      <c r="B17" s="42">
        <v>91.39</v>
      </c>
      <c r="C17" s="42">
        <v>80.900000000000006</v>
      </c>
      <c r="D17" s="36" t="s">
        <v>64</v>
      </c>
      <c r="E17" s="42">
        <v>52.54</v>
      </c>
      <c r="F17" s="42">
        <v>40.19</v>
      </c>
      <c r="G17" s="42">
        <v>95.18</v>
      </c>
      <c r="H17" s="42">
        <v>95.43</v>
      </c>
      <c r="I17" s="42">
        <v>96.8</v>
      </c>
      <c r="J17" s="42">
        <v>97.09</v>
      </c>
      <c r="K17" s="42">
        <v>58.62</v>
      </c>
      <c r="L17" s="43">
        <v>63.99</v>
      </c>
    </row>
    <row r="18" spans="1:12" x14ac:dyDescent="0.25">
      <c r="A18" s="8"/>
      <c r="B18" s="40"/>
      <c r="C18" s="40"/>
      <c r="D18" s="36"/>
      <c r="E18" s="40"/>
      <c r="F18" s="40"/>
      <c r="G18" s="40"/>
      <c r="H18" s="40"/>
      <c r="I18" s="40"/>
      <c r="J18" s="40"/>
      <c r="K18" s="40"/>
      <c r="L18" s="41"/>
    </row>
    <row r="19" spans="1:12" x14ac:dyDescent="0.25">
      <c r="A19" s="6" t="s">
        <v>21</v>
      </c>
      <c r="B19" s="93">
        <v>91.69</v>
      </c>
      <c r="C19" s="93">
        <v>86.83</v>
      </c>
      <c r="D19" s="94" t="s">
        <v>64</v>
      </c>
      <c r="E19" s="93">
        <v>70.25</v>
      </c>
      <c r="F19" s="93">
        <v>59.45</v>
      </c>
      <c r="G19" s="93">
        <v>91.52</v>
      </c>
      <c r="H19" s="93">
        <v>89.61</v>
      </c>
      <c r="I19" s="93">
        <v>87.68</v>
      </c>
      <c r="J19" s="93">
        <v>83.93</v>
      </c>
      <c r="K19" s="93">
        <v>46.75</v>
      </c>
      <c r="L19" s="95">
        <v>42.81</v>
      </c>
    </row>
    <row r="20" spans="1:12" x14ac:dyDescent="0.25">
      <c r="A20" s="7" t="s">
        <v>22</v>
      </c>
      <c r="B20" s="42">
        <v>91.38</v>
      </c>
      <c r="C20" s="42">
        <v>87.53</v>
      </c>
      <c r="D20" s="36">
        <v>87</v>
      </c>
      <c r="E20" s="42">
        <v>73.37</v>
      </c>
      <c r="F20" s="42">
        <v>60.49</v>
      </c>
      <c r="G20" s="42">
        <v>93.59</v>
      </c>
      <c r="H20" s="42">
        <v>93.54</v>
      </c>
      <c r="I20" s="42">
        <v>89.57</v>
      </c>
      <c r="J20" s="42">
        <v>83.57</v>
      </c>
      <c r="K20" s="42">
        <v>50.7</v>
      </c>
      <c r="L20" s="43">
        <v>45.98</v>
      </c>
    </row>
    <row r="21" spans="1:12" x14ac:dyDescent="0.25">
      <c r="A21" s="7" t="s">
        <v>23</v>
      </c>
      <c r="B21" s="42">
        <v>91.07</v>
      </c>
      <c r="C21" s="42">
        <v>84.41</v>
      </c>
      <c r="D21" s="36">
        <v>80</v>
      </c>
      <c r="E21" s="42">
        <v>67.900000000000006</v>
      </c>
      <c r="F21" s="42">
        <v>57.63</v>
      </c>
      <c r="G21" s="42">
        <v>88.75</v>
      </c>
      <c r="H21" s="42">
        <v>87.67</v>
      </c>
      <c r="I21" s="42">
        <v>81.650000000000006</v>
      </c>
      <c r="J21" s="42">
        <v>76.739999999999995</v>
      </c>
      <c r="K21" s="42">
        <v>44.13</v>
      </c>
      <c r="L21" s="43">
        <v>42.06</v>
      </c>
    </row>
    <row r="22" spans="1:12" x14ac:dyDescent="0.25">
      <c r="A22" s="7" t="s">
        <v>24</v>
      </c>
      <c r="B22" s="42">
        <v>94.25</v>
      </c>
      <c r="C22" s="42">
        <v>87.84</v>
      </c>
      <c r="D22" s="36">
        <v>83</v>
      </c>
      <c r="E22" s="42">
        <v>62.59</v>
      </c>
      <c r="F22" s="42">
        <v>52.77</v>
      </c>
      <c r="G22" s="42">
        <v>91.2</v>
      </c>
      <c r="H22" s="42">
        <v>87.2</v>
      </c>
      <c r="I22" s="42">
        <v>90.89</v>
      </c>
      <c r="J22" s="42">
        <v>88.64</v>
      </c>
      <c r="K22" s="42">
        <v>45.71</v>
      </c>
      <c r="L22" s="43">
        <v>43.27</v>
      </c>
    </row>
    <row r="23" spans="1:12" x14ac:dyDescent="0.25">
      <c r="A23" s="7" t="s">
        <v>25</v>
      </c>
      <c r="B23" s="42">
        <v>89.98</v>
      </c>
      <c r="C23" s="42">
        <v>86.72</v>
      </c>
      <c r="D23" s="36">
        <v>90</v>
      </c>
      <c r="E23" s="42">
        <v>76.150000000000006</v>
      </c>
      <c r="F23" s="42">
        <v>65.55</v>
      </c>
      <c r="G23" s="42">
        <v>91.6</v>
      </c>
      <c r="H23" s="42">
        <v>89.36</v>
      </c>
      <c r="I23" s="42">
        <v>86.43</v>
      </c>
      <c r="J23" s="42">
        <v>84.06</v>
      </c>
      <c r="K23" s="42">
        <v>45.76</v>
      </c>
      <c r="L23" s="43">
        <v>39.979999999999997</v>
      </c>
    </row>
    <row r="24" spans="1:12" x14ac:dyDescent="0.25">
      <c r="A24" s="8"/>
      <c r="B24" s="40"/>
      <c r="C24" s="40"/>
      <c r="D24" s="36"/>
      <c r="E24" s="40"/>
      <c r="F24" s="40"/>
      <c r="G24" s="40"/>
      <c r="H24" s="40"/>
      <c r="I24" s="40"/>
      <c r="J24" s="40"/>
      <c r="K24" s="40"/>
      <c r="L24" s="41"/>
    </row>
    <row r="25" spans="1:12" x14ac:dyDescent="0.25">
      <c r="A25" s="6" t="s">
        <v>26</v>
      </c>
      <c r="B25" s="93">
        <v>90.17</v>
      </c>
      <c r="C25" s="93">
        <v>86.6</v>
      </c>
      <c r="D25" s="94" t="s">
        <v>64</v>
      </c>
      <c r="E25" s="93">
        <v>69.86</v>
      </c>
      <c r="F25" s="93">
        <v>58.29</v>
      </c>
      <c r="G25" s="93">
        <v>94.79</v>
      </c>
      <c r="H25" s="93">
        <v>92.66</v>
      </c>
      <c r="I25" s="93">
        <v>91.66</v>
      </c>
      <c r="J25" s="93">
        <v>88.89</v>
      </c>
      <c r="K25" s="93">
        <v>49.73</v>
      </c>
      <c r="L25" s="95">
        <v>49.43</v>
      </c>
    </row>
    <row r="26" spans="1:12" ht="25.5" x14ac:dyDescent="0.25">
      <c r="A26" s="7" t="s">
        <v>27</v>
      </c>
      <c r="B26" s="42">
        <v>92.83</v>
      </c>
      <c r="C26" s="42">
        <v>90.85</v>
      </c>
      <c r="D26" s="36">
        <v>94</v>
      </c>
      <c r="E26" s="42">
        <v>70.09</v>
      </c>
      <c r="F26" s="42">
        <v>61.52</v>
      </c>
      <c r="G26" s="42">
        <v>97.14</v>
      </c>
      <c r="H26" s="42">
        <v>97.37</v>
      </c>
      <c r="I26" s="42">
        <v>92.17</v>
      </c>
      <c r="J26" s="42">
        <v>92.36</v>
      </c>
      <c r="K26" s="42">
        <v>58.29</v>
      </c>
      <c r="L26" s="43">
        <v>56.83</v>
      </c>
    </row>
    <row r="27" spans="1:12" x14ac:dyDescent="0.25">
      <c r="A27" s="7" t="s">
        <v>28</v>
      </c>
      <c r="B27" s="42">
        <v>90.89</v>
      </c>
      <c r="C27" s="42">
        <v>84.12</v>
      </c>
      <c r="D27" s="36">
        <v>93</v>
      </c>
      <c r="E27" s="42">
        <v>79.34</v>
      </c>
      <c r="F27" s="42">
        <v>62.3</v>
      </c>
      <c r="G27" s="42">
        <v>95.45</v>
      </c>
      <c r="H27" s="42">
        <v>90.84</v>
      </c>
      <c r="I27" s="42">
        <v>94.98</v>
      </c>
      <c r="J27" s="42">
        <v>88.44</v>
      </c>
      <c r="K27" s="42">
        <v>39.17</v>
      </c>
      <c r="L27" s="43">
        <v>44.13</v>
      </c>
    </row>
    <row r="28" spans="1:12" ht="26.25" thickBot="1" x14ac:dyDescent="0.3">
      <c r="A28" s="9" t="s">
        <v>29</v>
      </c>
      <c r="B28" s="44">
        <v>84.42</v>
      </c>
      <c r="C28" s="44">
        <v>82.58</v>
      </c>
      <c r="D28" s="37">
        <v>84</v>
      </c>
      <c r="E28" s="44">
        <v>54.73</v>
      </c>
      <c r="F28" s="44">
        <v>46.76</v>
      </c>
      <c r="G28" s="44">
        <v>89.16</v>
      </c>
      <c r="H28" s="44">
        <v>86.21</v>
      </c>
      <c r="I28" s="44">
        <v>85.5</v>
      </c>
      <c r="J28" s="44">
        <v>82.94</v>
      </c>
      <c r="K28" s="44">
        <v>49.41</v>
      </c>
      <c r="L28" s="45">
        <v>42.6</v>
      </c>
    </row>
    <row r="30" spans="1:12" x14ac:dyDescent="0.25">
      <c r="A30" s="10" t="s">
        <v>93</v>
      </c>
    </row>
  </sheetData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" sqref="A2"/>
    </sheetView>
  </sheetViews>
  <sheetFormatPr baseColWidth="10" defaultColWidth="13" defaultRowHeight="12.75" x14ac:dyDescent="0.2"/>
  <cols>
    <col min="1" max="1" width="40" style="61" customWidth="1"/>
    <col min="2" max="16384" width="13" style="61"/>
  </cols>
  <sheetData>
    <row r="1" spans="1:12" ht="15" x14ac:dyDescent="0.25">
      <c r="A1" s="177" t="s">
        <v>122</v>
      </c>
    </row>
    <row r="2" spans="1:12" x14ac:dyDescent="0.2">
      <c r="A2" s="114" t="s">
        <v>98</v>
      </c>
      <c r="B2" s="115"/>
      <c r="C2" s="115"/>
      <c r="D2" s="115"/>
      <c r="E2" s="115"/>
      <c r="F2" s="115"/>
      <c r="G2" s="96"/>
      <c r="H2" s="96"/>
    </row>
    <row r="3" spans="1:12" ht="13.5" thickBot="1" x14ac:dyDescent="0.25"/>
    <row r="4" spans="1:12" ht="141" thickBot="1" x14ac:dyDescent="0.25">
      <c r="A4" s="2" t="s">
        <v>0</v>
      </c>
      <c r="B4" s="56" t="s">
        <v>67</v>
      </c>
      <c r="C4" s="57" t="s">
        <v>65</v>
      </c>
      <c r="D4" s="57" t="s">
        <v>66</v>
      </c>
      <c r="E4" s="2" t="s">
        <v>69</v>
      </c>
      <c r="F4" s="58" t="s">
        <v>70</v>
      </c>
      <c r="G4" s="59" t="s">
        <v>68</v>
      </c>
      <c r="H4" s="60" t="s">
        <v>34</v>
      </c>
    </row>
    <row r="5" spans="1:12" x14ac:dyDescent="0.2">
      <c r="A5" s="63" t="s">
        <v>11</v>
      </c>
      <c r="B5" s="64">
        <v>63.35</v>
      </c>
      <c r="C5" s="65">
        <v>47.76</v>
      </c>
      <c r="D5" s="66">
        <v>15.59</v>
      </c>
      <c r="E5" s="67">
        <v>3.22</v>
      </c>
      <c r="F5" s="68">
        <v>22.15</v>
      </c>
      <c r="G5" s="67">
        <v>3.09</v>
      </c>
      <c r="H5" s="67">
        <v>8.18</v>
      </c>
      <c r="I5" s="92"/>
      <c r="J5" s="92"/>
    </row>
    <row r="6" spans="1:12" x14ac:dyDescent="0.2">
      <c r="A6" s="69"/>
      <c r="B6" s="70"/>
      <c r="C6" s="71"/>
      <c r="D6" s="72"/>
      <c r="E6" s="73"/>
      <c r="F6" s="74"/>
      <c r="G6" s="73"/>
      <c r="H6" s="73"/>
      <c r="I6" s="92"/>
      <c r="J6" s="92"/>
    </row>
    <row r="7" spans="1:12" ht="15.75" customHeight="1" x14ac:dyDescent="0.2">
      <c r="A7" s="75" t="s">
        <v>12</v>
      </c>
      <c r="B7" s="76">
        <v>52.37</v>
      </c>
      <c r="C7" s="71">
        <v>37.35</v>
      </c>
      <c r="D7" s="72">
        <v>15.03</v>
      </c>
      <c r="E7" s="77">
        <v>1.72</v>
      </c>
      <c r="F7" s="78">
        <v>37.72</v>
      </c>
      <c r="G7" s="77">
        <v>3.78</v>
      </c>
      <c r="H7" s="77">
        <v>4.41</v>
      </c>
      <c r="I7" s="92"/>
      <c r="J7" s="92"/>
      <c r="L7" s="79"/>
    </row>
    <row r="8" spans="1:12" ht="13.5" customHeight="1" x14ac:dyDescent="0.2">
      <c r="A8" s="80" t="s">
        <v>13</v>
      </c>
      <c r="B8" s="81">
        <v>67.81</v>
      </c>
      <c r="C8" s="82">
        <v>54.57</v>
      </c>
      <c r="D8" s="83">
        <v>13.24</v>
      </c>
      <c r="E8" s="84">
        <v>1.73</v>
      </c>
      <c r="F8" s="85">
        <v>24</v>
      </c>
      <c r="G8" s="84">
        <v>3.5</v>
      </c>
      <c r="H8" s="84">
        <v>2.96</v>
      </c>
      <c r="I8" s="92"/>
      <c r="J8" s="92"/>
      <c r="L8" s="79"/>
    </row>
    <row r="9" spans="1:12" x14ac:dyDescent="0.2">
      <c r="A9" s="80" t="s">
        <v>14</v>
      </c>
      <c r="B9" s="81">
        <v>59.56</v>
      </c>
      <c r="C9" s="82">
        <v>32.9</v>
      </c>
      <c r="D9" s="83">
        <v>26.66</v>
      </c>
      <c r="E9" s="84">
        <v>1.76</v>
      </c>
      <c r="F9" s="85">
        <v>31.29</v>
      </c>
      <c r="G9" s="84">
        <v>2.58</v>
      </c>
      <c r="H9" s="84">
        <v>4.8</v>
      </c>
      <c r="I9" s="92"/>
      <c r="J9" s="92"/>
      <c r="L9" s="79"/>
    </row>
    <row r="10" spans="1:12" ht="13.5" customHeight="1" x14ac:dyDescent="0.2">
      <c r="A10" s="80" t="s">
        <v>15</v>
      </c>
      <c r="B10" s="81">
        <v>74.760000000000005</v>
      </c>
      <c r="C10" s="82">
        <v>42.74</v>
      </c>
      <c r="D10" s="83">
        <v>32.020000000000003</v>
      </c>
      <c r="E10" s="84">
        <v>3.18</v>
      </c>
      <c r="F10" s="85">
        <v>11.42</v>
      </c>
      <c r="G10" s="84">
        <v>3.93</v>
      </c>
      <c r="H10" s="84">
        <v>6.7</v>
      </c>
      <c r="I10" s="92"/>
      <c r="J10" s="92"/>
      <c r="L10" s="79"/>
    </row>
    <row r="11" spans="1:12" x14ac:dyDescent="0.2">
      <c r="A11" s="80" t="s">
        <v>50</v>
      </c>
      <c r="B11" s="81">
        <v>43.2</v>
      </c>
      <c r="C11" s="82">
        <v>31.43</v>
      </c>
      <c r="D11" s="83">
        <v>11.77</v>
      </c>
      <c r="E11" s="84">
        <v>1.23</v>
      </c>
      <c r="F11" s="85">
        <v>48.49</v>
      </c>
      <c r="G11" s="84">
        <v>4.6100000000000003</v>
      </c>
      <c r="H11" s="84">
        <v>2.4700000000000002</v>
      </c>
      <c r="I11" s="92"/>
      <c r="J11" s="92"/>
    </row>
    <row r="12" spans="1:12" x14ac:dyDescent="0.2">
      <c r="A12" s="80" t="s">
        <v>16</v>
      </c>
      <c r="B12" s="81">
        <v>41.85</v>
      </c>
      <c r="C12" s="82">
        <v>34.21</v>
      </c>
      <c r="D12" s="83">
        <v>7.65</v>
      </c>
      <c r="E12" s="84">
        <v>1.56</v>
      </c>
      <c r="F12" s="85">
        <v>47.21</v>
      </c>
      <c r="G12" s="84">
        <v>4.5999999999999996</v>
      </c>
      <c r="H12" s="84">
        <v>4.78</v>
      </c>
      <c r="I12" s="92"/>
      <c r="J12" s="92"/>
    </row>
    <row r="13" spans="1:12" x14ac:dyDescent="0.2">
      <c r="A13" s="80" t="s">
        <v>17</v>
      </c>
      <c r="B13" s="81">
        <v>51.32</v>
      </c>
      <c r="C13" s="82">
        <v>39.24</v>
      </c>
      <c r="D13" s="83">
        <v>12.08</v>
      </c>
      <c r="E13" s="84">
        <v>1.66</v>
      </c>
      <c r="F13" s="85">
        <v>39.11</v>
      </c>
      <c r="G13" s="84">
        <v>3.08</v>
      </c>
      <c r="H13" s="84">
        <v>4.83</v>
      </c>
      <c r="I13" s="92"/>
      <c r="J13" s="92"/>
    </row>
    <row r="14" spans="1:12" x14ac:dyDescent="0.2">
      <c r="A14" s="80"/>
      <c r="B14" s="81"/>
      <c r="C14" s="82"/>
      <c r="D14" s="83"/>
      <c r="E14" s="84"/>
      <c r="F14" s="85"/>
      <c r="G14" s="84"/>
      <c r="H14" s="84"/>
      <c r="I14" s="92"/>
      <c r="J14" s="92"/>
    </row>
    <row r="15" spans="1:12" x14ac:dyDescent="0.2">
      <c r="A15" s="75" t="s">
        <v>18</v>
      </c>
      <c r="B15" s="76">
        <v>66.61</v>
      </c>
      <c r="C15" s="71">
        <v>38.31</v>
      </c>
      <c r="D15" s="72">
        <v>28.3</v>
      </c>
      <c r="E15" s="77">
        <v>2.86</v>
      </c>
      <c r="F15" s="78">
        <v>18.57</v>
      </c>
      <c r="G15" s="77">
        <v>2.75</v>
      </c>
      <c r="H15" s="77">
        <v>9.2200000000000006</v>
      </c>
      <c r="I15" s="92"/>
      <c r="J15" s="92"/>
    </row>
    <row r="16" spans="1:12" x14ac:dyDescent="0.2">
      <c r="A16" s="80" t="s">
        <v>19</v>
      </c>
      <c r="B16" s="81">
        <v>66.150000000000006</v>
      </c>
      <c r="C16" s="82">
        <v>38.76</v>
      </c>
      <c r="D16" s="83">
        <v>27.39</v>
      </c>
      <c r="E16" s="84">
        <v>2.74</v>
      </c>
      <c r="F16" s="85">
        <v>18.46</v>
      </c>
      <c r="G16" s="84">
        <v>2.67</v>
      </c>
      <c r="H16" s="84">
        <v>9.99</v>
      </c>
      <c r="I16" s="92"/>
      <c r="J16" s="92"/>
    </row>
    <row r="17" spans="1:10" x14ac:dyDescent="0.2">
      <c r="A17" s="80" t="s">
        <v>20</v>
      </c>
      <c r="B17" s="81">
        <v>68.790000000000006</v>
      </c>
      <c r="C17" s="82">
        <v>36.21</v>
      </c>
      <c r="D17" s="83">
        <v>32.58</v>
      </c>
      <c r="E17" s="84">
        <v>3.42</v>
      </c>
      <c r="F17" s="85">
        <v>19.09</v>
      </c>
      <c r="G17" s="84">
        <v>3.13</v>
      </c>
      <c r="H17" s="84">
        <v>5.57</v>
      </c>
      <c r="I17" s="92"/>
      <c r="J17" s="92"/>
    </row>
    <row r="18" spans="1:10" x14ac:dyDescent="0.2">
      <c r="A18" s="80"/>
      <c r="B18" s="81"/>
      <c r="C18" s="82"/>
      <c r="D18" s="83"/>
      <c r="E18" s="84"/>
      <c r="F18" s="85"/>
      <c r="G18" s="84"/>
      <c r="H18" s="84"/>
      <c r="I18" s="92"/>
      <c r="J18" s="92"/>
    </row>
    <row r="19" spans="1:10" x14ac:dyDescent="0.2">
      <c r="A19" s="75" t="s">
        <v>21</v>
      </c>
      <c r="B19" s="76">
        <v>78.92</v>
      </c>
      <c r="C19" s="71">
        <v>70.489999999999995</v>
      </c>
      <c r="D19" s="72">
        <v>8.43</v>
      </c>
      <c r="E19" s="77">
        <v>4.0999999999999996</v>
      </c>
      <c r="F19" s="78">
        <v>2.5</v>
      </c>
      <c r="G19" s="77">
        <v>1.42</v>
      </c>
      <c r="H19" s="77">
        <v>13.06</v>
      </c>
      <c r="I19" s="92"/>
      <c r="J19" s="92"/>
    </row>
    <row r="20" spans="1:10" x14ac:dyDescent="0.2">
      <c r="A20" s="80" t="s">
        <v>22</v>
      </c>
      <c r="B20" s="81">
        <v>90.2</v>
      </c>
      <c r="C20" s="82">
        <v>84.87</v>
      </c>
      <c r="D20" s="83">
        <v>5.32</v>
      </c>
      <c r="E20" s="84">
        <v>2.71</v>
      </c>
      <c r="F20" s="85">
        <v>0.32</v>
      </c>
      <c r="G20" s="84">
        <v>0.26</v>
      </c>
      <c r="H20" s="84">
        <v>6.52</v>
      </c>
      <c r="I20" s="92"/>
      <c r="J20" s="92"/>
    </row>
    <row r="21" spans="1:10" x14ac:dyDescent="0.2">
      <c r="A21" s="80" t="s">
        <v>23</v>
      </c>
      <c r="B21" s="81">
        <v>81.23</v>
      </c>
      <c r="C21" s="82">
        <v>74.069999999999993</v>
      </c>
      <c r="D21" s="83">
        <v>7.16</v>
      </c>
      <c r="E21" s="84">
        <v>2.82</v>
      </c>
      <c r="F21" s="85">
        <v>0.55000000000000004</v>
      </c>
      <c r="G21" s="84">
        <v>0.33</v>
      </c>
      <c r="H21" s="84">
        <v>15.06</v>
      </c>
      <c r="I21" s="92"/>
      <c r="J21" s="92"/>
    </row>
    <row r="22" spans="1:10" x14ac:dyDescent="0.2">
      <c r="A22" s="80" t="s">
        <v>24</v>
      </c>
      <c r="B22" s="81">
        <v>77.150000000000006</v>
      </c>
      <c r="C22" s="82">
        <v>64.17</v>
      </c>
      <c r="D22" s="83">
        <v>12.98</v>
      </c>
      <c r="E22" s="84">
        <v>5.41</v>
      </c>
      <c r="F22" s="85">
        <v>2.4500000000000002</v>
      </c>
      <c r="G22" s="84">
        <v>2.42</v>
      </c>
      <c r="H22" s="84">
        <v>12.57</v>
      </c>
      <c r="I22" s="92"/>
      <c r="J22" s="92"/>
    </row>
    <row r="23" spans="1:10" x14ac:dyDescent="0.2">
      <c r="A23" s="80" t="s">
        <v>25</v>
      </c>
      <c r="B23" s="81">
        <v>68.91</v>
      </c>
      <c r="C23" s="82">
        <v>61.02</v>
      </c>
      <c r="D23" s="83">
        <v>7.89</v>
      </c>
      <c r="E23" s="84">
        <v>4.91</v>
      </c>
      <c r="F23" s="85">
        <v>5.63</v>
      </c>
      <c r="G23" s="84">
        <v>2.21</v>
      </c>
      <c r="H23" s="84">
        <v>18.34</v>
      </c>
      <c r="I23" s="92"/>
      <c r="J23" s="92"/>
    </row>
    <row r="24" spans="1:10" x14ac:dyDescent="0.2">
      <c r="A24" s="80"/>
      <c r="B24" s="70"/>
      <c r="C24" s="71"/>
      <c r="D24" s="72"/>
      <c r="E24" s="73"/>
      <c r="F24" s="74"/>
      <c r="G24" s="73"/>
      <c r="H24" s="73"/>
      <c r="I24" s="92"/>
      <c r="J24" s="92"/>
    </row>
    <row r="25" spans="1:10" x14ac:dyDescent="0.2">
      <c r="A25" s="75" t="s">
        <v>26</v>
      </c>
      <c r="B25" s="76">
        <v>72.88</v>
      </c>
      <c r="C25" s="71">
        <v>64.67</v>
      </c>
      <c r="D25" s="72">
        <v>8.1999999999999993</v>
      </c>
      <c r="E25" s="77">
        <v>7.68</v>
      </c>
      <c r="F25" s="78">
        <v>3.34</v>
      </c>
      <c r="G25" s="77">
        <v>3.78</v>
      </c>
      <c r="H25" s="77">
        <v>12.32</v>
      </c>
      <c r="I25" s="92"/>
      <c r="J25" s="92"/>
    </row>
    <row r="26" spans="1:10" x14ac:dyDescent="0.2">
      <c r="A26" s="80" t="s">
        <v>27</v>
      </c>
      <c r="B26" s="81">
        <v>71.63</v>
      </c>
      <c r="C26" s="82">
        <v>65.040000000000006</v>
      </c>
      <c r="D26" s="83">
        <v>6.58</v>
      </c>
      <c r="E26" s="84">
        <v>8.6</v>
      </c>
      <c r="F26" s="85">
        <v>5</v>
      </c>
      <c r="G26" s="84">
        <v>6.84</v>
      </c>
      <c r="H26" s="84">
        <v>7.93</v>
      </c>
      <c r="I26" s="92"/>
      <c r="J26" s="92"/>
    </row>
    <row r="27" spans="1:10" x14ac:dyDescent="0.2">
      <c r="A27" s="80" t="s">
        <v>28</v>
      </c>
      <c r="B27" s="81">
        <v>70.84</v>
      </c>
      <c r="C27" s="82">
        <v>65.900000000000006</v>
      </c>
      <c r="D27" s="83">
        <v>4.9400000000000004</v>
      </c>
      <c r="E27" s="84">
        <v>9.2899999999999991</v>
      </c>
      <c r="F27" s="85">
        <v>1.31</v>
      </c>
      <c r="G27" s="84">
        <v>1.93</v>
      </c>
      <c r="H27" s="84">
        <v>16.63</v>
      </c>
      <c r="I27" s="92"/>
      <c r="J27" s="92"/>
    </row>
    <row r="28" spans="1:10" ht="13.5" thickBot="1" x14ac:dyDescent="0.25">
      <c r="A28" s="86" t="s">
        <v>29</v>
      </c>
      <c r="B28" s="87">
        <v>78.16</v>
      </c>
      <c r="C28" s="88">
        <v>62.17</v>
      </c>
      <c r="D28" s="89">
        <v>15.99</v>
      </c>
      <c r="E28" s="90">
        <v>3.62</v>
      </c>
      <c r="F28" s="91">
        <v>3.48</v>
      </c>
      <c r="G28" s="90">
        <v>1.1599999999999999</v>
      </c>
      <c r="H28" s="90">
        <v>13.58</v>
      </c>
      <c r="I28" s="92"/>
      <c r="J28" s="92"/>
    </row>
    <row r="30" spans="1:10" x14ac:dyDescent="0.2">
      <c r="A30" s="62" t="s">
        <v>93</v>
      </c>
      <c r="F30" s="92"/>
    </row>
  </sheetData>
  <hyperlinks>
    <hyperlink ref="A1" location="Sommaire!A1" display="Sommai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2" sqref="A2"/>
    </sheetView>
  </sheetViews>
  <sheetFormatPr baseColWidth="10" defaultColWidth="12.7109375" defaultRowHeight="12.75" x14ac:dyDescent="0.2"/>
  <cols>
    <col min="1" max="1" width="37.28515625" style="61" customWidth="1"/>
    <col min="2" max="16384" width="12.7109375" style="61"/>
  </cols>
  <sheetData>
    <row r="1" spans="1:8" ht="15" x14ac:dyDescent="0.25">
      <c r="A1" s="177" t="s">
        <v>122</v>
      </c>
    </row>
    <row r="2" spans="1:8" x14ac:dyDescent="0.2">
      <c r="A2" s="114" t="s">
        <v>116</v>
      </c>
      <c r="B2" s="96"/>
      <c r="C2" s="96"/>
      <c r="D2" s="96"/>
      <c r="E2" s="96"/>
      <c r="F2" s="96"/>
      <c r="G2" s="96"/>
      <c r="H2" s="96"/>
    </row>
    <row r="3" spans="1:8" ht="13.5" thickBot="1" x14ac:dyDescent="0.25">
      <c r="A3" s="62"/>
    </row>
    <row r="4" spans="1:8" ht="64.5" thickBot="1" x14ac:dyDescent="0.25">
      <c r="A4" s="2" t="s">
        <v>0</v>
      </c>
      <c r="B4" s="56" t="s">
        <v>30</v>
      </c>
      <c r="C4" s="2" t="s">
        <v>31</v>
      </c>
      <c r="D4" s="60" t="s">
        <v>32</v>
      </c>
      <c r="E4" s="60" t="s">
        <v>33</v>
      </c>
    </row>
    <row r="5" spans="1:8" x14ac:dyDescent="0.2">
      <c r="A5" s="63" t="s">
        <v>11</v>
      </c>
      <c r="B5" s="68">
        <v>46.95</v>
      </c>
      <c r="C5" s="68">
        <v>15.17</v>
      </c>
      <c r="D5" s="68">
        <v>19.36</v>
      </c>
      <c r="E5" s="97">
        <v>18.52</v>
      </c>
      <c r="F5" s="92"/>
    </row>
    <row r="6" spans="1:8" x14ac:dyDescent="0.2">
      <c r="A6" s="69"/>
      <c r="B6" s="74"/>
      <c r="C6" s="74"/>
      <c r="D6" s="74"/>
      <c r="E6" s="98"/>
      <c r="F6" s="92"/>
    </row>
    <row r="7" spans="1:8" x14ac:dyDescent="0.2">
      <c r="A7" s="75" t="s">
        <v>12</v>
      </c>
      <c r="B7" s="78">
        <v>41.12</v>
      </c>
      <c r="C7" s="78">
        <v>7.33</v>
      </c>
      <c r="D7" s="78">
        <v>32.1</v>
      </c>
      <c r="E7" s="99">
        <v>19.45</v>
      </c>
      <c r="F7" s="92"/>
    </row>
    <row r="8" spans="1:8" x14ac:dyDescent="0.2">
      <c r="A8" s="80" t="s">
        <v>13</v>
      </c>
      <c r="B8" s="85">
        <v>51.19</v>
      </c>
      <c r="C8" s="85">
        <v>14.01</v>
      </c>
      <c r="D8" s="85">
        <v>20.07</v>
      </c>
      <c r="E8" s="100">
        <v>14.73</v>
      </c>
      <c r="F8" s="92"/>
    </row>
    <row r="9" spans="1:8" x14ac:dyDescent="0.2">
      <c r="A9" s="80" t="s">
        <v>14</v>
      </c>
      <c r="B9" s="85">
        <v>45.53</v>
      </c>
      <c r="C9" s="85">
        <v>8.31</v>
      </c>
      <c r="D9" s="85">
        <v>28.35</v>
      </c>
      <c r="E9" s="100">
        <v>17.809999999999999</v>
      </c>
      <c r="F9" s="92"/>
    </row>
    <row r="10" spans="1:8" x14ac:dyDescent="0.2">
      <c r="A10" s="80" t="s">
        <v>15</v>
      </c>
      <c r="B10" s="85">
        <v>65.040000000000006</v>
      </c>
      <c r="C10" s="85">
        <v>9.73</v>
      </c>
      <c r="D10" s="85">
        <v>10.75</v>
      </c>
      <c r="E10" s="100">
        <v>14.48</v>
      </c>
      <c r="F10" s="92"/>
    </row>
    <row r="11" spans="1:8" x14ac:dyDescent="0.2">
      <c r="A11" s="80" t="s">
        <v>50</v>
      </c>
      <c r="B11" s="85">
        <v>36.369999999999997</v>
      </c>
      <c r="C11" s="85">
        <v>8.8699999999999992</v>
      </c>
      <c r="D11" s="85">
        <v>32.31</v>
      </c>
      <c r="E11" s="100">
        <v>22.45</v>
      </c>
      <c r="F11" s="92"/>
    </row>
    <row r="12" spans="1:8" x14ac:dyDescent="0.2">
      <c r="A12" s="80" t="s">
        <v>16</v>
      </c>
      <c r="B12" s="85">
        <v>32.51</v>
      </c>
      <c r="C12" s="85">
        <v>5.16</v>
      </c>
      <c r="D12" s="85">
        <v>38.96</v>
      </c>
      <c r="E12" s="100">
        <v>23.38</v>
      </c>
      <c r="F12" s="92"/>
    </row>
    <row r="13" spans="1:8" x14ac:dyDescent="0.2">
      <c r="A13" s="80" t="s">
        <v>17</v>
      </c>
      <c r="B13" s="85">
        <v>38.44</v>
      </c>
      <c r="C13" s="85">
        <v>4.7</v>
      </c>
      <c r="D13" s="85">
        <v>39.03</v>
      </c>
      <c r="E13" s="100">
        <v>17.829999999999998</v>
      </c>
      <c r="F13" s="92"/>
    </row>
    <row r="14" spans="1:8" x14ac:dyDescent="0.2">
      <c r="A14" s="80"/>
      <c r="B14" s="85"/>
      <c r="C14" s="85"/>
      <c r="D14" s="85"/>
      <c r="E14" s="100"/>
      <c r="F14" s="92"/>
    </row>
    <row r="15" spans="1:8" x14ac:dyDescent="0.2">
      <c r="A15" s="75" t="s">
        <v>18</v>
      </c>
      <c r="B15" s="78">
        <v>59.01</v>
      </c>
      <c r="C15" s="78">
        <v>10.1</v>
      </c>
      <c r="D15" s="78">
        <v>15.47</v>
      </c>
      <c r="E15" s="99">
        <v>15.43</v>
      </c>
      <c r="F15" s="92"/>
    </row>
    <row r="16" spans="1:8" x14ac:dyDescent="0.2">
      <c r="A16" s="80" t="s">
        <v>19</v>
      </c>
      <c r="B16" s="85">
        <v>59.09</v>
      </c>
      <c r="C16" s="85">
        <v>9.67</v>
      </c>
      <c r="D16" s="85">
        <v>15.63</v>
      </c>
      <c r="E16" s="100">
        <v>15.61</v>
      </c>
      <c r="F16" s="92"/>
    </row>
    <row r="17" spans="1:6" x14ac:dyDescent="0.2">
      <c r="A17" s="80" t="s">
        <v>20</v>
      </c>
      <c r="B17" s="85">
        <v>58.62</v>
      </c>
      <c r="C17" s="85">
        <v>12.14</v>
      </c>
      <c r="D17" s="85">
        <v>14.69</v>
      </c>
      <c r="E17" s="100">
        <v>14.55</v>
      </c>
      <c r="F17" s="92"/>
    </row>
    <row r="18" spans="1:6" x14ac:dyDescent="0.2">
      <c r="A18" s="80"/>
      <c r="B18" s="85"/>
      <c r="C18" s="85"/>
      <c r="D18" s="85"/>
      <c r="E18" s="100"/>
      <c r="F18" s="92"/>
    </row>
    <row r="19" spans="1:6" x14ac:dyDescent="0.2">
      <c r="A19" s="75" t="s">
        <v>21</v>
      </c>
      <c r="B19" s="78">
        <v>46.75</v>
      </c>
      <c r="C19" s="78">
        <v>34.840000000000003</v>
      </c>
      <c r="D19" s="78">
        <v>2.82</v>
      </c>
      <c r="E19" s="99">
        <v>15.6</v>
      </c>
      <c r="F19" s="92"/>
    </row>
    <row r="20" spans="1:6" x14ac:dyDescent="0.2">
      <c r="A20" s="80" t="s">
        <v>22</v>
      </c>
      <c r="B20" s="85">
        <v>50.7</v>
      </c>
      <c r="C20" s="85">
        <v>41.76</v>
      </c>
      <c r="D20" s="85">
        <v>0</v>
      </c>
      <c r="E20" s="100">
        <v>7.53</v>
      </c>
      <c r="F20" s="92"/>
    </row>
    <row r="21" spans="1:6" x14ac:dyDescent="0.2">
      <c r="A21" s="80" t="s">
        <v>23</v>
      </c>
      <c r="B21" s="85">
        <v>44.13</v>
      </c>
      <c r="C21" s="85">
        <v>33.659999999999997</v>
      </c>
      <c r="D21" s="85">
        <v>4.42</v>
      </c>
      <c r="E21" s="100">
        <v>17.79</v>
      </c>
      <c r="F21" s="92"/>
    </row>
    <row r="22" spans="1:6" x14ac:dyDescent="0.2">
      <c r="A22" s="80" t="s">
        <v>24</v>
      </c>
      <c r="B22" s="85">
        <v>45.71</v>
      </c>
      <c r="C22" s="85">
        <v>34.619999999999997</v>
      </c>
      <c r="D22" s="85">
        <v>2.56</v>
      </c>
      <c r="E22" s="100">
        <v>17.11</v>
      </c>
      <c r="F22" s="92"/>
    </row>
    <row r="23" spans="1:6" x14ac:dyDescent="0.2">
      <c r="A23" s="80" t="s">
        <v>25</v>
      </c>
      <c r="B23" s="85">
        <v>45.76</v>
      </c>
      <c r="C23" s="85">
        <v>29.58</v>
      </c>
      <c r="D23" s="85">
        <v>4.6399999999999997</v>
      </c>
      <c r="E23" s="100">
        <v>20.03</v>
      </c>
      <c r="F23" s="92"/>
    </row>
    <row r="24" spans="1:6" x14ac:dyDescent="0.2">
      <c r="A24" s="80"/>
      <c r="B24" s="74"/>
      <c r="C24" s="74"/>
      <c r="D24" s="74"/>
      <c r="E24" s="98"/>
      <c r="F24" s="92"/>
    </row>
    <row r="25" spans="1:6" x14ac:dyDescent="0.2">
      <c r="A25" s="75" t="s">
        <v>26</v>
      </c>
      <c r="B25" s="78">
        <v>49.73</v>
      </c>
      <c r="C25" s="78">
        <v>22.21</v>
      </c>
      <c r="D25" s="78">
        <v>3.44</v>
      </c>
      <c r="E25" s="99">
        <v>24.62</v>
      </c>
      <c r="F25" s="92"/>
    </row>
    <row r="26" spans="1:6" x14ac:dyDescent="0.2">
      <c r="A26" s="80" t="s">
        <v>27</v>
      </c>
      <c r="B26" s="85">
        <v>58.29</v>
      </c>
      <c r="C26" s="85">
        <v>17.059999999999999</v>
      </c>
      <c r="D26" s="85">
        <v>4.7300000000000004</v>
      </c>
      <c r="E26" s="100">
        <v>19.920000000000002</v>
      </c>
      <c r="F26" s="92"/>
    </row>
    <row r="27" spans="1:6" x14ac:dyDescent="0.2">
      <c r="A27" s="80" t="s">
        <v>28</v>
      </c>
      <c r="B27" s="85">
        <v>39.17</v>
      </c>
      <c r="C27" s="85">
        <v>25.24</v>
      </c>
      <c r="D27" s="85">
        <v>1.24</v>
      </c>
      <c r="E27" s="100">
        <v>34.36</v>
      </c>
      <c r="F27" s="92"/>
    </row>
    <row r="28" spans="1:6" ht="13.5" customHeight="1" thickBot="1" x14ac:dyDescent="0.25">
      <c r="A28" s="86" t="s">
        <v>29</v>
      </c>
      <c r="B28" s="91">
        <v>49.41</v>
      </c>
      <c r="C28" s="91">
        <v>27.57</v>
      </c>
      <c r="D28" s="91">
        <v>4.32</v>
      </c>
      <c r="E28" s="101">
        <v>18.690000000000001</v>
      </c>
      <c r="F28" s="92"/>
    </row>
    <row r="30" spans="1:6" ht="12.75" customHeight="1" x14ac:dyDescent="0.2">
      <c r="A30" s="102" t="s">
        <v>93</v>
      </c>
    </row>
  </sheetData>
  <hyperlinks>
    <hyperlink ref="A1" location="Sommaire!A1" display="Sommair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baseColWidth="10" defaultRowHeight="15" x14ac:dyDescent="0.25"/>
  <cols>
    <col min="1" max="1" width="41.28515625" customWidth="1"/>
  </cols>
  <sheetData>
    <row r="1" spans="1:13" x14ac:dyDescent="0.25">
      <c r="A1" s="177" t="s">
        <v>122</v>
      </c>
    </row>
    <row r="2" spans="1:13" x14ac:dyDescent="0.25">
      <c r="A2" s="119" t="s">
        <v>117</v>
      </c>
      <c r="B2" s="46"/>
      <c r="C2" s="46"/>
      <c r="D2" s="46"/>
      <c r="E2" s="46"/>
      <c r="F2" s="46"/>
      <c r="G2" s="46"/>
      <c r="H2" s="46"/>
    </row>
    <row r="3" spans="1:13" ht="15.75" thickBot="1" x14ac:dyDescent="0.3">
      <c r="A3" s="1"/>
    </row>
    <row r="4" spans="1:13" ht="36" customHeight="1" thickBot="1" x14ac:dyDescent="0.3">
      <c r="A4" s="182" t="s">
        <v>0</v>
      </c>
      <c r="B4" s="180" t="s">
        <v>100</v>
      </c>
      <c r="C4" s="181"/>
      <c r="D4" s="180" t="s">
        <v>96</v>
      </c>
      <c r="E4" s="181"/>
      <c r="F4" s="180" t="s">
        <v>97</v>
      </c>
      <c r="G4" s="181"/>
      <c r="H4" s="180" t="s">
        <v>95</v>
      </c>
      <c r="I4" s="181"/>
      <c r="J4" s="180" t="s">
        <v>39</v>
      </c>
      <c r="K4" s="181"/>
    </row>
    <row r="5" spans="1:13" ht="27.75" customHeight="1" thickBot="1" x14ac:dyDescent="0.3">
      <c r="A5" s="183"/>
      <c r="B5" s="11" t="s">
        <v>36</v>
      </c>
      <c r="C5" s="11" t="s">
        <v>35</v>
      </c>
      <c r="D5" s="11" t="s">
        <v>36</v>
      </c>
      <c r="E5" s="11" t="s">
        <v>35</v>
      </c>
      <c r="F5" s="11" t="s">
        <v>36</v>
      </c>
      <c r="G5" s="11" t="s">
        <v>35</v>
      </c>
      <c r="H5" s="11" t="s">
        <v>36</v>
      </c>
      <c r="I5" s="11" t="s">
        <v>35</v>
      </c>
      <c r="J5" s="11" t="s">
        <v>36</v>
      </c>
      <c r="K5" s="11" t="s">
        <v>35</v>
      </c>
    </row>
    <row r="6" spans="1:13" ht="15.75" thickBot="1" x14ac:dyDescent="0.3">
      <c r="A6" s="12" t="s">
        <v>11</v>
      </c>
      <c r="B6" s="33">
        <v>90.91</v>
      </c>
      <c r="C6" s="33">
        <v>94.29</v>
      </c>
      <c r="D6" s="33">
        <v>64.95</v>
      </c>
      <c r="E6" s="33">
        <v>67.61</v>
      </c>
      <c r="F6" s="33">
        <v>94.2</v>
      </c>
      <c r="G6" s="33">
        <v>96.93</v>
      </c>
      <c r="H6" s="33">
        <v>91.73</v>
      </c>
      <c r="I6" s="33">
        <v>96.49</v>
      </c>
      <c r="J6" s="33">
        <v>47.71</v>
      </c>
      <c r="K6" s="33">
        <v>46.39</v>
      </c>
      <c r="M6" s="140"/>
    </row>
    <row r="7" spans="1:13" ht="15.75" thickBot="1" x14ac:dyDescent="0.3">
      <c r="A7" s="12" t="s">
        <v>12</v>
      </c>
      <c r="B7" s="33">
        <v>91.94</v>
      </c>
      <c r="C7" s="33">
        <v>95.18</v>
      </c>
      <c r="D7" s="33">
        <v>68.97</v>
      </c>
      <c r="E7" s="33">
        <v>70.06</v>
      </c>
      <c r="F7" s="33">
        <v>97.2</v>
      </c>
      <c r="G7" s="33">
        <v>98.2</v>
      </c>
      <c r="H7" s="33">
        <v>95.4</v>
      </c>
      <c r="I7" s="33">
        <v>98.24</v>
      </c>
      <c r="J7" s="33">
        <v>43.35</v>
      </c>
      <c r="K7" s="33">
        <v>40.14</v>
      </c>
      <c r="M7" s="46"/>
    </row>
    <row r="8" spans="1:13" ht="15.75" thickBot="1" x14ac:dyDescent="0.3">
      <c r="A8" s="13" t="s">
        <v>13</v>
      </c>
      <c r="B8" s="34">
        <v>94.31</v>
      </c>
      <c r="C8" s="34">
        <v>96.49</v>
      </c>
      <c r="D8" s="34">
        <v>72.010000000000005</v>
      </c>
      <c r="E8" s="34">
        <v>67.599999999999994</v>
      </c>
      <c r="F8" s="34">
        <v>99.02</v>
      </c>
      <c r="G8" s="34">
        <v>98.28</v>
      </c>
      <c r="H8" s="34">
        <v>95.63</v>
      </c>
      <c r="I8" s="34">
        <v>98.15</v>
      </c>
      <c r="J8" s="34">
        <v>50.62</v>
      </c>
      <c r="K8" s="34">
        <v>51.39</v>
      </c>
      <c r="M8" s="141"/>
    </row>
    <row r="9" spans="1:13" ht="15.75" thickBot="1" x14ac:dyDescent="0.3">
      <c r="A9" s="13" t="s">
        <v>14</v>
      </c>
      <c r="B9" s="34">
        <v>92.86</v>
      </c>
      <c r="C9" s="34">
        <v>93.41</v>
      </c>
      <c r="D9" s="34">
        <v>61.45</v>
      </c>
      <c r="E9" s="34">
        <v>62.02</v>
      </c>
      <c r="F9" s="34">
        <v>98.45</v>
      </c>
      <c r="G9" s="34">
        <v>98.13</v>
      </c>
      <c r="H9" s="34">
        <v>90.81</v>
      </c>
      <c r="I9" s="34">
        <v>98.45</v>
      </c>
      <c r="J9" s="34">
        <v>50.35</v>
      </c>
      <c r="K9" s="34">
        <v>43.69</v>
      </c>
    </row>
    <row r="10" spans="1:13" ht="15.75" thickBot="1" x14ac:dyDescent="0.3">
      <c r="A10" s="13" t="s">
        <v>15</v>
      </c>
      <c r="B10" s="34">
        <v>89.08</v>
      </c>
      <c r="C10" s="34">
        <v>92.35</v>
      </c>
      <c r="D10" s="34">
        <v>44.37</v>
      </c>
      <c r="E10" s="34">
        <v>43.45</v>
      </c>
      <c r="F10" s="34">
        <v>94.32</v>
      </c>
      <c r="G10" s="34">
        <v>96.61</v>
      </c>
      <c r="H10" s="34">
        <v>96.9</v>
      </c>
      <c r="I10" s="34">
        <v>97.17</v>
      </c>
      <c r="J10" s="34">
        <v>65.89</v>
      </c>
      <c r="K10" s="34">
        <v>64.459999999999994</v>
      </c>
    </row>
    <row r="11" spans="1:13" ht="15.75" thickBot="1" x14ac:dyDescent="0.3">
      <c r="A11" s="118" t="s">
        <v>50</v>
      </c>
      <c r="B11" s="34">
        <v>89.22</v>
      </c>
      <c r="C11" s="34">
        <v>92.71</v>
      </c>
      <c r="D11" s="34">
        <v>70.39</v>
      </c>
      <c r="E11" s="34">
        <v>65.56</v>
      </c>
      <c r="F11" s="34">
        <v>95.38</v>
      </c>
      <c r="G11" s="34">
        <v>97.5</v>
      </c>
      <c r="H11" s="34">
        <v>98.25</v>
      </c>
      <c r="I11" s="34">
        <v>98.68</v>
      </c>
      <c r="J11" s="34">
        <v>34.69</v>
      </c>
      <c r="K11" s="34">
        <v>37.75</v>
      </c>
    </row>
    <row r="12" spans="1:13" ht="15.75" thickBot="1" x14ac:dyDescent="0.3">
      <c r="A12" s="13" t="s">
        <v>16</v>
      </c>
      <c r="B12" s="34">
        <v>93.79</v>
      </c>
      <c r="C12" s="34">
        <v>95.45</v>
      </c>
      <c r="D12" s="34">
        <v>77.010000000000005</v>
      </c>
      <c r="E12" s="34">
        <v>76.95</v>
      </c>
      <c r="F12" s="34">
        <v>97.3</v>
      </c>
      <c r="G12" s="34">
        <v>99.11</v>
      </c>
      <c r="H12" s="34">
        <v>91.92</v>
      </c>
      <c r="I12" s="34">
        <v>97.42</v>
      </c>
      <c r="J12" s="34">
        <v>32.24</v>
      </c>
      <c r="K12" s="34">
        <v>32.61</v>
      </c>
    </row>
    <row r="13" spans="1:13" ht="15.75" thickBot="1" x14ac:dyDescent="0.3">
      <c r="A13" s="13" t="s">
        <v>17</v>
      </c>
      <c r="B13" s="34">
        <v>93.69</v>
      </c>
      <c r="C13" s="34">
        <v>97.6</v>
      </c>
      <c r="D13" s="34">
        <v>76.47</v>
      </c>
      <c r="E13" s="34">
        <v>78.400000000000006</v>
      </c>
      <c r="F13" s="34">
        <v>99.54</v>
      </c>
      <c r="G13" s="34">
        <v>98.09</v>
      </c>
      <c r="H13" s="34">
        <v>97.77</v>
      </c>
      <c r="I13" s="34">
        <v>99.05</v>
      </c>
      <c r="J13" s="34">
        <v>46.01</v>
      </c>
      <c r="K13" s="34">
        <v>35.950000000000003</v>
      </c>
    </row>
    <row r="14" spans="1:13" ht="15.75" thickBot="1" x14ac:dyDescent="0.3">
      <c r="A14" s="12" t="s">
        <v>18</v>
      </c>
      <c r="B14" s="33">
        <v>91.69</v>
      </c>
      <c r="C14" s="33">
        <v>93.46</v>
      </c>
      <c r="D14" s="33">
        <v>52.71</v>
      </c>
      <c r="E14" s="33">
        <v>53.85</v>
      </c>
      <c r="F14" s="33">
        <v>94.05</v>
      </c>
      <c r="G14" s="33">
        <v>97.23</v>
      </c>
      <c r="H14" s="33">
        <v>93.9</v>
      </c>
      <c r="I14" s="33">
        <v>98.4</v>
      </c>
      <c r="J14" s="33">
        <v>54.9</v>
      </c>
      <c r="K14" s="33">
        <v>63.99</v>
      </c>
    </row>
    <row r="15" spans="1:13" ht="15.75" thickBot="1" x14ac:dyDescent="0.3">
      <c r="A15" s="13" t="s">
        <v>40</v>
      </c>
      <c r="B15" s="34">
        <v>91.94</v>
      </c>
      <c r="C15" s="34">
        <v>93.68</v>
      </c>
      <c r="D15" s="34">
        <v>53.74</v>
      </c>
      <c r="E15" s="34">
        <v>52.9</v>
      </c>
      <c r="F15" s="34">
        <v>94.06</v>
      </c>
      <c r="G15" s="34">
        <v>97.37</v>
      </c>
      <c r="H15" s="34">
        <v>93.41</v>
      </c>
      <c r="I15" s="34">
        <v>98.62</v>
      </c>
      <c r="J15" s="34">
        <v>54.91</v>
      </c>
      <c r="K15" s="34">
        <v>64.209999999999994</v>
      </c>
    </row>
    <row r="16" spans="1:13" ht="15.75" thickBot="1" x14ac:dyDescent="0.3">
      <c r="A16" s="13" t="s">
        <v>20</v>
      </c>
      <c r="B16" s="34">
        <v>90.48</v>
      </c>
      <c r="C16" s="34">
        <v>92.47</v>
      </c>
      <c r="D16" s="34">
        <v>47.59</v>
      </c>
      <c r="E16" s="34">
        <v>58.23</v>
      </c>
      <c r="F16" s="34">
        <v>93.97</v>
      </c>
      <c r="G16" s="34">
        <v>96.57</v>
      </c>
      <c r="H16" s="34">
        <v>96.31</v>
      </c>
      <c r="I16" s="34">
        <v>97.37</v>
      </c>
      <c r="J16" s="34">
        <v>54.82</v>
      </c>
      <c r="K16" s="34">
        <v>62.97</v>
      </c>
    </row>
    <row r="17" spans="1:11" ht="15.75" thickBot="1" x14ac:dyDescent="0.3">
      <c r="A17" s="12" t="s">
        <v>21</v>
      </c>
      <c r="B17" s="33">
        <v>90.71</v>
      </c>
      <c r="C17" s="33">
        <v>93.02</v>
      </c>
      <c r="D17" s="33">
        <v>69.790000000000006</v>
      </c>
      <c r="E17" s="33">
        <v>70.86</v>
      </c>
      <c r="F17" s="33">
        <v>90.99</v>
      </c>
      <c r="G17" s="33">
        <v>92.22</v>
      </c>
      <c r="H17" s="33">
        <v>85.38</v>
      </c>
      <c r="I17" s="33">
        <v>90.72</v>
      </c>
      <c r="J17" s="33">
        <v>46.56</v>
      </c>
      <c r="K17" s="33">
        <v>47</v>
      </c>
    </row>
    <row r="18" spans="1:11" ht="15.75" thickBot="1" x14ac:dyDescent="0.3">
      <c r="A18" s="13" t="s">
        <v>22</v>
      </c>
      <c r="B18" s="34">
        <v>90.3</v>
      </c>
      <c r="C18" s="34">
        <v>93.3</v>
      </c>
      <c r="D18" s="34">
        <v>74.42</v>
      </c>
      <c r="E18" s="34">
        <v>71.56</v>
      </c>
      <c r="F18" s="34">
        <v>93.71</v>
      </c>
      <c r="G18" s="34">
        <v>93.37</v>
      </c>
      <c r="H18" s="34">
        <v>86.94</v>
      </c>
      <c r="I18" s="34">
        <v>94.11</v>
      </c>
      <c r="J18" s="34">
        <v>47.02</v>
      </c>
      <c r="K18" s="34">
        <v>57.05</v>
      </c>
    </row>
    <row r="19" spans="1:11" ht="15.75" thickBot="1" x14ac:dyDescent="0.3">
      <c r="A19" s="13" t="s">
        <v>23</v>
      </c>
      <c r="B19" s="34">
        <v>90.07</v>
      </c>
      <c r="C19" s="34">
        <v>92.06</v>
      </c>
      <c r="D19" s="34">
        <v>65.75</v>
      </c>
      <c r="E19" s="34">
        <v>70.010000000000005</v>
      </c>
      <c r="F19" s="34">
        <v>87.33</v>
      </c>
      <c r="G19" s="34">
        <v>90.12</v>
      </c>
      <c r="H19" s="34">
        <v>77.78</v>
      </c>
      <c r="I19" s="34">
        <v>85.4</v>
      </c>
      <c r="J19" s="34">
        <v>43.84</v>
      </c>
      <c r="K19" s="34">
        <v>44.41</v>
      </c>
    </row>
    <row r="20" spans="1:11" ht="15.75" thickBot="1" x14ac:dyDescent="0.3">
      <c r="A20" s="13" t="s">
        <v>24</v>
      </c>
      <c r="B20" s="34">
        <v>92.46</v>
      </c>
      <c r="C20" s="34">
        <v>96.18</v>
      </c>
      <c r="D20" s="34">
        <v>59.65</v>
      </c>
      <c r="E20" s="34">
        <v>65.63</v>
      </c>
      <c r="F20" s="34">
        <v>91.16</v>
      </c>
      <c r="G20" s="34">
        <v>91.24</v>
      </c>
      <c r="H20" s="34">
        <v>90.28</v>
      </c>
      <c r="I20" s="34">
        <v>91.52</v>
      </c>
      <c r="J20" s="34">
        <v>47.65</v>
      </c>
      <c r="K20" s="34">
        <v>43.7</v>
      </c>
    </row>
    <row r="21" spans="1:11" ht="15.75" thickBot="1" x14ac:dyDescent="0.3">
      <c r="A21" s="13" t="s">
        <v>25</v>
      </c>
      <c r="B21" s="34">
        <v>90.04</v>
      </c>
      <c r="C21" s="34">
        <v>89.88</v>
      </c>
      <c r="D21" s="34">
        <v>75.41</v>
      </c>
      <c r="E21" s="34">
        <v>77.37</v>
      </c>
      <c r="F21" s="34">
        <v>90.08</v>
      </c>
      <c r="G21" s="34">
        <v>94.09</v>
      </c>
      <c r="H21" s="34">
        <v>83.66</v>
      </c>
      <c r="I21" s="34">
        <v>90.98</v>
      </c>
      <c r="J21" s="34">
        <v>46.56</v>
      </c>
      <c r="K21" s="34">
        <v>44.44</v>
      </c>
    </row>
    <row r="22" spans="1:11" ht="15.75" thickBot="1" x14ac:dyDescent="0.3">
      <c r="A22" s="12" t="s">
        <v>26</v>
      </c>
      <c r="B22" s="33">
        <v>87.34</v>
      </c>
      <c r="C22" s="33">
        <v>92.75</v>
      </c>
      <c r="D22" s="33">
        <v>69.16</v>
      </c>
      <c r="E22" s="33">
        <v>70.45</v>
      </c>
      <c r="F22" s="33">
        <v>93.14</v>
      </c>
      <c r="G22" s="33">
        <v>96.2</v>
      </c>
      <c r="H22" s="33">
        <v>90.64</v>
      </c>
      <c r="I22" s="33">
        <v>92.53</v>
      </c>
      <c r="J22" s="33">
        <v>46.98</v>
      </c>
      <c r="K22" s="33">
        <v>52.08</v>
      </c>
    </row>
    <row r="23" spans="1:11" ht="15.75" thickBot="1" x14ac:dyDescent="0.3">
      <c r="A23" s="13" t="s">
        <v>27</v>
      </c>
      <c r="B23" s="34">
        <v>88.08</v>
      </c>
      <c r="C23" s="34">
        <v>96.28</v>
      </c>
      <c r="D23" s="34">
        <v>73.75</v>
      </c>
      <c r="E23" s="34">
        <v>67.66</v>
      </c>
      <c r="F23" s="34">
        <v>99.27</v>
      </c>
      <c r="G23" s="34">
        <v>95.73</v>
      </c>
      <c r="H23" s="34">
        <v>90.02</v>
      </c>
      <c r="I23" s="34">
        <v>93.6</v>
      </c>
      <c r="J23" s="34">
        <v>60.35</v>
      </c>
      <c r="K23" s="34">
        <v>56.92</v>
      </c>
    </row>
    <row r="24" spans="1:11" ht="15.75" thickBot="1" x14ac:dyDescent="0.3">
      <c r="A24" s="13" t="s">
        <v>28</v>
      </c>
      <c r="B24" s="34">
        <v>90.37</v>
      </c>
      <c r="C24" s="34">
        <v>91.38</v>
      </c>
      <c r="D24" s="34">
        <v>75.86</v>
      </c>
      <c r="E24" s="34">
        <v>82.65</v>
      </c>
      <c r="F24" s="34">
        <v>92.51</v>
      </c>
      <c r="G24" s="34">
        <v>98.22</v>
      </c>
      <c r="H24" s="34">
        <v>95.43</v>
      </c>
      <c r="I24" s="34">
        <v>94.56</v>
      </c>
      <c r="J24" s="34">
        <v>32.1</v>
      </c>
      <c r="K24" s="34">
        <v>45.8</v>
      </c>
    </row>
    <row r="25" spans="1:11" ht="15.75" thickBot="1" x14ac:dyDescent="0.3">
      <c r="A25" s="13" t="s">
        <v>29</v>
      </c>
      <c r="B25" s="34">
        <v>82.53</v>
      </c>
      <c r="C25" s="34">
        <v>86.82</v>
      </c>
      <c r="D25" s="34">
        <v>53.42</v>
      </c>
      <c r="E25" s="34">
        <v>56.3</v>
      </c>
      <c r="F25" s="34">
        <v>85.26</v>
      </c>
      <c r="G25" s="34">
        <v>93.87</v>
      </c>
      <c r="H25" s="34">
        <v>84.94</v>
      </c>
      <c r="I25" s="34">
        <v>86.17</v>
      </c>
      <c r="J25" s="34">
        <v>48.39</v>
      </c>
      <c r="K25" s="34">
        <v>50.64</v>
      </c>
    </row>
    <row r="27" spans="1:11" x14ac:dyDescent="0.25">
      <c r="A27" s="10" t="s">
        <v>93</v>
      </c>
    </row>
  </sheetData>
  <mergeCells count="6">
    <mergeCell ref="J4:K4"/>
    <mergeCell ref="A4:A5"/>
    <mergeCell ref="B4:C4"/>
    <mergeCell ref="D4:E4"/>
    <mergeCell ref="F4:G4"/>
    <mergeCell ref="H4:I4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2" sqref="A2"/>
    </sheetView>
  </sheetViews>
  <sheetFormatPr baseColWidth="10" defaultRowHeight="15" x14ac:dyDescent="0.25"/>
  <sheetData>
    <row r="1" spans="1:11" x14ac:dyDescent="0.25">
      <c r="A1" s="177" t="s">
        <v>122</v>
      </c>
    </row>
    <row r="2" spans="1:11" x14ac:dyDescent="0.25">
      <c r="A2" s="119" t="s">
        <v>118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.75" thickBot="1" x14ac:dyDescent="0.3">
      <c r="A3" s="119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75.75" thickBot="1" x14ac:dyDescent="0.3">
      <c r="A4" s="121"/>
      <c r="B4" s="122"/>
      <c r="C4" s="123" t="s">
        <v>101</v>
      </c>
      <c r="D4" s="123" t="s">
        <v>102</v>
      </c>
      <c r="E4" s="123" t="s">
        <v>103</v>
      </c>
      <c r="F4" s="123" t="s">
        <v>104</v>
      </c>
      <c r="G4" s="123" t="s">
        <v>105</v>
      </c>
      <c r="H4" s="123" t="s">
        <v>106</v>
      </c>
      <c r="I4" s="54"/>
      <c r="J4" s="54"/>
      <c r="K4" s="54"/>
    </row>
    <row r="5" spans="1:11" ht="15.75" thickBot="1" x14ac:dyDescent="0.3">
      <c r="A5" s="184" t="s">
        <v>37</v>
      </c>
      <c r="B5" s="124" t="s">
        <v>36</v>
      </c>
      <c r="C5" s="125">
        <v>43.8</v>
      </c>
      <c r="D5" s="125">
        <v>89.8</v>
      </c>
      <c r="E5" s="125">
        <v>63</v>
      </c>
      <c r="F5" s="125">
        <v>90.8</v>
      </c>
      <c r="G5" s="125">
        <v>91.2</v>
      </c>
      <c r="H5" s="126">
        <v>2281</v>
      </c>
      <c r="I5" s="127"/>
      <c r="J5" s="54"/>
      <c r="K5" s="54"/>
    </row>
    <row r="6" spans="1:11" ht="15.75" thickBot="1" x14ac:dyDescent="0.3">
      <c r="A6" s="185"/>
      <c r="B6" s="124" t="s">
        <v>35</v>
      </c>
      <c r="C6" s="125">
        <v>56.2</v>
      </c>
      <c r="D6" s="125">
        <v>91.7</v>
      </c>
      <c r="E6" s="125">
        <v>67.599999999999994</v>
      </c>
      <c r="F6" s="125">
        <v>93</v>
      </c>
      <c r="G6" s="125">
        <v>96.3</v>
      </c>
      <c r="H6" s="126">
        <v>2468</v>
      </c>
      <c r="I6" s="54"/>
    </row>
    <row r="7" spans="1:11" ht="24" customHeight="1" thickBot="1" x14ac:dyDescent="0.3">
      <c r="A7" s="186"/>
      <c r="B7" s="128" t="s">
        <v>11</v>
      </c>
      <c r="C7" s="129">
        <v>100</v>
      </c>
      <c r="D7" s="129">
        <v>90.8</v>
      </c>
      <c r="E7" s="129">
        <v>65.599999999999994</v>
      </c>
      <c r="F7" s="129">
        <v>92</v>
      </c>
      <c r="G7" s="129">
        <v>94.1</v>
      </c>
      <c r="H7" s="130">
        <v>2375</v>
      </c>
      <c r="I7" s="54"/>
      <c r="J7" s="54"/>
      <c r="K7" s="54"/>
    </row>
    <row r="8" spans="1:11" ht="15.75" thickBot="1" x14ac:dyDescent="0.3">
      <c r="A8" s="184" t="s">
        <v>63</v>
      </c>
      <c r="B8" s="124" t="s">
        <v>36</v>
      </c>
      <c r="C8" s="125">
        <v>44.3</v>
      </c>
      <c r="D8" s="125">
        <v>90.9</v>
      </c>
      <c r="E8" s="125">
        <v>65</v>
      </c>
      <c r="F8" s="125">
        <v>94.2</v>
      </c>
      <c r="G8" s="125">
        <v>91.7</v>
      </c>
      <c r="H8" s="126">
        <v>2345</v>
      </c>
      <c r="I8" s="131"/>
      <c r="J8" s="132"/>
      <c r="K8" s="54"/>
    </row>
    <row r="9" spans="1:11" ht="15.75" thickBot="1" x14ac:dyDescent="0.3">
      <c r="A9" s="185"/>
      <c r="B9" s="124" t="s">
        <v>35</v>
      </c>
      <c r="C9" s="125">
        <v>55.7</v>
      </c>
      <c r="D9" s="125">
        <v>94.3</v>
      </c>
      <c r="E9" s="125">
        <v>67.599999999999994</v>
      </c>
      <c r="F9" s="125">
        <v>96.9</v>
      </c>
      <c r="G9" s="125">
        <v>96.5</v>
      </c>
      <c r="H9" s="126">
        <v>2500</v>
      </c>
      <c r="I9" s="131"/>
    </row>
    <row r="10" spans="1:11" ht="25.5" customHeight="1" thickBot="1" x14ac:dyDescent="0.3">
      <c r="A10" s="186"/>
      <c r="B10" s="128" t="s">
        <v>11</v>
      </c>
      <c r="C10" s="129">
        <v>100</v>
      </c>
      <c r="D10" s="129">
        <v>92.8</v>
      </c>
      <c r="E10" s="129">
        <v>66.5</v>
      </c>
      <c r="F10" s="129">
        <v>95.8</v>
      </c>
      <c r="G10" s="129">
        <v>94.5</v>
      </c>
      <c r="H10" s="130">
        <v>2450</v>
      </c>
      <c r="I10" s="131"/>
      <c r="J10" s="132"/>
      <c r="K10" s="54"/>
    </row>
    <row r="11" spans="1:11" x14ac:dyDescent="0.25">
      <c r="A11" s="3"/>
    </row>
    <row r="12" spans="1:11" x14ac:dyDescent="0.25">
      <c r="A12" s="10" t="s">
        <v>93</v>
      </c>
    </row>
  </sheetData>
  <mergeCells count="2">
    <mergeCell ref="A5:A7"/>
    <mergeCell ref="A8:A10"/>
  </mergeCells>
  <hyperlinks>
    <hyperlink ref="A1" location="Sommaire!A1" display="Sommair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2" sqref="A2"/>
    </sheetView>
  </sheetViews>
  <sheetFormatPr baseColWidth="10" defaultRowHeight="15" x14ac:dyDescent="0.25"/>
  <cols>
    <col min="2" max="5" width="15.28515625" customWidth="1"/>
  </cols>
  <sheetData>
    <row r="1" spans="1:12" x14ac:dyDescent="0.25">
      <c r="A1" s="177" t="s">
        <v>122</v>
      </c>
    </row>
    <row r="2" spans="1:12" x14ac:dyDescent="0.25">
      <c r="A2" s="119" t="s">
        <v>119</v>
      </c>
      <c r="B2" s="54"/>
      <c r="C2" s="54"/>
      <c r="D2" s="54"/>
      <c r="E2" s="54"/>
      <c r="F2" s="54"/>
      <c r="G2" s="54"/>
      <c r="H2" s="54"/>
      <c r="I2" s="54"/>
      <c r="J2" s="46"/>
      <c r="K2" s="46"/>
      <c r="L2" s="46"/>
    </row>
    <row r="3" spans="1:12" ht="15.75" thickBot="1" x14ac:dyDescent="0.3">
      <c r="A3" s="1"/>
    </row>
    <row r="4" spans="1:12" ht="60.75" thickBot="1" x14ac:dyDescent="0.3">
      <c r="A4" s="133"/>
      <c r="B4" s="123" t="s">
        <v>38</v>
      </c>
      <c r="C4" s="123" t="s">
        <v>107</v>
      </c>
      <c r="D4" s="123" t="s">
        <v>108</v>
      </c>
      <c r="E4" s="123" t="s">
        <v>109</v>
      </c>
      <c r="F4" s="54"/>
      <c r="G4" s="54"/>
      <c r="H4" s="54"/>
    </row>
    <row r="5" spans="1:12" ht="15.75" thickBot="1" x14ac:dyDescent="0.3">
      <c r="A5" s="134" t="s">
        <v>36</v>
      </c>
      <c r="B5" s="125">
        <v>47.71</v>
      </c>
      <c r="C5" s="125">
        <v>19.18</v>
      </c>
      <c r="D5" s="125">
        <v>14.04</v>
      </c>
      <c r="E5" s="125">
        <v>19.079999999999998</v>
      </c>
      <c r="F5" s="127"/>
    </row>
    <row r="6" spans="1:12" ht="15.75" thickBot="1" x14ac:dyDescent="0.3">
      <c r="A6" s="134" t="s">
        <v>35</v>
      </c>
      <c r="B6" s="125">
        <v>46.39</v>
      </c>
      <c r="C6" s="125">
        <v>12.17</v>
      </c>
      <c r="D6" s="125">
        <v>23.34</v>
      </c>
      <c r="E6" s="125">
        <v>18.100000000000001</v>
      </c>
      <c r="F6" s="132"/>
      <c r="G6" s="54"/>
      <c r="H6" s="54"/>
    </row>
    <row r="7" spans="1:12" ht="15.75" thickBot="1" x14ac:dyDescent="0.3">
      <c r="A7" s="135" t="s">
        <v>11</v>
      </c>
      <c r="B7" s="129">
        <v>46.95</v>
      </c>
      <c r="C7" s="129">
        <v>15.17</v>
      </c>
      <c r="D7" s="129">
        <v>19.36</v>
      </c>
      <c r="E7" s="129">
        <v>18.52</v>
      </c>
      <c r="F7" s="54"/>
      <c r="G7" s="54"/>
      <c r="H7" s="54"/>
    </row>
    <row r="9" spans="1:12" x14ac:dyDescent="0.25">
      <c r="A9" s="10" t="s">
        <v>93</v>
      </c>
    </row>
  </sheetData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"/>
    </sheetView>
  </sheetViews>
  <sheetFormatPr baseColWidth="10" defaultRowHeight="15" x14ac:dyDescent="0.25"/>
  <cols>
    <col min="1" max="1" width="19.5703125" customWidth="1"/>
    <col min="2" max="3" width="20.85546875" customWidth="1"/>
  </cols>
  <sheetData>
    <row r="1" spans="1:5" x14ac:dyDescent="0.25">
      <c r="A1" s="177" t="s">
        <v>122</v>
      </c>
    </row>
    <row r="2" spans="1:5" s="46" customFormat="1" x14ac:dyDescent="0.25">
      <c r="A2" s="137" t="s">
        <v>111</v>
      </c>
    </row>
    <row r="3" spans="1:5" ht="15.75" thickBot="1" x14ac:dyDescent="0.3">
      <c r="A3" s="104"/>
    </row>
    <row r="4" spans="1:5" ht="60.75" thickBot="1" x14ac:dyDescent="0.3">
      <c r="A4" s="15"/>
      <c r="B4" s="16" t="s">
        <v>110</v>
      </c>
      <c r="C4" s="16" t="s">
        <v>41</v>
      </c>
    </row>
    <row r="5" spans="1:5" x14ac:dyDescent="0.25">
      <c r="A5" s="136" t="s">
        <v>11</v>
      </c>
      <c r="B5" s="17">
        <v>91</v>
      </c>
      <c r="C5" s="16">
        <v>33</v>
      </c>
      <c r="D5" s="120"/>
    </row>
    <row r="6" spans="1:5" x14ac:dyDescent="0.25">
      <c r="A6" s="18" t="s">
        <v>42</v>
      </c>
      <c r="B6" s="19">
        <v>95</v>
      </c>
      <c r="C6" s="20">
        <v>28</v>
      </c>
      <c r="E6" s="103"/>
    </row>
    <row r="7" spans="1:5" x14ac:dyDescent="0.25">
      <c r="A7" s="18" t="s">
        <v>45</v>
      </c>
      <c r="B7" s="19">
        <v>93</v>
      </c>
      <c r="C7" s="20">
        <v>40</v>
      </c>
      <c r="E7" s="103"/>
    </row>
    <row r="8" spans="1:5" x14ac:dyDescent="0.25">
      <c r="A8" s="18" t="s">
        <v>43</v>
      </c>
      <c r="B8" s="19">
        <v>92</v>
      </c>
      <c r="C8" s="20">
        <v>39</v>
      </c>
      <c r="E8" s="103"/>
    </row>
    <row r="9" spans="1:5" ht="15.75" thickBot="1" x14ac:dyDescent="0.3">
      <c r="A9" s="21" t="s">
        <v>44</v>
      </c>
      <c r="B9" s="22">
        <v>87</v>
      </c>
      <c r="C9" s="23">
        <v>29</v>
      </c>
      <c r="E9" s="103"/>
    </row>
    <row r="11" spans="1:5" x14ac:dyDescent="0.25">
      <c r="A11" s="3" t="s">
        <v>93</v>
      </c>
    </row>
  </sheetData>
  <hyperlinks>
    <hyperlink ref="A1" location="Sommaire!A1" display="Sommair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"/>
    </sheetView>
  </sheetViews>
  <sheetFormatPr baseColWidth="10" defaultRowHeight="15" x14ac:dyDescent="0.25"/>
  <sheetData>
    <row r="1" spans="1:2" x14ac:dyDescent="0.25">
      <c r="A1" s="177" t="s">
        <v>122</v>
      </c>
    </row>
    <row r="2" spans="1:2" s="54" customFormat="1" x14ac:dyDescent="0.25">
      <c r="A2" s="138" t="s">
        <v>120</v>
      </c>
    </row>
    <row r="3" spans="1:2" ht="15.75" thickBot="1" x14ac:dyDescent="0.3">
      <c r="A3" s="14"/>
    </row>
    <row r="4" spans="1:2" x14ac:dyDescent="0.25">
      <c r="A4" s="106" t="s">
        <v>11</v>
      </c>
      <c r="B4" s="105">
        <v>32</v>
      </c>
    </row>
    <row r="5" spans="1:2" x14ac:dyDescent="0.25">
      <c r="A5" s="18" t="s">
        <v>46</v>
      </c>
      <c r="B5" s="24">
        <v>17</v>
      </c>
    </row>
    <row r="6" spans="1:2" ht="15.75" thickBot="1" x14ac:dyDescent="0.3">
      <c r="A6" s="21" t="s">
        <v>47</v>
      </c>
      <c r="B6" s="25">
        <v>52</v>
      </c>
    </row>
    <row r="8" spans="1:2" x14ac:dyDescent="0.25">
      <c r="A8" s="3" t="s">
        <v>93</v>
      </c>
    </row>
    <row r="26" spans="4:4" x14ac:dyDescent="0.25">
      <c r="D26" s="14"/>
    </row>
  </sheetData>
  <hyperlinks>
    <hyperlink ref="A1" location="Sommaire!A1" display="Sommai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Sommaire</vt:lpstr>
      <vt:lpstr>Tableau 1</vt:lpstr>
      <vt:lpstr>Tableau 2</vt:lpstr>
      <vt:lpstr>Tableau 3</vt:lpstr>
      <vt:lpstr>Tableau 4</vt:lpstr>
      <vt:lpstr>Tableau 5</vt:lpstr>
      <vt:lpstr>Tableau 6</vt:lpstr>
      <vt:lpstr>Tableau 7</vt:lpstr>
      <vt:lpstr>Tableau 8</vt:lpstr>
      <vt:lpstr>Tableau 9</vt:lpstr>
      <vt:lpstr>Tableau 10</vt:lpstr>
      <vt:lpstr>Graphique 1</vt:lpstr>
      <vt:lpstr>Graphique 2</vt:lpstr>
      <vt:lpstr>Tableau de cadrage</vt:lpstr>
      <vt:lpstr>'Graphique 2'!IDX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Séverine Mayo-Simbsler</cp:lastModifiedBy>
  <dcterms:created xsi:type="dcterms:W3CDTF">2019-06-07T09:37:24Z</dcterms:created>
  <dcterms:modified xsi:type="dcterms:W3CDTF">2021-09-27T12:39:07Z</dcterms:modified>
</cp:coreProperties>
</file>