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lixi\Documents\Publications\"/>
    </mc:Choice>
  </mc:AlternateContent>
  <bookViews>
    <workbookView xWindow="0" yWindow="0" windowWidth="25200" windowHeight="11250"/>
  </bookViews>
  <sheets>
    <sheet name="Sommaire" sheetId="1" r:id="rId1"/>
    <sheet name="Méthodologie_définitions " sheetId="11" r:id="rId2"/>
    <sheet name="Fig_1" sheetId="2" r:id="rId3"/>
    <sheet name="Fig_complémentaire_1" sheetId="10" r:id="rId4"/>
    <sheet name="Fig_2" sheetId="3" r:id="rId5"/>
    <sheet name="Fig_3" sheetId="17" r:id="rId6"/>
    <sheet name="Fig_complémentaire_3" sheetId="5" r:id="rId7"/>
    <sheet name="Fig_4" sheetId="4" r:id="rId8"/>
    <sheet name="Fig_complémentaire_4" sheetId="9" r:id="rId9"/>
    <sheet name="Fig_5" sheetId="6" r:id="rId10"/>
    <sheet name="Fig_complémentaire_5" sheetId="7" r:id="rId11"/>
    <sheet name="Fig_6" sheetId="15" r:id="rId1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8" i="7" l="1"/>
  <c r="B6" i="7"/>
  <c r="D14" i="3"/>
  <c r="B14" i="3"/>
  <c r="D11" i="3"/>
  <c r="B11" i="3"/>
  <c r="D8" i="3"/>
  <c r="B8" i="3"/>
  <c r="D5" i="3"/>
  <c r="E15" i="3"/>
  <c r="E9" i="3"/>
  <c r="B5" i="3"/>
  <c r="E10" i="3"/>
  <c r="E6" i="3"/>
  <c r="E13" i="3"/>
  <c r="E8" i="3"/>
  <c r="E5" i="3"/>
  <c r="E14" i="3"/>
  <c r="E12" i="3"/>
  <c r="E7" i="3"/>
  <c r="E11" i="3"/>
  <c r="C10" i="3"/>
  <c r="C9" i="3"/>
  <c r="C15" i="3"/>
  <c r="C7" i="3"/>
  <c r="C6" i="3"/>
  <c r="C12" i="3"/>
  <c r="C13" i="3"/>
  <c r="C11" i="3"/>
  <c r="C8" i="3"/>
  <c r="C14" i="3"/>
  <c r="I22" i="9"/>
  <c r="G22" i="9"/>
  <c r="E22" i="9"/>
  <c r="C22" i="9"/>
  <c r="I21" i="9"/>
  <c r="G21" i="9"/>
  <c r="E21" i="9"/>
  <c r="C21" i="9"/>
  <c r="I20" i="9"/>
  <c r="G20" i="9"/>
  <c r="E20" i="9"/>
  <c r="C20" i="9"/>
  <c r="I19" i="9"/>
  <c r="G19" i="9"/>
  <c r="E19" i="9"/>
  <c r="C19" i="9"/>
  <c r="I18" i="9"/>
  <c r="G18" i="9"/>
  <c r="E18" i="9"/>
  <c r="C18" i="9"/>
  <c r="I17" i="9"/>
  <c r="G17" i="9"/>
  <c r="E17" i="9"/>
  <c r="C17" i="9"/>
  <c r="I16" i="9"/>
  <c r="G16" i="9"/>
  <c r="E16" i="9"/>
  <c r="C16" i="9"/>
  <c r="I15" i="9"/>
  <c r="G15" i="9"/>
  <c r="E15" i="9"/>
  <c r="C15" i="9"/>
  <c r="I14" i="9"/>
  <c r="G14" i="9"/>
  <c r="E14" i="9"/>
  <c r="C14" i="9"/>
  <c r="I13" i="9"/>
  <c r="G13" i="9"/>
  <c r="E13" i="9"/>
  <c r="C13" i="9"/>
  <c r="I12" i="9"/>
  <c r="G12" i="9"/>
  <c r="E12" i="9"/>
  <c r="C12" i="9"/>
  <c r="I11" i="9"/>
  <c r="G11" i="9"/>
  <c r="E11" i="9"/>
  <c r="C11" i="9"/>
  <c r="I10" i="9"/>
  <c r="G10" i="9"/>
  <c r="E10" i="9"/>
  <c r="C10" i="9"/>
  <c r="I9" i="9"/>
  <c r="G9" i="9"/>
  <c r="E9" i="9"/>
  <c r="C9" i="9"/>
  <c r="I8" i="9"/>
  <c r="G8" i="9"/>
  <c r="E8" i="9"/>
  <c r="C8" i="9"/>
  <c r="I7" i="9"/>
  <c r="G7" i="9"/>
  <c r="E7" i="9"/>
  <c r="C7" i="9"/>
  <c r="I6" i="9"/>
  <c r="G6" i="9"/>
  <c r="E6" i="9"/>
  <c r="C6" i="9"/>
  <c r="I5" i="9"/>
  <c r="G5" i="9"/>
  <c r="E5" i="9"/>
  <c r="C5" i="9"/>
  <c r="C5" i="3"/>
</calcChain>
</file>

<file path=xl/sharedStrings.xml><?xml version="1.0" encoding="utf-8"?>
<sst xmlns="http://schemas.openxmlformats.org/spreadsheetml/2006/main" count="278" uniqueCount="213">
  <si>
    <t xml:space="preserve">Entreprises </t>
  </si>
  <si>
    <t>Pouvoirs publics</t>
  </si>
  <si>
    <t>Contrats conclus avec des particuliers</t>
  </si>
  <si>
    <t>Ensemble</t>
  </si>
  <si>
    <t xml:space="preserve">Écoles </t>
  </si>
  <si>
    <t xml:space="preserve">Champ : France métropolitaine, DOM, Nouvelle-Calédonie et Polynésie française. </t>
  </si>
  <si>
    <r>
      <t xml:space="preserve">Source : </t>
    </r>
    <r>
      <rPr>
        <i/>
        <sz val="8"/>
        <color theme="1"/>
        <rFont val="Arial"/>
        <family val="2"/>
      </rPr>
      <t xml:space="preserve">MESRI-SIES, enquête formation continue. </t>
    </r>
  </si>
  <si>
    <t xml:space="preserve">Ensemble </t>
  </si>
  <si>
    <t>Universités (IUT inclus), INP et UT</t>
  </si>
  <si>
    <t xml:space="preserve">Stagiaires </t>
  </si>
  <si>
    <t>En %</t>
  </si>
  <si>
    <t xml:space="preserve">Salariés bénéficiant d'un financement par l'employeur </t>
  </si>
  <si>
    <t xml:space="preserve">Salariés bénéficiant d'un financement par des fonds mutualisés </t>
  </si>
  <si>
    <t>Ensemble des salariés</t>
  </si>
  <si>
    <t>Personnes en recherche d'emploi bénéficiant d'un financement public</t>
  </si>
  <si>
    <t xml:space="preserve">Personnes en recherche d'emploi bénéficiant d'un financement par des fonds mutualisés </t>
  </si>
  <si>
    <t xml:space="preserve">Ensemble des personnes en recherche d'emploi aidées </t>
  </si>
  <si>
    <t xml:space="preserve">Ensemble des particuliers </t>
  </si>
  <si>
    <t xml:space="preserve">Autres stagiaires </t>
  </si>
  <si>
    <t>Diplômes nationaux</t>
  </si>
  <si>
    <t xml:space="preserve">Diplômes d'université </t>
  </si>
  <si>
    <t>Formations courtes</t>
  </si>
  <si>
    <t>Conférences inter-âges</t>
  </si>
  <si>
    <t>Prestations d'accompagnement (VAE, bilans, autres)</t>
  </si>
  <si>
    <t>Durée moyenne totale</t>
  </si>
  <si>
    <t>dont particuliers publics inter-âges</t>
  </si>
  <si>
    <t>Écoles</t>
  </si>
  <si>
    <t xml:space="preserve">dont licences professionnelles </t>
  </si>
  <si>
    <t xml:space="preserve">dont masters </t>
  </si>
  <si>
    <t>Universités  (IUT inclus) INP et UT</t>
  </si>
  <si>
    <t>Part en %</t>
  </si>
  <si>
    <t>Capacité en droit</t>
  </si>
  <si>
    <t xml:space="preserve">DAEU </t>
  </si>
  <si>
    <t xml:space="preserve">Total niveau IV </t>
  </si>
  <si>
    <t>DEUG</t>
  </si>
  <si>
    <t>DEUST</t>
  </si>
  <si>
    <t>DUT</t>
  </si>
  <si>
    <t xml:space="preserve">Diplôme paramédical de niveau 5 </t>
  </si>
  <si>
    <t xml:space="preserve">Titre sur demande (RNCP) de niveau 5 </t>
  </si>
  <si>
    <t>Total niveau V</t>
  </si>
  <si>
    <t xml:space="preserve">Licence générale </t>
  </si>
  <si>
    <t>Licence professionnelle</t>
  </si>
  <si>
    <t>Maitrise-Master 1</t>
  </si>
  <si>
    <t>DECF-DCG</t>
  </si>
  <si>
    <t>Titre sur demande (RNCP) de niveau 6</t>
  </si>
  <si>
    <t>Total niveau VI</t>
  </si>
  <si>
    <t xml:space="preserve">Master </t>
  </si>
  <si>
    <t>DESCF-DSCG</t>
  </si>
  <si>
    <t>Capacité médecine</t>
  </si>
  <si>
    <t>DRT</t>
  </si>
  <si>
    <t>Mastère MBA</t>
  </si>
  <si>
    <t>Titre sur demande (RNCP) de niveau 7</t>
  </si>
  <si>
    <t>Diplôme d'ingénieur (dont ingénieur Cnam)</t>
  </si>
  <si>
    <t>Doctorat</t>
  </si>
  <si>
    <t>HDR</t>
  </si>
  <si>
    <t>Total niveaux VII et VIII</t>
  </si>
  <si>
    <t>Diplômes nationaux délivrés en FC</t>
  </si>
  <si>
    <t>Stagiaires</t>
  </si>
  <si>
    <t xml:space="preserve">En % </t>
  </si>
  <si>
    <t>10-Formations générales</t>
  </si>
  <si>
    <t>11-Mathématiques et sciences</t>
  </si>
  <si>
    <t>12-Sciences humaines et droit</t>
  </si>
  <si>
    <t>13-Lettres et arts</t>
  </si>
  <si>
    <t>20-Spécialités pluri-technologiques de production</t>
  </si>
  <si>
    <t>21-Agriculture, pêche, forêt et espaces verts</t>
  </si>
  <si>
    <t>22-Transformations</t>
  </si>
  <si>
    <t>23-Génie civil, construction et bois</t>
  </si>
  <si>
    <t>24-Matériaux souples</t>
  </si>
  <si>
    <t>25-Mécanique, electricité, électronique</t>
  </si>
  <si>
    <t>30-Spécialités plurivalentes des services</t>
  </si>
  <si>
    <t>31-Echange et gestion</t>
  </si>
  <si>
    <t>32-Communication et information</t>
  </si>
  <si>
    <t>33-Services aux personnes</t>
  </si>
  <si>
    <t>34-Services à la collectivité</t>
  </si>
  <si>
    <t>41-Capacités individuelles et sociales</t>
  </si>
  <si>
    <t>42-Activités quotidiennes et de loisirs</t>
  </si>
  <si>
    <t xml:space="preserve">France entière </t>
  </si>
  <si>
    <t xml:space="preserve">Champ : France métropolitainte, DOM, Nouvelle-Calédonie et Polynésie française. </t>
  </si>
  <si>
    <t xml:space="preserve">Figure 1 : </t>
  </si>
  <si>
    <t xml:space="preserve">Figure 2 : </t>
  </si>
  <si>
    <t xml:space="preserve">Figure 3 : </t>
  </si>
  <si>
    <t xml:space="preserve">Figure 4 :  </t>
  </si>
  <si>
    <t xml:space="preserve">Figure complémentaire 1 : </t>
  </si>
  <si>
    <t xml:space="preserve">Figure complémentaire 3 : </t>
  </si>
  <si>
    <t xml:space="preserve">Sommaire </t>
  </si>
  <si>
    <t>Sommaire</t>
  </si>
  <si>
    <t>Chiffres d'affaires (en millions d'euros)</t>
  </si>
  <si>
    <t>Stagiaires (en milliers)</t>
  </si>
  <si>
    <t xml:space="preserve">Heures-stagiaires en présentiel (en millions) </t>
  </si>
  <si>
    <t xml:space="preserve">Heures-stagiaires en présentiel et en non présentiel (en millions) </t>
  </si>
  <si>
    <t>Durée moyenne des formations en présentiel (en heures)</t>
  </si>
  <si>
    <t xml:space="preserve">Durée moyenne des formations en présentiel et en non présentiel (en heures) </t>
  </si>
  <si>
    <t xml:space="preserve">Note : le nombre d'heures-stagiaires correspond au nombre d'heures de formation dispensées en 2019 multiplié par le nombre de stagiaires les ayant suivies. </t>
  </si>
  <si>
    <t>Les O25:R25</t>
  </si>
  <si>
    <t xml:space="preserve">Méthodologie et définitions </t>
  </si>
  <si>
    <t xml:space="preserve">En 2019, le questionnaire de l’enquête a été remanié, modifiant quelque peu les indicateurs et les intitulés dans les tableaux par rapport aux années antérieures. </t>
  </si>
  <si>
    <t>Les publics</t>
  </si>
  <si>
    <t xml:space="preserve">Dans l’enquête, les publics sont définis en fonction de leur situation professionnelle. Ils comprennent : </t>
  </si>
  <si>
    <t>Les différents types de formation professionnelle continue</t>
  </si>
  <si>
    <t xml:space="preserve">Les formations sont réparties en trois grandes catégories : </t>
  </si>
  <si>
    <t xml:space="preserve">Les ressources de la formation continue peuvent provenir : </t>
  </si>
  <si>
    <t>Les acteurs de la formation professionnelle continue :</t>
  </si>
  <si>
    <t xml:space="preserve">Figure complémentaire 4 : </t>
  </si>
  <si>
    <t xml:space="preserve">Cnam : voir feuille Méthodologie et définitons.  </t>
  </si>
  <si>
    <r>
      <t>-les</t>
    </r>
    <r>
      <rPr>
        <b/>
        <sz val="10"/>
        <color theme="1"/>
        <rFont val="Calibri"/>
        <family val="2"/>
      </rPr>
      <t xml:space="preserve"> salariés</t>
    </r>
    <r>
      <rPr>
        <sz val="10"/>
        <color theme="1"/>
        <rFont val="Calibri"/>
        <family val="2"/>
      </rPr>
      <t>, qui regroupent ceux du secteur privé et les agents de la fonction publique qui bénéficient d’un financement par l’employeur et/ou sur fonds mutualisés</t>
    </r>
  </si>
  <si>
    <r>
      <t xml:space="preserve">-les </t>
    </r>
    <r>
      <rPr>
        <b/>
        <sz val="10"/>
        <color theme="1"/>
        <rFont val="Calibri"/>
        <family val="2"/>
      </rPr>
      <t>personnes en recherche d’emploi</t>
    </r>
    <r>
      <rPr>
        <sz val="10"/>
        <color theme="1"/>
        <rFont val="Calibri"/>
        <family val="2"/>
      </rPr>
      <t>, qui peuvent bénéficier d’un financement partiel ou total par les pouvoirs publics et/ou par sur fonds mutualisés</t>
    </r>
  </si>
  <si>
    <r>
      <t xml:space="preserve">-les </t>
    </r>
    <r>
      <rPr>
        <b/>
        <sz val="10"/>
        <color theme="1"/>
        <rFont val="Calibri"/>
        <family val="2"/>
      </rPr>
      <t>particuliers</t>
    </r>
    <r>
      <rPr>
        <sz val="10"/>
        <color theme="1"/>
        <rFont val="Calibri"/>
        <family val="2"/>
      </rPr>
      <t>, qui sont inscrits à leur initiative pour suivre une formation librement choisie, en participant financièrement à tout ou partie de leur formation. Certains assistent à des cycles de conférences « inter-âges »</t>
    </r>
  </si>
  <si>
    <r>
      <t>-les</t>
    </r>
    <r>
      <rPr>
        <b/>
        <sz val="10"/>
        <color theme="1"/>
        <rFont val="Calibri"/>
        <family val="2"/>
      </rPr>
      <t xml:space="preserve"> autres stagiaires</t>
    </r>
    <r>
      <rPr>
        <sz val="10"/>
        <color theme="1"/>
        <rFont val="Calibri"/>
        <family val="2"/>
      </rPr>
      <t>, qui</t>
    </r>
    <r>
      <rPr>
        <b/>
        <sz val="10"/>
        <color theme="1"/>
        <rFont val="Calibri"/>
        <family val="2"/>
      </rPr>
      <t xml:space="preserve"> </t>
    </r>
    <r>
      <rPr>
        <sz val="10"/>
        <color theme="1"/>
        <rFont val="Calibri"/>
        <family val="2"/>
      </rPr>
      <t xml:space="preserve">correspondent aux publics qui n’entrent pas dans les catégories précédentes. </t>
    </r>
  </si>
  <si>
    <t xml:space="preserve">Total diplômes avec niveaux </t>
  </si>
  <si>
    <t xml:space="preserve">Figure 1 : Ressources de la formation continue dans l'enseignement supérieur public (en %) </t>
  </si>
  <si>
    <t>Diplômes délivrés en formation continue dans l'enseignement supérieur public (données détaillées)</t>
  </si>
  <si>
    <t xml:space="preserve">Heures-stagiaires (en heures) </t>
  </si>
  <si>
    <t xml:space="preserve">Particuliers au titre de l'inter-âges </t>
  </si>
  <si>
    <t xml:space="preserve">Les types d’établissement : </t>
  </si>
  <si>
    <r>
      <t xml:space="preserve">Dans le texte et les figures, ces trois types d’établissement apparaissent parfois sous les dénominations abrégées, </t>
    </r>
    <r>
      <rPr>
        <b/>
        <sz val="10"/>
        <color theme="1"/>
        <rFont val="Calibri"/>
        <family val="2"/>
      </rPr>
      <t>universités</t>
    </r>
    <r>
      <rPr>
        <sz val="10"/>
        <color theme="1"/>
        <rFont val="Calibri"/>
        <family val="2"/>
      </rPr>
      <t xml:space="preserve">, </t>
    </r>
    <r>
      <rPr>
        <b/>
        <sz val="10"/>
        <color theme="1"/>
        <rFont val="Calibri"/>
        <family val="2"/>
      </rPr>
      <t>Cnam</t>
    </r>
    <r>
      <rPr>
        <sz val="10"/>
        <color theme="1"/>
        <rFont val="Calibri"/>
        <family val="2"/>
      </rPr>
      <t xml:space="preserve"> et </t>
    </r>
    <r>
      <rPr>
        <b/>
        <sz val="10"/>
        <color theme="1"/>
        <rFont val="Calibri"/>
        <family val="2"/>
      </rPr>
      <t>écoles</t>
    </r>
    <r>
      <rPr>
        <sz val="10"/>
        <color theme="1"/>
        <rFont val="Calibri"/>
        <family val="2"/>
      </rPr>
      <t>.</t>
    </r>
  </si>
  <si>
    <t>Paca</t>
  </si>
  <si>
    <t xml:space="preserve">Bretagne </t>
  </si>
  <si>
    <t>Normandie</t>
  </si>
  <si>
    <t xml:space="preserve">Bourgogne Franche-Comté </t>
  </si>
  <si>
    <t xml:space="preserve">Ile de France </t>
  </si>
  <si>
    <t>Corse</t>
  </si>
  <si>
    <t>Nouvelle Aquitaine</t>
  </si>
  <si>
    <t xml:space="preserve">Hauts de France </t>
  </si>
  <si>
    <t xml:space="preserve">Pays de la Loire </t>
  </si>
  <si>
    <t>Occitanie</t>
  </si>
  <si>
    <t>Grand-Est</t>
  </si>
  <si>
    <t xml:space="preserve">Centre Val de Loire </t>
  </si>
  <si>
    <t xml:space="preserve">Régions </t>
  </si>
  <si>
    <t xml:space="preserve">Total diplômes </t>
  </si>
  <si>
    <t>Outre-Mer</t>
  </si>
  <si>
    <t xml:space="preserve">Total </t>
  </si>
  <si>
    <t xml:space="preserve">Figure complémentaire 5 : </t>
  </si>
  <si>
    <t>Part diplômes d'établissement (en %)</t>
  </si>
  <si>
    <t>Part diplômes nationaux      (en %)</t>
  </si>
  <si>
    <t>(en %)</t>
  </si>
  <si>
    <t>Universités (1)</t>
  </si>
  <si>
    <t>Cnam (2)</t>
  </si>
  <si>
    <t>Durée moyenne en présentiel</t>
  </si>
  <si>
    <t>1. Universités : universités (y compris IUT), INP et UT</t>
  </si>
  <si>
    <t>Part des diplômes nationaux  (en %)</t>
  </si>
  <si>
    <t>Part des diplômes d'établissement (y.c. DU)  (en %)</t>
  </si>
  <si>
    <t xml:space="preserve">Dplômes d'établissement (y.c. DU) </t>
  </si>
  <si>
    <t xml:space="preserve">Figure 5 : Diplômes délivrés en formation continue dans l'enseignement supérieur public </t>
  </si>
  <si>
    <t>Figure 5 :</t>
  </si>
  <si>
    <t xml:space="preserve">2. Cnam : voir feuille Méthodologie et définitons. </t>
  </si>
  <si>
    <t>Autres</t>
  </si>
  <si>
    <t>Chiffre d'affaires 
(en millions d'euros)</t>
  </si>
  <si>
    <t>OPCA ou gestionnaires des fonds (3)</t>
  </si>
  <si>
    <t>Figure 2 : Réparititon des inscriptions en formation continue selon le type de stagiaire (en %)</t>
  </si>
  <si>
    <t xml:space="preserve">1. Universités : universités (y compris IUT), INP et UT. </t>
  </si>
  <si>
    <t xml:space="preserve">Figure 3 : Durées moyennes des formations (en heures) </t>
  </si>
  <si>
    <t>Niveau IV (bac)</t>
  </si>
  <si>
    <t>Niveau V (bac+2)</t>
  </si>
  <si>
    <t>Niveau VI (bac+3 et bac+4)</t>
  </si>
  <si>
    <t>Niveaux VII et VIII (bac+5 et plus)</t>
  </si>
  <si>
    <t xml:space="preserve">Auvergne-Rhône-Alpes </t>
  </si>
  <si>
    <t xml:space="preserve">Ressources de la formation continue dans l'enseignement supérieur public (en %) </t>
  </si>
  <si>
    <t>Réparititon des inscriptions en formation continue selon le type de stagiaire (en %)</t>
  </si>
  <si>
    <t xml:space="preserve">Durées moyennes des formations (en heures) </t>
  </si>
  <si>
    <t>Figure complémentaire 3 : Durées moyennes des formations selon le type de stagiaire (en heures)</t>
  </si>
  <si>
    <t>Durées moyennes des formations selon le type de stagiaire (en heures)</t>
  </si>
  <si>
    <t>Figure 4 : Répartition des stagiaires en formation continue selon le type de formation (en %)</t>
  </si>
  <si>
    <t>Répartition des stagiaires en formation continue selon le type de formation (en %)</t>
  </si>
  <si>
    <t xml:space="preserve">Diplômes délivrés en formation continue dans l'enseignement supérieur public </t>
  </si>
  <si>
    <t>Figure complémentaire 5 : Diplômes délivrés en formation continue dans l'enseignement supérieur public (données détaillées)</t>
  </si>
  <si>
    <t>Figure 6 :</t>
  </si>
  <si>
    <t>Figure 6 : Diplômes délivrés en formation continue dans les universités selon les régions</t>
  </si>
  <si>
    <t>Diplômes délivrés en formation continue dans les universités selon les régions</t>
  </si>
  <si>
    <t>Figure complémentaire 4 : Nombre de stagiaires inscrits et d'heures stagiaires selon la spécialité de formation (NSF)</t>
  </si>
  <si>
    <t xml:space="preserve">Note : le nombre total de diplômes nationaux n'est pas égal à la somme des niveaux ; pour deux universités seul le nombre total de diplômes nationaux est pris en compte et non la répartition pour chacun des niveaux. </t>
  </si>
  <si>
    <t>Cnam (1)</t>
  </si>
  <si>
    <t xml:space="preserve">1. Cnam : voir feuille Méthodologie et définitons.  </t>
  </si>
  <si>
    <t>La formation continue : éléments généraux</t>
  </si>
  <si>
    <t>Figure complémentaire 1 : La formation continue : éléments généraux</t>
  </si>
  <si>
    <t xml:space="preserve">Nombre de stagiaires inscrits et d'heures stagiaires selon la spécialité de formation (NSF) </t>
  </si>
  <si>
    <r>
      <t xml:space="preserve">Source : </t>
    </r>
    <r>
      <rPr>
        <i/>
        <sz val="9"/>
        <color theme="1"/>
        <rFont val="Calibri"/>
        <family val="2"/>
        <scheme val="minor"/>
      </rPr>
      <t>MESRI-SIES, enquête formation continue</t>
    </r>
    <r>
      <rPr>
        <sz val="9"/>
        <color theme="1"/>
        <rFont val="Calibri"/>
        <family val="2"/>
        <scheme val="minor"/>
      </rPr>
      <t xml:space="preserve">. </t>
    </r>
  </si>
  <si>
    <r>
      <t xml:space="preserve">- </t>
    </r>
    <r>
      <rPr>
        <b/>
        <sz val="10"/>
        <color rgb="FF000000"/>
        <rFont val="Calibri"/>
        <family val="2"/>
        <scheme val="minor"/>
      </rPr>
      <t>les</t>
    </r>
    <r>
      <rPr>
        <sz val="10"/>
        <color rgb="FF000000"/>
        <rFont val="Calibri"/>
        <family val="2"/>
        <scheme val="minor"/>
      </rPr>
      <t xml:space="preserve"> </t>
    </r>
    <r>
      <rPr>
        <b/>
        <sz val="10"/>
        <color rgb="FF000000"/>
        <rFont val="Calibri"/>
        <family val="2"/>
        <scheme val="minor"/>
      </rPr>
      <t>universités</t>
    </r>
    <r>
      <rPr>
        <sz val="10"/>
        <color rgb="FF000000"/>
        <rFont val="Calibri"/>
        <family val="2"/>
        <scheme val="minor"/>
      </rPr>
      <t xml:space="preserve"> : les Universités de France métropolitaine et leurs différentes composantes dont les instituts universitaires de technologie (IUT), l’institut national universitaire Jean-François Champollion d’Albi, les deux universités d’outre-mer (Guadeloupe, La Réunion) et le CUFR de Mayotte, les deux universités de Nouvelle-Calédonie et de Polynésie française. S’y ajoutent les deux instituts nationaux polytechniques (INP) de Toulouse et de Grenoble, les trois universités de technologie (UT) de Belfort, Compiègne et Troyes et Paris-Dauphine (dans le texte ces établissements apparaissent également sous la dénomination abrégée « universités ») </t>
    </r>
  </si>
  <si>
    <r>
      <t xml:space="preserve">- </t>
    </r>
    <r>
      <rPr>
        <b/>
        <sz val="10"/>
        <color theme="1"/>
        <rFont val="Calibri"/>
        <family val="2"/>
      </rPr>
      <t>le</t>
    </r>
    <r>
      <rPr>
        <sz val="10"/>
        <color theme="1"/>
        <rFont val="Calibri"/>
        <family val="2"/>
      </rPr>
      <t xml:space="preserve"> </t>
    </r>
    <r>
      <rPr>
        <b/>
        <sz val="10"/>
        <color theme="1"/>
        <rFont val="Calibri"/>
        <family val="2"/>
      </rPr>
      <t>conservatoire national des arts et métiers</t>
    </r>
    <r>
      <rPr>
        <sz val="10"/>
        <color theme="1"/>
        <rFont val="Calibri"/>
        <family val="2"/>
      </rPr>
      <t xml:space="preserve"> (Cnam)</t>
    </r>
  </si>
  <si>
    <r>
      <t xml:space="preserve">- </t>
    </r>
    <r>
      <rPr>
        <b/>
        <sz val="10"/>
        <color theme="1"/>
        <rFont val="Calibri"/>
        <family val="2"/>
      </rPr>
      <t>les écoles et grands établissements</t>
    </r>
    <r>
      <rPr>
        <sz val="10"/>
        <color theme="1"/>
        <rFont val="Calibri"/>
        <family val="2"/>
      </rPr>
      <t> : Inalco, Institut d’études politiques de Paris, l’Ensam et ses centres régionaux, l’École normale supérieure (Ens) de Cachan et les Ens de province, l’École pratique des hautes études, l’École nationale des Chartres, les Écoles centrales de Paris, Marseille, Lille, Lyon et Nantes, l’Ensait de Lille, les ENI de Brest, Saint-Etienne et Tarbes, l’ENSCI de Limoges, l’Ensea de Cergy, l’Ensmm de Besançon, l’Ensi de Caen, l’Institut national des sciences appliquées Centre Val-de-Loire, les Insa de Lyon, Rennes, Rouen, Strasbourg et Toulouse, Sigma Clermont, l’Institut supérieur de mécanique de Paris à Saint-Ouen, l’Enssib à Villeurbanne, l’Ens Louis-Lumière à Saint-Denis, l’Ens Arts du Théâtre de Lyon et Agrosup de Dijon.</t>
    </r>
  </si>
  <si>
    <r>
      <t>Précisions méthodologiques pour le CNAM</t>
    </r>
    <r>
      <rPr>
        <sz val="10"/>
        <color theme="5" tint="-0.249977111117893"/>
        <rFont val="Calibri"/>
        <family val="2"/>
      </rPr>
      <t> : à la différence des années précédentes, en 2019, les données du Cnam ont été centralisées et remontées par l’Observatoire des études et carrières (OEC). Les statistiques sur les stagiaires et le nombre d’heures n’ont pu être établies et celles sur les ressources et les diplômes délivrés sont provisoires.</t>
    </r>
  </si>
  <si>
    <t>- diplômes nationaux</t>
  </si>
  <si>
    <t>- titres d’ingénieur (reconnus par l’État)</t>
  </si>
  <si>
    <t>- formations modulaires Cnam</t>
  </si>
  <si>
    <t>- blocs de compétences d’un diplôme inscrit au RNCP</t>
  </si>
  <si>
    <t>- titres ou DU inscrits sur demande au RNCP</t>
  </si>
  <si>
    <t>- formations visant une certification de qualification professionnelle (CQP)</t>
  </si>
  <si>
    <t>- formations inscrites au répertoire spécifique</t>
  </si>
  <si>
    <t>- diplômes d’université (DU)</t>
  </si>
  <si>
    <t>- formations inférieures à 100 heures (hors DU) – formations « courtes »</t>
  </si>
  <si>
    <t>- formations supérieures à 100 heures (hors DU)</t>
  </si>
  <si>
    <t>- accompagnement validation acquis d’expérience (VAE)</t>
  </si>
  <si>
    <t>- bilans de compétences</t>
  </si>
  <si>
    <t xml:space="preserve">- autres. </t>
  </si>
  <si>
    <t>- formations à caractère culturel – « inter-âges », proposées aux particuliers, généralement sous forme de cycle de conférences, pour acquérir des connaissances dans des domaines variés ; elles ne donnent droit à aucun diplôme et ne préparent à aucun examen</t>
  </si>
  <si>
    <t xml:space="preserve">Les formations visant une certification enregistrée aux registres nationaux (RNCP et répertoire spécifique) : </t>
  </si>
  <si>
    <t xml:space="preserve">Les autres formations continues qui n’ont pas fait l’objet d’une inscription aux registres nationaux : </t>
  </si>
  <si>
    <t xml:space="preserve">Les autres prestations : </t>
  </si>
  <si>
    <r>
      <t xml:space="preserve">- des </t>
    </r>
    <r>
      <rPr>
        <b/>
        <sz val="10"/>
        <color theme="1"/>
        <rFont val="Calibri"/>
        <family val="2"/>
      </rPr>
      <t>entreprises</t>
    </r>
    <r>
      <rPr>
        <sz val="10"/>
        <color theme="1"/>
        <rFont val="Calibri"/>
        <family val="2"/>
      </rPr>
      <t xml:space="preserve"> (conventions de formation, bons de commandes ou factures réalisées par les employeurs pour la formation de leurs salariés) </t>
    </r>
  </si>
  <si>
    <r>
      <t xml:space="preserve">- des </t>
    </r>
    <r>
      <rPr>
        <b/>
        <sz val="10"/>
        <color theme="1"/>
        <rFont val="Calibri"/>
        <family val="2"/>
      </rPr>
      <t>organismes paritaires collecteurs ou gestionnaires des fonds de la formation</t>
    </r>
    <r>
      <rPr>
        <sz val="10"/>
        <color theme="1"/>
        <rFont val="Calibri"/>
        <family val="2"/>
      </rPr>
      <t> (recettes perçues dans le cadre d’un contrat de professionnalisation, d’un compte personnel de formation (CPF) de transition, d’un CPF, des dispositifs spécifiques pour les personnes en recherche d’emploi et d’un organisme collecteur des fonds de la formation professionnelle dans le cadre d’autres dispositifs)</t>
    </r>
  </si>
  <si>
    <r>
      <t xml:space="preserve">- des </t>
    </r>
    <r>
      <rPr>
        <b/>
        <sz val="10"/>
        <color theme="1"/>
        <rFont val="Calibri"/>
        <family val="2"/>
      </rPr>
      <t>pouvoirs publics</t>
    </r>
    <r>
      <rPr>
        <sz val="10"/>
        <color theme="1"/>
        <rFont val="Calibri"/>
        <family val="2"/>
      </rPr>
      <t xml:space="preserve"> : </t>
    </r>
  </si>
  <si>
    <r>
      <t xml:space="preserve">- des </t>
    </r>
    <r>
      <rPr>
        <b/>
        <sz val="10"/>
        <color theme="1"/>
        <rFont val="Calibri"/>
        <family val="2"/>
      </rPr>
      <t xml:space="preserve">contrats conclus avec des particuliers </t>
    </r>
    <r>
      <rPr>
        <sz val="10"/>
        <color theme="1"/>
        <rFont val="Calibri"/>
        <family val="2"/>
      </rPr>
      <t xml:space="preserve">et contribution des stagiaires </t>
    </r>
  </si>
  <si>
    <r>
      <t xml:space="preserve">- des </t>
    </r>
    <r>
      <rPr>
        <b/>
        <sz val="10"/>
        <color theme="1"/>
        <rFont val="Calibri"/>
        <family val="2"/>
      </rPr>
      <t>autres ressources</t>
    </r>
    <r>
      <rPr>
        <sz val="10"/>
        <color theme="1"/>
        <rFont val="Calibri"/>
        <family val="2"/>
      </rPr>
      <t xml:space="preserve"> (contrats conclus avec d’autres organismes privés ou publics de formation provenant de la vente d’outils pédagogiques…). </t>
    </r>
  </si>
  <si>
    <r>
      <t xml:space="preserve">- des </t>
    </r>
    <r>
      <rPr>
        <b/>
        <sz val="10"/>
        <color theme="1"/>
        <rFont val="Calibri"/>
        <family val="2"/>
      </rPr>
      <t>fonds d’assurance formation</t>
    </r>
    <r>
      <rPr>
        <sz val="10"/>
        <color theme="1"/>
        <rFont val="Calibri"/>
        <family val="2"/>
      </rPr>
      <t xml:space="preserve"> (FAF) des non-salariés, travailleurs indépendants, membres de professions libérales et des salariés et des personnes en recherche d’emploi </t>
    </r>
  </si>
  <si>
    <t xml:space="preserve">     → pour la formation de leurs agents</t>
  </si>
  <si>
    <t xml:space="preserve">     → fonds en provenance des instances européennes (FSE, FEADER, FERDER…) </t>
  </si>
  <si>
    <t xml:space="preserve">     → en provenance de l’Etat (FFPPS, FNE…) </t>
  </si>
  <si>
    <t xml:space="preserve">     → fonds en provenance des conseils régionaux </t>
  </si>
  <si>
    <t xml:space="preserve">     → fonds de Pôle emploi </t>
  </si>
  <si>
    <t xml:space="preserve">     → fonds provenant d’autres collectivités territoriales et autres organismes publics (conseils municipaux, conseils régionaux…)</t>
  </si>
  <si>
    <t>Particuliers à leurs propres frais (hors inter-âges)(1)</t>
  </si>
  <si>
    <t xml:space="preserve">Écoles  </t>
  </si>
  <si>
    <t>1. les formations « inter-âges » : formations proposées aux particuliers, pour acquérir des connaissances dans des domaines variés. Elles ne donnent droit à aucun diplôme et ne préparent à aucun examen.</t>
  </si>
  <si>
    <t>3. OPCA : organismes paritaires collecteurs.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</si>
</sst>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5" x14ac:knownFonts="1">
    <font>
      <sz val="11"/>
      <color theme="1"/>
      <name val="Calibri"/>
      <family val="2"/>
      <scheme val="minor"/>
    </font>
    <font>
      <b/>
      <sz val="8"/>
      <color theme="1"/>
      <name val="Arial"/>
      <family val="2"/>
    </font>
    <font>
      <sz val="8"/>
      <color theme="1"/>
      <name val="Arial"/>
      <family val="2"/>
    </font>
    <font>
      <sz val="8"/>
      <color theme="0"/>
      <name val="Arial"/>
      <family val="2"/>
    </font>
    <font>
      <b/>
      <sz val="8"/>
      <color theme="0"/>
      <name val="Arial"/>
      <family val="2"/>
    </font>
    <font>
      <i/>
      <sz val="8"/>
      <color theme="1"/>
      <name val="Arial"/>
      <family val="2"/>
    </font>
    <font>
      <b/>
      <sz val="8"/>
      <color rgb="FF000099"/>
      <name val="Arial"/>
      <family val="2"/>
    </font>
    <font>
      <sz val="8"/>
      <name val="Arial"/>
      <family val="2"/>
    </font>
    <font>
      <b/>
      <i/>
      <sz val="8"/>
      <color rgb="FF000099"/>
      <name val="Arial"/>
      <family val="2"/>
    </font>
    <font>
      <i/>
      <sz val="8"/>
      <name val="Arial"/>
      <family val="2"/>
    </font>
    <font>
      <sz val="10"/>
      <name val="Arial"/>
      <family val="2"/>
    </font>
    <font>
      <b/>
      <sz val="8"/>
      <name val="Arial"/>
      <family val="2"/>
    </font>
    <font>
      <sz val="8"/>
      <color theme="8" tint="-0.249977111117893"/>
      <name val="Arial"/>
      <family val="2"/>
    </font>
    <font>
      <sz val="8"/>
      <color indexed="8"/>
      <name val="Arial"/>
      <family val="2"/>
    </font>
    <font>
      <sz val="9"/>
      <color theme="1"/>
      <name val="Calibri"/>
      <family val="2"/>
      <scheme val="minor"/>
    </font>
    <font>
      <u/>
      <sz val="11"/>
      <color theme="10"/>
      <name val="Calibri"/>
      <family val="2"/>
      <scheme val="minor"/>
    </font>
    <font>
      <i/>
      <sz val="11"/>
      <color theme="1"/>
      <name val="Calibri"/>
      <family val="2"/>
      <scheme val="minor"/>
    </font>
    <font>
      <sz val="8"/>
      <color theme="1"/>
      <name val="Calibri"/>
      <family val="2"/>
      <scheme val="minor"/>
    </font>
    <font>
      <sz val="8"/>
      <color rgb="FF000099"/>
      <name val="Arial"/>
      <family val="2"/>
    </font>
    <font>
      <b/>
      <sz val="10"/>
      <color theme="1"/>
      <name val="Calibri"/>
      <family val="2"/>
      <scheme val="minor"/>
    </font>
    <font>
      <b/>
      <sz val="10"/>
      <color theme="1"/>
      <name val="Calibri"/>
      <family val="2"/>
    </font>
    <font>
      <sz val="10"/>
      <color theme="1"/>
      <name val="Calibri"/>
      <family val="2"/>
    </font>
    <font>
      <b/>
      <u/>
      <sz val="10"/>
      <color theme="1"/>
      <name val="Calibri"/>
      <family val="2"/>
    </font>
    <font>
      <sz val="10"/>
      <color theme="1"/>
      <name val="Calibri"/>
      <family val="2"/>
      <scheme val="minor"/>
    </font>
    <font>
      <sz val="10"/>
      <color rgb="FF000000"/>
      <name val="Calibri"/>
      <family val="2"/>
      <scheme val="minor"/>
    </font>
    <font>
      <b/>
      <sz val="10"/>
      <color rgb="FF000000"/>
      <name val="Calibri"/>
      <family val="2"/>
      <scheme val="minor"/>
    </font>
    <font>
      <sz val="11"/>
      <color rgb="FFFF0000"/>
      <name val="Calibri"/>
      <family val="2"/>
      <scheme val="minor"/>
    </font>
    <font>
      <sz val="11"/>
      <name val="Calibri"/>
      <family val="2"/>
      <scheme val="minor"/>
    </font>
    <font>
      <sz val="11"/>
      <color rgb="FF000099"/>
      <name val="Calibri"/>
      <family val="2"/>
      <scheme val="minor"/>
    </font>
    <font>
      <sz val="11"/>
      <color rgb="FF00B050"/>
      <name val="Calibri"/>
      <family val="2"/>
      <scheme val="minor"/>
    </font>
    <font>
      <sz val="11"/>
      <color theme="1"/>
      <name val="Calibri"/>
      <family val="2"/>
      <scheme val="minor"/>
    </font>
    <font>
      <b/>
      <sz val="11"/>
      <color theme="1"/>
      <name val="Calibri"/>
      <family val="2"/>
      <scheme val="minor"/>
    </font>
    <font>
      <i/>
      <sz val="9"/>
      <color theme="1"/>
      <name val="Calibri"/>
      <family val="2"/>
      <scheme val="minor"/>
    </font>
    <font>
      <b/>
      <sz val="10"/>
      <color theme="5" tint="-0.249977111117893"/>
      <name val="Calibri"/>
      <family val="2"/>
    </font>
    <font>
      <sz val="10"/>
      <color theme="5" tint="-0.249977111117893"/>
      <name val="Calibri"/>
      <family val="2"/>
    </font>
  </fonts>
  <fills count="4">
    <fill>
      <patternFill patternType="none"/>
    </fill>
    <fill>
      <patternFill patternType="gray125"/>
    </fill>
    <fill>
      <patternFill patternType="solid">
        <fgColor rgb="FF000099"/>
        <bgColor indexed="64"/>
      </patternFill>
    </fill>
    <fill>
      <patternFill patternType="solid">
        <fgColor indexed="9"/>
        <bgColor indexed="26"/>
      </patternFill>
    </fill>
  </fills>
  <borders count="64">
    <border>
      <left/>
      <right/>
      <top/>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77111117893"/>
      </right>
      <top style="thin">
        <color indexed="64"/>
      </top>
      <bottom/>
      <diagonal/>
    </border>
    <border>
      <left style="thin">
        <color theme="0" tint="-0.249977111117893"/>
      </left>
      <right style="thin">
        <color theme="0" tint="-0.14999847407452621"/>
      </right>
      <top style="thin">
        <color indexed="64"/>
      </top>
      <bottom/>
      <diagonal/>
    </border>
    <border>
      <left/>
      <right style="thin">
        <color indexed="64"/>
      </right>
      <top style="thin">
        <color indexed="64"/>
      </top>
      <bottom/>
      <diagonal/>
    </border>
    <border>
      <left style="thin">
        <color indexed="64"/>
      </left>
      <right style="thin">
        <color theme="0" tint="-0.249977111117893"/>
      </right>
      <top/>
      <bottom/>
      <diagonal/>
    </border>
    <border>
      <left style="thin">
        <color theme="0" tint="-0.249977111117893"/>
      </left>
      <right style="thin">
        <color theme="0" tint="-0.14999847407452621"/>
      </right>
      <top/>
      <bottom/>
      <diagonal/>
    </border>
    <border>
      <left/>
      <right style="thin">
        <color indexed="64"/>
      </right>
      <top/>
      <bottom/>
      <diagonal/>
    </border>
    <border>
      <left style="thin">
        <color indexed="64"/>
      </left>
      <right style="thin">
        <color theme="0" tint="-0.249977111117893"/>
      </right>
      <top/>
      <bottom style="thin">
        <color indexed="64"/>
      </bottom>
      <diagonal/>
    </border>
    <border>
      <left style="thin">
        <color theme="0" tint="-0.249977111117893"/>
      </left>
      <right style="thin">
        <color theme="0" tint="-0.14999847407452621"/>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theme="0" tint="-0.14999847407452621"/>
      </right>
      <top style="thin">
        <color indexed="64"/>
      </top>
      <bottom/>
      <diagonal/>
    </border>
    <border>
      <left/>
      <right style="thin">
        <color theme="0" tint="-0.14999847407452621"/>
      </right>
      <top/>
      <bottom/>
      <diagonal/>
    </border>
    <border>
      <left/>
      <right style="thin">
        <color theme="0" tint="-0.14999847407452621"/>
      </right>
      <top/>
      <bottom style="thin">
        <color indexed="64"/>
      </bottom>
      <diagonal/>
    </border>
    <border>
      <left/>
      <right style="thin">
        <color indexed="22"/>
      </right>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theme="0"/>
      </right>
      <top style="thin">
        <color indexed="64"/>
      </top>
      <bottom style="thin">
        <color theme="0"/>
      </bottom>
      <diagonal/>
    </border>
    <border>
      <left style="thin">
        <color theme="0"/>
      </left>
      <right/>
      <top style="thin">
        <color indexed="64"/>
      </top>
      <bottom/>
      <diagonal/>
    </border>
    <border>
      <left/>
      <right style="thin">
        <color theme="0"/>
      </right>
      <top style="thin">
        <color indexed="64"/>
      </top>
      <bottom/>
      <diagonal/>
    </border>
    <border>
      <left style="thin">
        <color theme="0"/>
      </left>
      <right/>
      <top style="thin">
        <color indexed="64"/>
      </top>
      <bottom style="thin">
        <color theme="0"/>
      </bottom>
      <diagonal/>
    </border>
    <border>
      <left/>
      <right/>
      <top style="thin">
        <color indexed="64"/>
      </top>
      <bottom style="thin">
        <color theme="0"/>
      </bottom>
      <diagonal/>
    </border>
    <border>
      <left style="thin">
        <color theme="0"/>
      </left>
      <right style="thin">
        <color theme="0"/>
      </right>
      <top style="thin">
        <color theme="0"/>
      </top>
      <bottom style="thin">
        <color theme="0"/>
      </bottom>
      <diagonal/>
    </border>
    <border>
      <left/>
      <right/>
      <top style="thin">
        <color theme="0"/>
      </top>
      <bottom/>
      <diagonal/>
    </border>
    <border>
      <left/>
      <right style="thin">
        <color theme="0"/>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indexed="64"/>
      </right>
      <top style="thin">
        <color theme="0"/>
      </top>
      <bottom style="thin">
        <color theme="0"/>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indexed="64"/>
      </left>
      <right/>
      <top style="thin">
        <color theme="0" tint="-0.14999847407452621"/>
      </top>
      <bottom/>
      <diagonal/>
    </border>
    <border>
      <left style="thin">
        <color theme="0" tint="-0.14999847407452621"/>
      </left>
      <right/>
      <top/>
      <bottom/>
      <diagonal/>
    </border>
    <border>
      <left/>
      <right style="thin">
        <color theme="0" tint="-0.14999847407452621"/>
      </right>
      <top style="thin">
        <color indexed="64"/>
      </top>
      <bottom style="thin">
        <color indexed="64"/>
      </bottom>
      <diagonal/>
    </border>
    <border>
      <left style="thin">
        <color theme="0" tint="-0.14999847407452621"/>
      </left>
      <right style="thin">
        <color indexed="64"/>
      </right>
      <top/>
      <bottom/>
      <diagonal/>
    </border>
    <border>
      <left style="thin">
        <color theme="0" tint="-0.14999847407452621"/>
      </left>
      <right style="thin">
        <color indexed="64"/>
      </right>
      <top/>
      <bottom style="thin">
        <color indexed="64"/>
      </bottom>
      <diagonal/>
    </border>
    <border>
      <left style="thin">
        <color theme="0" tint="-0.14999847407452621"/>
      </left>
      <right style="thin">
        <color indexed="64"/>
      </right>
      <top style="thin">
        <color indexed="64"/>
      </top>
      <bottom style="thin">
        <color indexed="64"/>
      </bottom>
      <diagonal/>
    </border>
    <border>
      <left/>
      <right style="thin">
        <color theme="0"/>
      </right>
      <top/>
      <bottom/>
      <diagonal/>
    </border>
    <border>
      <left style="thin">
        <color theme="0"/>
      </left>
      <right/>
      <top/>
      <bottom/>
      <diagonal/>
    </border>
    <border>
      <left/>
      <right style="thin">
        <color theme="0"/>
      </right>
      <top/>
      <bottom style="thin">
        <color indexed="64"/>
      </bottom>
      <diagonal/>
    </border>
    <border>
      <left/>
      <right/>
      <top/>
      <bottom style="thin">
        <color theme="0"/>
      </bottom>
      <diagonal/>
    </border>
    <border>
      <left/>
      <right style="thin">
        <color theme="0"/>
      </right>
      <top/>
      <bottom style="thin">
        <color theme="0"/>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theme="0"/>
      </right>
      <top style="thin">
        <color indexed="64"/>
      </top>
      <bottom/>
      <diagonal/>
    </border>
    <border>
      <left style="thin">
        <color theme="0"/>
      </left>
      <right style="thin">
        <color theme="0"/>
      </right>
      <top style="thin">
        <color theme="0"/>
      </top>
      <bottom/>
      <diagonal/>
    </border>
    <border>
      <left style="thin">
        <color theme="0"/>
      </left>
      <right style="thin">
        <color indexed="64"/>
      </right>
      <top/>
      <bottom style="thin">
        <color indexed="64"/>
      </bottom>
      <diagonal/>
    </border>
    <border>
      <left/>
      <right style="thin">
        <color indexed="64"/>
      </right>
      <top style="thin">
        <color indexed="64"/>
      </top>
      <bottom style="thin">
        <color theme="0"/>
      </bottom>
      <diagonal/>
    </border>
    <border>
      <left style="thin">
        <color indexed="64"/>
      </left>
      <right style="thin">
        <color theme="0" tint="-0.14999847407452621"/>
      </right>
      <top/>
      <bottom/>
      <diagonal/>
    </border>
    <border>
      <left/>
      <right/>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indexed="64"/>
      </left>
      <right style="thin">
        <color indexed="64"/>
      </right>
      <top style="thin">
        <color theme="0"/>
      </top>
      <bottom style="thin">
        <color theme="0" tint="-0.14999847407452621"/>
      </bottom>
      <diagonal/>
    </border>
    <border>
      <left/>
      <right style="thin">
        <color theme="0" tint="-0.14999847407452621"/>
      </right>
      <top style="thin">
        <color theme="0"/>
      </top>
      <bottom/>
      <diagonal/>
    </border>
  </borders>
  <cellStyleXfs count="9">
    <xf numFmtId="0" fontId="0" fillId="0" borderId="0"/>
    <xf numFmtId="0" fontId="7" fillId="0" borderId="0"/>
    <xf numFmtId="0" fontId="10" fillId="0" borderId="0"/>
    <xf numFmtId="0" fontId="10" fillId="0" borderId="0"/>
    <xf numFmtId="0" fontId="10" fillId="0" borderId="0"/>
    <xf numFmtId="0" fontId="10" fillId="0" borderId="0"/>
    <xf numFmtId="0" fontId="10" fillId="0" borderId="0"/>
    <xf numFmtId="0" fontId="15" fillId="0" borderId="0" applyNumberFormat="0" applyFill="0" applyBorder="0" applyAlignment="0" applyProtection="0"/>
    <xf numFmtId="9" fontId="30" fillId="0" borderId="0" applyFont="0" applyFill="0" applyBorder="0" applyAlignment="0" applyProtection="0"/>
  </cellStyleXfs>
  <cellXfs count="259">
    <xf numFmtId="0" fontId="0" fillId="0" borderId="0" xfId="0"/>
    <xf numFmtId="0" fontId="1" fillId="0" borderId="0" xfId="0" applyFont="1"/>
    <xf numFmtId="0" fontId="2" fillId="0" borderId="0" xfId="0" applyFont="1"/>
    <xf numFmtId="0" fontId="3" fillId="2" borderId="1" xfId="0" applyFont="1" applyFill="1" applyBorder="1"/>
    <xf numFmtId="0" fontId="2" fillId="0" borderId="0" xfId="0" applyFont="1" applyFill="1" applyBorder="1"/>
    <xf numFmtId="0" fontId="2" fillId="0" borderId="15" xfId="0" applyFont="1" applyBorder="1" applyAlignment="1">
      <alignment horizontal="center"/>
    </xf>
    <xf numFmtId="0" fontId="6" fillId="0" borderId="15" xfId="0" applyFont="1" applyBorder="1"/>
    <xf numFmtId="3" fontId="6" fillId="0" borderId="15" xfId="0" applyNumberFormat="1" applyFont="1" applyBorder="1" applyAlignment="1">
      <alignment horizontal="center"/>
    </xf>
    <xf numFmtId="1" fontId="6" fillId="0" borderId="15" xfId="0" applyNumberFormat="1" applyFont="1" applyBorder="1" applyAlignment="1">
      <alignment horizontal="center"/>
    </xf>
    <xf numFmtId="3" fontId="6" fillId="0" borderId="16" xfId="0" applyNumberFormat="1" applyFont="1" applyBorder="1" applyAlignment="1">
      <alignment horizontal="center"/>
    </xf>
    <xf numFmtId="3" fontId="6" fillId="0" borderId="15" xfId="0" applyNumberFormat="1" applyFont="1" applyFill="1" applyBorder="1" applyAlignment="1">
      <alignment horizontal="center"/>
    </xf>
    <xf numFmtId="3" fontId="2" fillId="0" borderId="15" xfId="0" applyNumberFormat="1" applyFont="1" applyFill="1" applyBorder="1" applyAlignment="1">
      <alignment horizontal="center"/>
    </xf>
    <xf numFmtId="0" fontId="11" fillId="0" borderId="0" xfId="2" applyFont="1"/>
    <xf numFmtId="0" fontId="9" fillId="0" borderId="15" xfId="0" applyFont="1" applyBorder="1"/>
    <xf numFmtId="1" fontId="9" fillId="0" borderId="15" xfId="0" applyNumberFormat="1" applyFont="1" applyBorder="1" applyAlignment="1">
      <alignment horizontal="center"/>
    </xf>
    <xf numFmtId="0" fontId="5" fillId="0" borderId="15" xfId="0" applyFont="1" applyBorder="1"/>
    <xf numFmtId="1" fontId="5" fillId="0" borderId="15" xfId="0" applyNumberFormat="1" applyFont="1" applyBorder="1" applyAlignment="1">
      <alignment horizontal="center"/>
    </xf>
    <xf numFmtId="0" fontId="0" fillId="0" borderId="0" xfId="0" applyFill="1" applyBorder="1"/>
    <xf numFmtId="1" fontId="0" fillId="0" borderId="0" xfId="0" applyNumberFormat="1" applyFill="1" applyBorder="1"/>
    <xf numFmtId="0" fontId="11" fillId="0" borderId="0" xfId="3" applyFont="1" applyFill="1" applyAlignment="1"/>
    <xf numFmtId="0" fontId="11" fillId="0" borderId="21" xfId="3" applyFont="1" applyFill="1" applyBorder="1" applyAlignment="1"/>
    <xf numFmtId="3" fontId="11" fillId="0" borderId="23" xfId="4" applyNumberFormat="1" applyFont="1" applyFill="1" applyBorder="1" applyAlignment="1">
      <alignment wrapText="1"/>
    </xf>
    <xf numFmtId="3" fontId="11" fillId="0" borderId="23" xfId="3" applyNumberFormat="1" applyFont="1" applyFill="1" applyBorder="1" applyAlignment="1">
      <alignment horizontal="center"/>
    </xf>
    <xf numFmtId="0" fontId="7" fillId="0" borderId="23" xfId="0" applyFont="1" applyBorder="1"/>
    <xf numFmtId="3" fontId="7" fillId="0" borderId="23" xfId="0" applyNumberFormat="1" applyFont="1" applyBorder="1" applyAlignment="1">
      <alignment horizontal="center"/>
    </xf>
    <xf numFmtId="0" fontId="9" fillId="0" borderId="23" xfId="0" applyFont="1" applyBorder="1"/>
    <xf numFmtId="3" fontId="9" fillId="0" borderId="23" xfId="0" applyNumberFormat="1" applyFont="1" applyBorder="1" applyAlignment="1">
      <alignment horizontal="center"/>
    </xf>
    <xf numFmtId="0" fontId="9" fillId="0" borderId="24" xfId="0" applyFont="1" applyBorder="1"/>
    <xf numFmtId="3" fontId="9" fillId="0" borderId="24" xfId="0" applyNumberFormat="1" applyFont="1" applyBorder="1" applyAlignment="1">
      <alignment horizontal="center"/>
    </xf>
    <xf numFmtId="3" fontId="9" fillId="0" borderId="14" xfId="0" applyNumberFormat="1" applyFont="1" applyBorder="1" applyAlignment="1">
      <alignment horizontal="center"/>
    </xf>
    <xf numFmtId="3" fontId="11" fillId="0" borderId="16" xfId="4" applyNumberFormat="1" applyFont="1" applyFill="1" applyBorder="1" applyAlignment="1">
      <alignment wrapText="1"/>
    </xf>
    <xf numFmtId="3" fontId="11" fillId="0" borderId="15" xfId="3" applyNumberFormat="1" applyFont="1" applyFill="1" applyBorder="1" applyAlignment="1">
      <alignment horizontal="center"/>
    </xf>
    <xf numFmtId="3" fontId="11" fillId="0" borderId="3" xfId="3" applyNumberFormat="1" applyFont="1" applyFill="1" applyBorder="1" applyAlignment="1">
      <alignment horizontal="center"/>
    </xf>
    <xf numFmtId="3" fontId="11" fillId="0" borderId="4" xfId="3" applyNumberFormat="1" applyFont="1" applyFill="1" applyBorder="1" applyAlignment="1">
      <alignment horizontal="center"/>
    </xf>
    <xf numFmtId="3" fontId="9" fillId="0" borderId="16" xfId="4" applyNumberFormat="1" applyFont="1" applyFill="1" applyBorder="1" applyAlignment="1">
      <alignment wrapText="1"/>
    </xf>
    <xf numFmtId="1" fontId="9" fillId="0" borderId="15" xfId="3" applyNumberFormat="1" applyFont="1" applyFill="1" applyBorder="1" applyAlignment="1">
      <alignment horizontal="center"/>
    </xf>
    <xf numFmtId="3" fontId="9" fillId="0" borderId="3" xfId="3" applyNumberFormat="1" applyFont="1" applyFill="1" applyBorder="1" applyAlignment="1">
      <alignment horizontal="center"/>
    </xf>
    <xf numFmtId="3" fontId="9" fillId="0" borderId="15" xfId="3" applyNumberFormat="1" applyFont="1" applyFill="1" applyBorder="1" applyAlignment="1">
      <alignment horizontal="center"/>
    </xf>
    <xf numFmtId="3" fontId="9" fillId="0" borderId="4" xfId="3" applyNumberFormat="1" applyFont="1" applyFill="1" applyBorder="1" applyAlignment="1">
      <alignment horizontal="center"/>
    </xf>
    <xf numFmtId="3" fontId="9" fillId="0" borderId="25" xfId="4" applyNumberFormat="1" applyFont="1" applyFill="1" applyBorder="1" applyAlignment="1"/>
    <xf numFmtId="1" fontId="9" fillId="0" borderId="24" xfId="3" applyNumberFormat="1" applyFont="1" applyFill="1" applyBorder="1" applyAlignment="1">
      <alignment horizontal="center"/>
    </xf>
    <xf numFmtId="3" fontId="9" fillId="0" borderId="13" xfId="3" applyNumberFormat="1" applyFont="1" applyFill="1" applyBorder="1" applyAlignment="1">
      <alignment horizontal="center"/>
    </xf>
    <xf numFmtId="3" fontId="9" fillId="0" borderId="24" xfId="3" applyNumberFormat="1" applyFont="1" applyFill="1" applyBorder="1" applyAlignment="1">
      <alignment horizontal="center"/>
    </xf>
    <xf numFmtId="3" fontId="9" fillId="0" borderId="14" xfId="3" applyNumberFormat="1" applyFont="1" applyFill="1" applyBorder="1" applyAlignment="1">
      <alignment horizontal="center"/>
    </xf>
    <xf numFmtId="3" fontId="0" fillId="0" borderId="0" xfId="0" applyNumberFormat="1"/>
    <xf numFmtId="0" fontId="7" fillId="3" borderId="15" xfId="5" applyFont="1" applyFill="1" applyBorder="1" applyAlignment="1">
      <alignment horizontal="left" wrapText="1"/>
    </xf>
    <xf numFmtId="3" fontId="7" fillId="0" borderId="15" xfId="0" applyNumberFormat="1" applyFont="1" applyFill="1" applyBorder="1"/>
    <xf numFmtId="3" fontId="7" fillId="0" borderId="15" xfId="0" applyNumberFormat="1" applyFont="1" applyBorder="1"/>
    <xf numFmtId="3" fontId="7" fillId="0" borderId="16" xfId="0" applyNumberFormat="1" applyFont="1" applyBorder="1"/>
    <xf numFmtId="0" fontId="13" fillId="3" borderId="15" xfId="5" applyNumberFormat="1" applyFont="1" applyFill="1" applyBorder="1" applyAlignment="1" applyProtection="1">
      <alignment wrapText="1"/>
      <protection locked="0"/>
    </xf>
    <xf numFmtId="3" fontId="7" fillId="3" borderId="15" xfId="5" applyNumberFormat="1" applyFont="1" applyFill="1" applyBorder="1" applyAlignment="1">
      <alignment wrapText="1"/>
    </xf>
    <xf numFmtId="0" fontId="13" fillId="3" borderId="15" xfId="6" applyNumberFormat="1" applyFont="1" applyFill="1" applyBorder="1" applyAlignment="1" applyProtection="1">
      <alignment wrapText="1"/>
      <protection locked="0"/>
    </xf>
    <xf numFmtId="0" fontId="7" fillId="3" borderId="15" xfId="5" applyFont="1" applyFill="1" applyBorder="1" applyAlignment="1">
      <alignment wrapText="1"/>
    </xf>
    <xf numFmtId="0" fontId="13" fillId="0" borderId="15" xfId="5" applyNumberFormat="1" applyFont="1" applyFill="1" applyBorder="1" applyAlignment="1" applyProtection="1">
      <alignment wrapText="1"/>
      <protection locked="0"/>
    </xf>
    <xf numFmtId="3" fontId="7" fillId="0" borderId="16" xfId="0" applyNumberFormat="1" applyFont="1" applyFill="1" applyBorder="1"/>
    <xf numFmtId="0" fontId="13" fillId="3" borderId="15" xfId="5" applyNumberFormat="1" applyFont="1" applyFill="1" applyBorder="1" applyAlignment="1" applyProtection="1">
      <protection locked="0"/>
    </xf>
    <xf numFmtId="0" fontId="7" fillId="3" borderId="15" xfId="5" applyNumberFormat="1" applyFont="1" applyFill="1" applyBorder="1" applyAlignment="1" applyProtection="1">
      <alignment wrapText="1"/>
      <protection locked="0"/>
    </xf>
    <xf numFmtId="0" fontId="0" fillId="0" borderId="15" xfId="0" applyBorder="1"/>
    <xf numFmtId="0" fontId="6" fillId="3" borderId="15" xfId="5" applyNumberFormat="1" applyFont="1" applyFill="1" applyBorder="1" applyAlignment="1" applyProtection="1">
      <alignment horizontal="left" wrapText="1"/>
      <protection locked="0"/>
    </xf>
    <xf numFmtId="3" fontId="6" fillId="0" borderId="15" xfId="0" applyNumberFormat="1" applyFont="1" applyFill="1" applyBorder="1"/>
    <xf numFmtId="0" fontId="6" fillId="0" borderId="15" xfId="1" applyFont="1" applyBorder="1" applyAlignment="1">
      <alignment wrapText="1"/>
    </xf>
    <xf numFmtId="3" fontId="6" fillId="0" borderId="4" xfId="3" applyNumberFormat="1" applyFont="1" applyFill="1" applyBorder="1" applyAlignment="1">
      <alignment horizontal="center" vertical="center"/>
    </xf>
    <xf numFmtId="3" fontId="6" fillId="0" borderId="15" xfId="4" applyNumberFormat="1" applyFont="1" applyFill="1" applyBorder="1" applyAlignment="1">
      <alignment horizontal="center" vertical="center"/>
    </xf>
    <xf numFmtId="3" fontId="6" fillId="0" borderId="15" xfId="4" applyNumberFormat="1" applyFont="1" applyFill="1" applyBorder="1" applyAlignment="1">
      <alignment vertical="center" wrapText="1"/>
    </xf>
    <xf numFmtId="0" fontId="7" fillId="0" borderId="10" xfId="0" applyFont="1" applyFill="1" applyBorder="1"/>
    <xf numFmtId="3" fontId="7" fillId="0" borderId="0" xfId="0" applyNumberFormat="1" applyFont="1" applyFill="1" applyAlignment="1">
      <alignment horizontal="center"/>
    </xf>
    <xf numFmtId="1" fontId="7" fillId="0" borderId="0" xfId="0" applyNumberFormat="1" applyFont="1" applyFill="1" applyAlignment="1">
      <alignment horizontal="center"/>
    </xf>
    <xf numFmtId="1" fontId="7" fillId="0" borderId="10" xfId="0" applyNumberFormat="1" applyFont="1" applyFill="1" applyBorder="1" applyAlignment="1">
      <alignment horizontal="center"/>
    </xf>
    <xf numFmtId="0" fontId="11" fillId="0" borderId="10" xfId="0" applyFont="1" applyFill="1" applyBorder="1"/>
    <xf numFmtId="3" fontId="11" fillId="0" borderId="0" xfId="0" applyNumberFormat="1" applyFont="1" applyFill="1" applyAlignment="1">
      <alignment horizontal="center"/>
    </xf>
    <xf numFmtId="1" fontId="11" fillId="0" borderId="0" xfId="0" applyNumberFormat="1" applyFont="1" applyFill="1" applyAlignment="1">
      <alignment horizontal="center"/>
    </xf>
    <xf numFmtId="1" fontId="11" fillId="0" borderId="10" xfId="0" applyNumberFormat="1" applyFont="1" applyFill="1" applyBorder="1" applyAlignment="1">
      <alignment horizontal="center"/>
    </xf>
    <xf numFmtId="164" fontId="7" fillId="0" borderId="0" xfId="0" applyNumberFormat="1" applyFont="1" applyFill="1" applyBorder="1" applyAlignment="1">
      <alignment horizontal="center"/>
    </xf>
    <xf numFmtId="0" fontId="14" fillId="0" borderId="0" xfId="0" applyFont="1"/>
    <xf numFmtId="0" fontId="16" fillId="0" borderId="0" xfId="0" applyFont="1"/>
    <xf numFmtId="0" fontId="4" fillId="2" borderId="2" xfId="0" applyFont="1" applyFill="1" applyBorder="1" applyAlignment="1">
      <alignment horizontal="center" vertical="center" wrapText="1"/>
    </xf>
    <xf numFmtId="0" fontId="0" fillId="0" borderId="0" xfId="0" applyFont="1"/>
    <xf numFmtId="0" fontId="15" fillId="0" borderId="0" xfId="7"/>
    <xf numFmtId="0" fontId="15" fillId="0" borderId="0" xfId="7" applyFill="1" applyBorder="1"/>
    <xf numFmtId="0" fontId="3" fillId="2" borderId="26" xfId="2" applyFont="1" applyFill="1" applyBorder="1"/>
    <xf numFmtId="0" fontId="2" fillId="0" borderId="32" xfId="0" applyFont="1" applyBorder="1"/>
    <xf numFmtId="0" fontId="2" fillId="0" borderId="33" xfId="0" applyFont="1" applyBorder="1"/>
    <xf numFmtId="0" fontId="4" fillId="2" borderId="34" xfId="2" applyFont="1" applyFill="1" applyBorder="1"/>
    <xf numFmtId="0" fontId="7" fillId="0" borderId="15" xfId="0" applyFont="1" applyBorder="1"/>
    <xf numFmtId="3" fontId="7" fillId="0" borderId="15" xfId="0" applyNumberFormat="1" applyFont="1" applyFill="1" applyBorder="1" applyAlignment="1">
      <alignment horizontal="center"/>
    </xf>
    <xf numFmtId="0" fontId="17" fillId="0" borderId="0" xfId="0" applyFont="1"/>
    <xf numFmtId="0" fontId="0" fillId="2" borderId="16" xfId="0" applyFill="1" applyBorder="1"/>
    <xf numFmtId="3" fontId="12" fillId="2" borderId="1" xfId="3" applyNumberFormat="1" applyFont="1" applyFill="1" applyBorder="1"/>
    <xf numFmtId="0" fontId="3" fillId="2" borderId="31" xfId="0" applyFont="1" applyFill="1" applyBorder="1"/>
    <xf numFmtId="0" fontId="4" fillId="2" borderId="38" xfId="0" applyFont="1" applyFill="1" applyBorder="1" applyAlignment="1">
      <alignment horizontal="center" vertical="center" wrapText="1"/>
    </xf>
    <xf numFmtId="0" fontId="3" fillId="2" borderId="25" xfId="0" applyFont="1" applyFill="1" applyBorder="1"/>
    <xf numFmtId="0" fontId="4" fillId="2" borderId="13"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0" fillId="0" borderId="40" xfId="0" applyBorder="1"/>
    <xf numFmtId="0" fontId="0" fillId="0" borderId="41" xfId="0" applyBorder="1"/>
    <xf numFmtId="0" fontId="4" fillId="2" borderId="1" xfId="6" applyNumberFormat="1" applyFont="1" applyFill="1" applyBorder="1" applyAlignment="1" applyProtection="1">
      <alignment horizontal="center" vertical="top" wrapText="1"/>
      <protection locked="0"/>
    </xf>
    <xf numFmtId="0" fontId="4" fillId="2" borderId="4" xfId="0" applyFont="1" applyFill="1" applyBorder="1" applyAlignment="1">
      <alignment horizontal="center" vertical="center"/>
    </xf>
    <xf numFmtId="0" fontId="4" fillId="2" borderId="2" xfId="0" applyFont="1" applyFill="1" applyBorder="1" applyAlignment="1">
      <alignment horizontal="center" vertical="center"/>
    </xf>
    <xf numFmtId="164" fontId="0" fillId="0" borderId="0" xfId="0" applyNumberFormat="1"/>
    <xf numFmtId="0" fontId="0" fillId="0" borderId="13" xfId="0" applyBorder="1"/>
    <xf numFmtId="0" fontId="0" fillId="0" borderId="17" xfId="0" applyBorder="1"/>
    <xf numFmtId="0" fontId="0" fillId="0" borderId="0" xfId="0" applyBorder="1"/>
    <xf numFmtId="0" fontId="6" fillId="0" borderId="15" xfId="0" applyFont="1" applyBorder="1" applyAlignment="1">
      <alignment horizontal="center" vertical="center"/>
    </xf>
    <xf numFmtId="0" fontId="6" fillId="0" borderId="15" xfId="0" applyFont="1" applyBorder="1" applyAlignment="1">
      <alignment horizontal="center"/>
    </xf>
    <xf numFmtId="0" fontId="6" fillId="0" borderId="15" xfId="0" applyFont="1" applyFill="1" applyBorder="1" applyAlignment="1">
      <alignment horizontal="center"/>
    </xf>
    <xf numFmtId="0" fontId="6" fillId="0" borderId="4" xfId="0" applyFont="1" applyBorder="1"/>
    <xf numFmtId="1" fontId="18" fillId="0" borderId="3" xfId="0" applyNumberFormat="1" applyFont="1" applyFill="1" applyBorder="1" applyAlignment="1">
      <alignment horizontal="center"/>
    </xf>
    <xf numFmtId="3" fontId="6" fillId="0" borderId="3" xfId="0" applyNumberFormat="1" applyFont="1" applyBorder="1" applyAlignment="1">
      <alignment horizontal="center"/>
    </xf>
    <xf numFmtId="1" fontId="18" fillId="0" borderId="4" xfId="0" applyNumberFormat="1" applyFont="1" applyFill="1" applyBorder="1" applyAlignment="1">
      <alignment horizontal="center"/>
    </xf>
    <xf numFmtId="0" fontId="19" fillId="0" borderId="0" xfId="0" applyFont="1"/>
    <xf numFmtId="0" fontId="20" fillId="0" borderId="0" xfId="0" applyFont="1" applyAlignment="1">
      <alignment horizontal="justify" vertical="center"/>
    </xf>
    <xf numFmtId="0" fontId="21" fillId="0" borderId="0" xfId="0" applyFont="1" applyAlignment="1">
      <alignment horizontal="justify" vertical="center"/>
    </xf>
    <xf numFmtId="0" fontId="22" fillId="0" borderId="0" xfId="0" applyFont="1" applyAlignment="1">
      <alignment horizontal="justify" vertical="center"/>
    </xf>
    <xf numFmtId="0" fontId="23" fillId="0" borderId="0" xfId="0" applyFont="1"/>
    <xf numFmtId="1" fontId="2" fillId="0" borderId="0" xfId="0" applyNumberFormat="1" applyFont="1" applyFill="1" applyBorder="1" applyAlignment="1">
      <alignment horizontal="center"/>
    </xf>
    <xf numFmtId="0" fontId="4" fillId="2" borderId="2" xfId="0" applyFont="1" applyFill="1" applyBorder="1" applyAlignment="1">
      <alignment vertical="center" wrapText="1"/>
    </xf>
    <xf numFmtId="0" fontId="3" fillId="2" borderId="34"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35" xfId="0" applyFont="1" applyFill="1" applyBorder="1" applyAlignment="1">
      <alignment horizontal="center" vertical="center" wrapText="1"/>
    </xf>
    <xf numFmtId="0" fontId="3" fillId="2" borderId="35" xfId="0" applyFont="1" applyFill="1" applyBorder="1" applyAlignment="1">
      <alignment horizontal="center" vertical="center"/>
    </xf>
    <xf numFmtId="0" fontId="8" fillId="3" borderId="15" xfId="5" applyNumberFormat="1" applyFont="1" applyFill="1" applyBorder="1" applyAlignment="1" applyProtection="1">
      <alignment horizontal="left" wrapText="1"/>
      <protection locked="0"/>
    </xf>
    <xf numFmtId="3" fontId="8" fillId="0" borderId="15" xfId="0" applyNumberFormat="1" applyFont="1" applyFill="1" applyBorder="1"/>
    <xf numFmtId="0" fontId="0" fillId="0" borderId="0" xfId="0" applyFill="1"/>
    <xf numFmtId="0" fontId="27" fillId="0" borderId="0" xfId="0" applyFont="1" applyFill="1"/>
    <xf numFmtId="1" fontId="0" fillId="0" borderId="0" xfId="0" applyNumberFormat="1" applyFill="1"/>
    <xf numFmtId="1" fontId="26" fillId="0" borderId="0" xfId="0" applyNumberFormat="1" applyFont="1" applyFill="1"/>
    <xf numFmtId="1" fontId="28" fillId="0" borderId="0" xfId="0" applyNumberFormat="1" applyFont="1" applyFill="1"/>
    <xf numFmtId="1" fontId="29" fillId="0" borderId="0" xfId="0" applyNumberFormat="1" applyFont="1" applyFill="1"/>
    <xf numFmtId="1" fontId="6" fillId="0" borderId="0" xfId="0" applyNumberFormat="1" applyFont="1" applyFill="1" applyBorder="1" applyAlignment="1">
      <alignment horizontal="center"/>
    </xf>
    <xf numFmtId="0" fontId="2" fillId="0" borderId="0" xfId="0" applyFont="1" applyFill="1"/>
    <xf numFmtId="0" fontId="2" fillId="0" borderId="15" xfId="0" applyFont="1" applyFill="1" applyBorder="1"/>
    <xf numFmtId="3" fontId="2" fillId="0" borderId="15" xfId="0" applyNumberFormat="1" applyFont="1" applyFill="1" applyBorder="1"/>
    <xf numFmtId="0" fontId="4" fillId="2" borderId="15" xfId="0" applyFont="1" applyFill="1" applyBorder="1" applyAlignment="1">
      <alignment horizontal="center" vertical="top" wrapText="1"/>
    </xf>
    <xf numFmtId="0" fontId="6" fillId="0" borderId="15" xfId="0" applyFont="1" applyFill="1" applyBorder="1"/>
    <xf numFmtId="0" fontId="27" fillId="0" borderId="0" xfId="7" applyFont="1" applyFill="1" applyBorder="1"/>
    <xf numFmtId="0" fontId="3" fillId="0" borderId="0" xfId="0" applyFont="1" applyFill="1" applyBorder="1"/>
    <xf numFmtId="0" fontId="4" fillId="0" borderId="0" xfId="0" applyFont="1" applyFill="1" applyBorder="1" applyAlignment="1">
      <alignment horizontal="center" vertical="top" wrapText="1"/>
    </xf>
    <xf numFmtId="0" fontId="6" fillId="0" borderId="0" xfId="0" applyFont="1" applyFill="1" applyBorder="1"/>
    <xf numFmtId="1" fontId="8" fillId="0" borderId="0" xfId="0" applyNumberFormat="1" applyFont="1" applyFill="1" applyBorder="1" applyAlignment="1">
      <alignment horizontal="center"/>
    </xf>
    <xf numFmtId="0" fontId="8" fillId="0" borderId="0" xfId="0" applyFont="1" applyFill="1" applyBorder="1" applyAlignment="1">
      <alignment horizontal="center"/>
    </xf>
    <xf numFmtId="1" fontId="5" fillId="0" borderId="0" xfId="0" applyNumberFormat="1" applyFont="1" applyFill="1" applyBorder="1" applyAlignment="1">
      <alignment horizontal="center"/>
    </xf>
    <xf numFmtId="0" fontId="5" fillId="0" borderId="0" xfId="0" applyFont="1" applyFill="1" applyBorder="1" applyAlignment="1">
      <alignment horizontal="center"/>
    </xf>
    <xf numFmtId="0" fontId="4" fillId="0" borderId="0" xfId="0" applyFont="1" applyFill="1" applyBorder="1" applyAlignment="1">
      <alignment horizontal="center" vertical="center" wrapText="1"/>
    </xf>
    <xf numFmtId="0" fontId="2" fillId="0" borderId="0" xfId="0" applyFont="1" applyFill="1" applyBorder="1" applyAlignment="1">
      <alignment horizontal="center"/>
    </xf>
    <xf numFmtId="3" fontId="6" fillId="0" borderId="0" xfId="0" applyNumberFormat="1" applyFont="1" applyFill="1" applyBorder="1" applyAlignment="1">
      <alignment horizontal="center"/>
    </xf>
    <xf numFmtId="3" fontId="2" fillId="0" borderId="0" xfId="0" applyNumberFormat="1" applyFont="1" applyFill="1" applyBorder="1" applyAlignment="1">
      <alignment horizontal="center"/>
    </xf>
    <xf numFmtId="0" fontId="4" fillId="2" borderId="48" xfId="0" applyFont="1" applyFill="1" applyBorder="1" applyAlignment="1">
      <alignment horizontal="center" vertical="center" wrapText="1"/>
    </xf>
    <xf numFmtId="0" fontId="15" fillId="0" borderId="0" xfId="7" applyFont="1" applyAlignment="1">
      <alignment horizontal="justify" vertical="center"/>
    </xf>
    <xf numFmtId="9" fontId="2" fillId="0" borderId="0" xfId="8" applyFont="1" applyFill="1" applyBorder="1" applyAlignment="1">
      <alignment horizontal="center"/>
    </xf>
    <xf numFmtId="9" fontId="6" fillId="0" borderId="0" xfId="8" applyFont="1" applyFill="1" applyBorder="1" applyAlignment="1">
      <alignment horizontal="center"/>
    </xf>
    <xf numFmtId="0" fontId="2" fillId="0" borderId="15" xfId="0" applyFont="1" applyBorder="1" applyAlignment="1">
      <alignment wrapText="1"/>
    </xf>
    <xf numFmtId="0" fontId="6" fillId="0" borderId="15" xfId="0" applyFont="1" applyBorder="1" applyAlignment="1">
      <alignment wrapText="1"/>
    </xf>
    <xf numFmtId="0" fontId="6" fillId="0" borderId="15" xfId="0" applyFont="1" applyBorder="1" applyAlignment="1">
      <alignment horizontal="left" wrapText="1"/>
    </xf>
    <xf numFmtId="0" fontId="4" fillId="2" borderId="7" xfId="0" applyFont="1" applyFill="1" applyBorder="1" applyAlignment="1">
      <alignment horizontal="center" vertical="center"/>
    </xf>
    <xf numFmtId="1" fontId="7" fillId="0" borderId="10" xfId="1" applyNumberFormat="1" applyFont="1" applyFill="1" applyBorder="1" applyAlignment="1">
      <alignment horizontal="center" vertical="center" wrapText="1"/>
    </xf>
    <xf numFmtId="1" fontId="7" fillId="0" borderId="23" xfId="1" applyNumberFormat="1" applyFont="1" applyFill="1" applyBorder="1" applyAlignment="1">
      <alignment horizontal="center" vertical="center"/>
    </xf>
    <xf numFmtId="1" fontId="9" fillId="0" borderId="0" xfId="1" applyNumberFormat="1" applyFont="1" applyFill="1" applyBorder="1" applyAlignment="1">
      <alignment horizontal="center" vertical="center"/>
    </xf>
    <xf numFmtId="1" fontId="9" fillId="0" borderId="0" xfId="1" applyNumberFormat="1" applyFont="1" applyFill="1" applyBorder="1" applyAlignment="1">
      <alignment horizontal="center" vertical="center" wrapText="1"/>
    </xf>
    <xf numFmtId="0" fontId="0" fillId="0" borderId="49" xfId="0" applyBorder="1"/>
    <xf numFmtId="0" fontId="4" fillId="2" borderId="53" xfId="0" applyFont="1" applyFill="1" applyBorder="1" applyAlignment="1">
      <alignment horizontal="center" vertical="center"/>
    </xf>
    <xf numFmtId="0" fontId="4" fillId="2" borderId="31" xfId="0" applyFont="1" applyFill="1" applyBorder="1" applyAlignment="1">
      <alignment horizontal="center" vertical="center"/>
    </xf>
    <xf numFmtId="1" fontId="0" fillId="0" borderId="0" xfId="0" applyNumberFormat="1"/>
    <xf numFmtId="0" fontId="3" fillId="2" borderId="17" xfId="0" applyFont="1" applyFill="1" applyBorder="1"/>
    <xf numFmtId="0" fontId="4" fillId="2" borderId="54" xfId="0" applyFont="1" applyFill="1" applyBorder="1" applyAlignment="1">
      <alignment horizontal="center" vertical="center" wrapText="1"/>
    </xf>
    <xf numFmtId="0" fontId="2" fillId="0" borderId="51" xfId="0" applyFont="1" applyBorder="1" applyAlignment="1">
      <alignment wrapText="1"/>
    </xf>
    <xf numFmtId="1" fontId="2" fillId="0" borderId="7" xfId="0" applyNumberFormat="1" applyFont="1" applyBorder="1" applyAlignment="1">
      <alignment horizontal="center" vertical="center" wrapText="1"/>
    </xf>
    <xf numFmtId="0" fontId="2" fillId="0" borderId="25" xfId="0" applyFont="1" applyBorder="1" applyAlignment="1">
      <alignment wrapText="1"/>
    </xf>
    <xf numFmtId="1" fontId="2" fillId="0" borderId="14" xfId="0" applyNumberFormat="1" applyFont="1" applyBorder="1" applyAlignment="1">
      <alignment horizontal="center" vertical="center" wrapText="1"/>
    </xf>
    <xf numFmtId="1" fontId="2" fillId="0" borderId="52" xfId="0" applyNumberFormat="1" applyFont="1" applyBorder="1" applyAlignment="1">
      <alignment horizontal="center" vertical="center" wrapText="1"/>
    </xf>
    <xf numFmtId="1" fontId="2" fillId="0" borderId="24" xfId="0" applyNumberFormat="1" applyFont="1" applyBorder="1" applyAlignment="1">
      <alignment horizontal="center" vertical="center" wrapText="1"/>
    </xf>
    <xf numFmtId="3" fontId="4" fillId="2" borderId="2" xfId="4" applyNumberFormat="1" applyFont="1" applyFill="1" applyBorder="1" applyAlignment="1">
      <alignment horizontal="center" vertical="center"/>
    </xf>
    <xf numFmtId="3" fontId="4" fillId="2" borderId="2" xfId="5" applyNumberFormat="1" applyFont="1" applyFill="1" applyBorder="1" applyAlignment="1" applyProtection="1">
      <alignment horizontal="center" vertical="center" wrapText="1"/>
      <protection locked="0"/>
    </xf>
    <xf numFmtId="3" fontId="4" fillId="2" borderId="7" xfId="5" applyNumberFormat="1" applyFont="1" applyFill="1" applyBorder="1" applyAlignment="1" applyProtection="1">
      <alignment horizontal="center" vertical="center" wrapText="1"/>
      <protection locked="0"/>
    </xf>
    <xf numFmtId="9" fontId="0" fillId="0" borderId="0" xfId="8" applyFont="1"/>
    <xf numFmtId="9" fontId="31" fillId="0" borderId="0" xfId="8" applyFont="1"/>
    <xf numFmtId="9" fontId="16" fillId="0" borderId="0" xfId="8" applyFont="1"/>
    <xf numFmtId="9" fontId="0" fillId="0" borderId="0" xfId="8" applyFont="1" applyFill="1" applyBorder="1"/>
    <xf numFmtId="0" fontId="11" fillId="0" borderId="0" xfId="3" applyFont="1" applyFill="1" applyBorder="1" applyAlignment="1"/>
    <xf numFmtId="3" fontId="6" fillId="0" borderId="0" xfId="4" applyNumberFormat="1" applyFont="1" applyFill="1" applyBorder="1" applyAlignment="1">
      <alignment horizontal="center" vertical="center"/>
    </xf>
    <xf numFmtId="3" fontId="11" fillId="0" borderId="0" xfId="3" applyNumberFormat="1" applyFont="1" applyFill="1" applyBorder="1" applyAlignment="1">
      <alignment horizontal="center"/>
    </xf>
    <xf numFmtId="3" fontId="7" fillId="0" borderId="0" xfId="0" applyNumberFormat="1" applyFont="1" applyBorder="1" applyAlignment="1">
      <alignment horizontal="center"/>
    </xf>
    <xf numFmtId="3" fontId="9" fillId="0" borderId="0" xfId="0" applyNumberFormat="1" applyFont="1" applyBorder="1" applyAlignment="1">
      <alignment horizontal="center"/>
    </xf>
    <xf numFmtId="3" fontId="9" fillId="0" borderId="0" xfId="3" applyNumberFormat="1" applyFont="1" applyFill="1" applyBorder="1" applyAlignment="1">
      <alignment horizontal="center"/>
    </xf>
    <xf numFmtId="9" fontId="16" fillId="0" borderId="0" xfId="8" applyFont="1" applyFill="1" applyBorder="1"/>
    <xf numFmtId="9" fontId="0" fillId="0" borderId="0" xfId="8" applyFont="1" applyFill="1"/>
    <xf numFmtId="0" fontId="2" fillId="0" borderId="0" xfId="0" applyFont="1" applyBorder="1" applyAlignment="1">
      <alignment wrapText="1"/>
    </xf>
    <xf numFmtId="1" fontId="2" fillId="0" borderId="0" xfId="0" applyNumberFormat="1" applyFont="1" applyBorder="1" applyAlignment="1">
      <alignment horizontal="center" vertical="center" wrapText="1"/>
    </xf>
    <xf numFmtId="0" fontId="4" fillId="2" borderId="55" xfId="0" applyFont="1" applyFill="1" applyBorder="1" applyAlignment="1">
      <alignment horizontal="center" vertical="center" wrapText="1"/>
    </xf>
    <xf numFmtId="0" fontId="7" fillId="0" borderId="0" xfId="1" applyFont="1" applyFill="1" applyBorder="1" applyAlignment="1">
      <alignment horizontal="center" vertical="center" wrapText="1"/>
    </xf>
    <xf numFmtId="1" fontId="7" fillId="0" borderId="0" xfId="1" applyNumberFormat="1" applyFont="1" applyFill="1" applyBorder="1" applyAlignment="1">
      <alignment horizontal="center" vertical="center"/>
    </xf>
    <xf numFmtId="1" fontId="7" fillId="0" borderId="0" xfId="1" applyNumberFormat="1" applyFont="1" applyFill="1" applyBorder="1" applyAlignment="1">
      <alignment horizontal="center" vertical="center" wrapText="1"/>
    </xf>
    <xf numFmtId="3" fontId="4" fillId="0" borderId="0" xfId="5" applyNumberFormat="1" applyFont="1" applyFill="1" applyBorder="1" applyAlignment="1" applyProtection="1">
      <alignment horizontal="center" vertical="center" wrapText="1"/>
      <protection locked="0"/>
    </xf>
    <xf numFmtId="0" fontId="6" fillId="0" borderId="5" xfId="0" applyFont="1" applyBorder="1"/>
    <xf numFmtId="1" fontId="8" fillId="0" borderId="6" xfId="0" applyNumberFormat="1" applyFont="1" applyFill="1" applyBorder="1" applyAlignment="1">
      <alignment horizontal="center"/>
    </xf>
    <xf numFmtId="1" fontId="6" fillId="0" borderId="18" xfId="0" applyNumberFormat="1" applyFont="1" applyFill="1" applyBorder="1" applyAlignment="1">
      <alignment horizontal="center"/>
    </xf>
    <xf numFmtId="0" fontId="8" fillId="0" borderId="43" xfId="0" applyFont="1" applyFill="1" applyBorder="1" applyAlignment="1">
      <alignment horizontal="center"/>
    </xf>
    <xf numFmtId="0" fontId="2" fillId="0" borderId="8" xfId="0" applyFont="1" applyBorder="1"/>
    <xf numFmtId="1" fontId="5" fillId="0" borderId="9" xfId="0" applyNumberFormat="1" applyFont="1" applyFill="1" applyBorder="1" applyAlignment="1">
      <alignment horizontal="center"/>
    </xf>
    <xf numFmtId="1" fontId="2" fillId="0" borderId="19" xfId="0" applyNumberFormat="1" applyFont="1" applyFill="1" applyBorder="1" applyAlignment="1">
      <alignment horizontal="center"/>
    </xf>
    <xf numFmtId="0" fontId="5" fillId="0" borderId="43" xfId="0" applyFont="1" applyBorder="1" applyAlignment="1">
      <alignment horizontal="center"/>
    </xf>
    <xf numFmtId="0" fontId="5" fillId="0" borderId="43" xfId="0" applyFont="1" applyFill="1" applyBorder="1" applyAlignment="1">
      <alignment horizontal="center"/>
    </xf>
    <xf numFmtId="0" fontId="2" fillId="0" borderId="11" xfId="0" applyFont="1" applyBorder="1"/>
    <xf numFmtId="1" fontId="5" fillId="0" borderId="12" xfId="0" applyNumberFormat="1" applyFont="1" applyFill="1" applyBorder="1" applyAlignment="1">
      <alignment horizontal="center"/>
    </xf>
    <xf numFmtId="1" fontId="2" fillId="0" borderId="13" xfId="0" applyNumberFormat="1" applyFont="1" applyFill="1" applyBorder="1" applyAlignment="1">
      <alignment horizontal="center"/>
    </xf>
    <xf numFmtId="1" fontId="2" fillId="0" borderId="20" xfId="0" applyNumberFormat="1" applyFont="1" applyFill="1" applyBorder="1" applyAlignment="1">
      <alignment horizontal="center"/>
    </xf>
    <xf numFmtId="0" fontId="5" fillId="0" borderId="44" xfId="0" applyFont="1" applyBorder="1" applyAlignment="1">
      <alignment horizontal="center"/>
    </xf>
    <xf numFmtId="0" fontId="4" fillId="2" borderId="3" xfId="0" applyFont="1" applyFill="1" applyBorder="1" applyAlignment="1">
      <alignment horizontal="center" vertical="center" wrapText="1"/>
    </xf>
    <xf numFmtId="0" fontId="4" fillId="2" borderId="42" xfId="0" applyFont="1" applyFill="1" applyBorder="1" applyAlignment="1">
      <alignment horizontal="center" vertical="center" wrapText="1"/>
    </xf>
    <xf numFmtId="0" fontId="17" fillId="2" borderId="45" xfId="0" applyFont="1" applyFill="1" applyBorder="1"/>
    <xf numFmtId="0" fontId="3" fillId="2" borderId="37" xfId="0" applyFont="1" applyFill="1" applyBorder="1" applyAlignment="1">
      <alignment horizontal="center" vertical="center"/>
    </xf>
    <xf numFmtId="3" fontId="7" fillId="0" borderId="0" xfId="0" applyNumberFormat="1" applyFont="1" applyFill="1" applyBorder="1" applyAlignment="1">
      <alignment horizontal="center"/>
    </xf>
    <xf numFmtId="1" fontId="7" fillId="0" borderId="0" xfId="0" applyNumberFormat="1" applyFont="1" applyFill="1" applyBorder="1" applyAlignment="1">
      <alignment horizontal="center"/>
    </xf>
    <xf numFmtId="3" fontId="11" fillId="0" borderId="0" xfId="0" applyNumberFormat="1" applyFont="1" applyFill="1" applyBorder="1" applyAlignment="1">
      <alignment horizontal="center"/>
    </xf>
    <xf numFmtId="1" fontId="11" fillId="0" borderId="0" xfId="0" applyNumberFormat="1" applyFont="1" applyFill="1" applyBorder="1" applyAlignment="1">
      <alignment horizontal="center"/>
    </xf>
    <xf numFmtId="0" fontId="0" fillId="0" borderId="19" xfId="0" applyFill="1" applyBorder="1"/>
    <xf numFmtId="0" fontId="0" fillId="0" borderId="57" xfId="0" applyBorder="1"/>
    <xf numFmtId="0" fontId="0" fillId="0" borderId="57" xfId="0" applyFill="1" applyBorder="1"/>
    <xf numFmtId="0" fontId="0" fillId="0" borderId="58" xfId="0" applyFill="1" applyBorder="1"/>
    <xf numFmtId="0" fontId="0" fillId="0" borderId="59" xfId="0" applyBorder="1"/>
    <xf numFmtId="0" fontId="0" fillId="0" borderId="60" xfId="0" applyBorder="1"/>
    <xf numFmtId="0" fontId="0" fillId="0" borderId="61" xfId="0" applyFill="1" applyBorder="1"/>
    <xf numFmtId="1" fontId="7" fillId="0" borderId="62" xfId="1" applyNumberFormat="1" applyFont="1" applyFill="1" applyBorder="1" applyAlignment="1">
      <alignment horizontal="center" vertical="center"/>
    </xf>
    <xf numFmtId="0" fontId="3" fillId="2" borderId="51" xfId="0" applyFont="1" applyFill="1" applyBorder="1" applyAlignment="1">
      <alignment wrapText="1"/>
    </xf>
    <xf numFmtId="3" fontId="2" fillId="0" borderId="15" xfId="0" applyNumberFormat="1" applyFont="1" applyBorder="1" applyAlignment="1">
      <alignment horizontal="center"/>
    </xf>
    <xf numFmtId="1" fontId="7" fillId="0" borderId="63" xfId="0" applyNumberFormat="1" applyFont="1" applyFill="1" applyBorder="1" applyAlignment="1">
      <alignment horizontal="center"/>
    </xf>
    <xf numFmtId="1" fontId="7" fillId="0" borderId="19" xfId="0" applyNumberFormat="1" applyFont="1" applyFill="1" applyBorder="1" applyAlignment="1">
      <alignment horizontal="center"/>
    </xf>
    <xf numFmtId="1" fontId="11" fillId="0" borderId="19" xfId="0" applyNumberFormat="1" applyFont="1" applyFill="1" applyBorder="1" applyAlignment="1">
      <alignment horizontal="center"/>
    </xf>
    <xf numFmtId="0" fontId="6" fillId="0" borderId="0" xfId="0" applyFont="1" applyBorder="1"/>
    <xf numFmtId="0" fontId="6" fillId="0" borderId="0" xfId="0" applyFont="1" applyBorder="1" applyAlignment="1">
      <alignment horizontal="center" vertical="center"/>
    </xf>
    <xf numFmtId="0" fontId="6" fillId="0" borderId="0" xfId="0" applyFont="1" applyFill="1" applyBorder="1" applyAlignment="1">
      <alignment horizontal="center"/>
    </xf>
    <xf numFmtId="0" fontId="6" fillId="0" borderId="0" xfId="0" applyFont="1" applyBorder="1" applyAlignment="1">
      <alignment horizontal="center"/>
    </xf>
    <xf numFmtId="1" fontId="6" fillId="0" borderId="0" xfId="0" applyNumberFormat="1" applyFont="1" applyBorder="1" applyAlignment="1">
      <alignment horizontal="center"/>
    </xf>
    <xf numFmtId="0" fontId="7" fillId="0" borderId="17" xfId="1" applyFont="1" applyFill="1" applyBorder="1" applyAlignment="1">
      <alignment horizontal="left" vertical="center" wrapText="1"/>
    </xf>
    <xf numFmtId="0" fontId="7" fillId="0" borderId="15" xfId="1" applyFont="1" applyFill="1" applyBorder="1" applyAlignment="1">
      <alignment horizontal="left" vertical="center" wrapText="1"/>
    </xf>
    <xf numFmtId="1" fontId="6" fillId="0" borderId="15" xfId="1" applyNumberFormat="1" applyFont="1" applyFill="1" applyBorder="1" applyAlignment="1">
      <alignment horizontal="center" vertical="center"/>
    </xf>
    <xf numFmtId="1" fontId="6" fillId="0" borderId="4" xfId="1" applyNumberFormat="1" applyFont="1" applyFill="1" applyBorder="1" applyAlignment="1">
      <alignment horizontal="center" vertical="center" wrapText="1"/>
    </xf>
    <xf numFmtId="0" fontId="4" fillId="2" borderId="15" xfId="0" applyFont="1" applyFill="1" applyBorder="1" applyAlignment="1">
      <alignment horizontal="center" vertical="center"/>
    </xf>
    <xf numFmtId="0" fontId="24" fillId="0" borderId="0" xfId="0" quotePrefix="1" applyFont="1" applyAlignment="1">
      <alignment vertical="center" wrapText="1"/>
    </xf>
    <xf numFmtId="0" fontId="21" fillId="0" borderId="0" xfId="0" quotePrefix="1" applyFont="1" applyAlignment="1">
      <alignment horizontal="justify" vertical="center"/>
    </xf>
    <xf numFmtId="0" fontId="33" fillId="0" borderId="0" xfId="0" applyFont="1" applyAlignment="1">
      <alignment horizontal="justify" vertical="center"/>
    </xf>
    <xf numFmtId="0" fontId="20" fillId="0" borderId="0" xfId="0" quotePrefix="1" applyFont="1" applyAlignment="1">
      <alignment horizontal="justify" vertical="center"/>
    </xf>
    <xf numFmtId="49" fontId="21" fillId="0" borderId="0" xfId="0" quotePrefix="1" applyNumberFormat="1" applyFont="1" applyAlignment="1">
      <alignment horizontal="justify" vertical="center"/>
    </xf>
    <xf numFmtId="0" fontId="6" fillId="0" borderId="22" xfId="0" applyFont="1" applyBorder="1" applyAlignment="1">
      <alignment horizontal="left" wrapText="1"/>
    </xf>
    <xf numFmtId="3" fontId="6" fillId="0" borderId="22" xfId="0" applyNumberFormat="1" applyFont="1" applyBorder="1" applyAlignment="1">
      <alignment horizontal="center"/>
    </xf>
    <xf numFmtId="3" fontId="6" fillId="0" borderId="22" xfId="0" applyNumberFormat="1" applyFont="1" applyFill="1" applyBorder="1" applyAlignment="1">
      <alignment horizontal="center"/>
    </xf>
    <xf numFmtId="0" fontId="4" fillId="2" borderId="47"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2" fillId="0" borderId="0" xfId="0" applyFont="1" applyBorder="1" applyAlignment="1">
      <alignment horizontal="left" wrapText="1"/>
    </xf>
    <xf numFmtId="0" fontId="4" fillId="2" borderId="49" xfId="0" applyFont="1" applyFill="1" applyBorder="1" applyAlignment="1">
      <alignment horizontal="center"/>
    </xf>
    <xf numFmtId="0" fontId="4" fillId="2" borderId="50" xfId="0" applyFont="1" applyFill="1" applyBorder="1" applyAlignment="1">
      <alignment horizontal="center"/>
    </xf>
    <xf numFmtId="0" fontId="4" fillId="2" borderId="35" xfId="0" applyFont="1" applyFill="1" applyBorder="1" applyAlignment="1">
      <alignment horizontal="center"/>
    </xf>
    <xf numFmtId="0" fontId="4" fillId="2" borderId="37" xfId="0" applyFont="1" applyFill="1" applyBorder="1" applyAlignment="1">
      <alignment horizontal="center"/>
    </xf>
    <xf numFmtId="0" fontId="4" fillId="2" borderId="27" xfId="0" applyFont="1" applyFill="1" applyBorder="1" applyAlignment="1">
      <alignment horizontal="center"/>
    </xf>
    <xf numFmtId="0" fontId="4" fillId="2" borderId="22" xfId="0" applyFont="1" applyFill="1" applyBorder="1" applyAlignment="1">
      <alignment horizontal="center"/>
    </xf>
    <xf numFmtId="0" fontId="4" fillId="2" borderId="28" xfId="0" applyFont="1" applyFill="1" applyBorder="1" applyAlignment="1">
      <alignment horizontal="center"/>
    </xf>
    <xf numFmtId="0" fontId="4" fillId="2" borderId="29" xfId="0" applyFont="1" applyFill="1" applyBorder="1" applyAlignment="1">
      <alignment horizontal="center" wrapText="1"/>
    </xf>
    <xf numFmtId="0" fontId="4" fillId="2" borderId="30" xfId="0" applyFont="1" applyFill="1" applyBorder="1" applyAlignment="1">
      <alignment horizontal="center" wrapText="1"/>
    </xf>
    <xf numFmtId="0" fontId="4" fillId="2" borderId="56" xfId="0" applyFont="1" applyFill="1" applyBorder="1" applyAlignment="1">
      <alignment horizontal="center" wrapText="1"/>
    </xf>
  </cellXfs>
  <cellStyles count="9">
    <cellStyle name="Lien hypertexte" xfId="7" builtinId="8"/>
    <cellStyle name="Normal" xfId="0" builtinId="0"/>
    <cellStyle name="Normal 5" xfId="1"/>
    <cellStyle name="Normal_diplômes_détaillés_2003_2005" xfId="6"/>
    <cellStyle name="Normal_Diplomes_T41_univ_UT_2007" xfId="3"/>
    <cellStyle name="Normal_Feuil1" xfId="5"/>
    <cellStyle name="Normal_recap_diplomes_par_etablissements" xfId="4"/>
    <cellStyle name="Normal_specialites_formations_univ_ut_2008" xfId="2"/>
    <cellStyle name="Pourcentage" xfId="8" builtinId="5"/>
  </cellStyles>
  <dxfs count="0"/>
  <tableStyles count="0" defaultTableStyle="TableStyleMedium2" defaultPivotStyle="PivotStyleLight16"/>
  <colors>
    <mruColors>
      <color rgb="FF000099"/>
      <color rgb="FFCC0066"/>
      <color rgb="FFFF5050"/>
      <color rgb="FFFF99FF"/>
      <color rgb="FF66FF66"/>
      <color rgb="FF669900"/>
      <color rgb="FFFF6600"/>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tabSelected="1" workbookViewId="0"/>
  </sheetViews>
  <sheetFormatPr baseColWidth="10" defaultRowHeight="15" x14ac:dyDescent="0.25"/>
  <cols>
    <col min="1" max="1" width="23.5703125" customWidth="1"/>
  </cols>
  <sheetData>
    <row r="1" spans="1:12" x14ac:dyDescent="0.25">
      <c r="A1" s="73" t="s">
        <v>77</v>
      </c>
    </row>
    <row r="2" spans="1:12" x14ac:dyDescent="0.25">
      <c r="A2" s="4" t="s">
        <v>103</v>
      </c>
    </row>
    <row r="3" spans="1:12" x14ac:dyDescent="0.25">
      <c r="A3" s="73" t="s">
        <v>175</v>
      </c>
    </row>
    <row r="4" spans="1:12" x14ac:dyDescent="0.25">
      <c r="A4" s="73"/>
    </row>
    <row r="5" spans="1:12" x14ac:dyDescent="0.25">
      <c r="A5" s="77" t="s">
        <v>94</v>
      </c>
    </row>
    <row r="7" spans="1:12" x14ac:dyDescent="0.25">
      <c r="A7" s="1" t="s">
        <v>78</v>
      </c>
      <c r="B7" s="77" t="s">
        <v>156</v>
      </c>
      <c r="J7" s="1"/>
      <c r="K7" s="2"/>
      <c r="L7" s="2"/>
    </row>
    <row r="8" spans="1:12" x14ac:dyDescent="0.25">
      <c r="A8" s="1" t="s">
        <v>82</v>
      </c>
      <c r="B8" s="77" t="s">
        <v>172</v>
      </c>
    </row>
    <row r="9" spans="1:12" x14ac:dyDescent="0.25">
      <c r="A9" s="1" t="s">
        <v>79</v>
      </c>
      <c r="B9" s="77" t="s">
        <v>157</v>
      </c>
      <c r="J9" s="1"/>
      <c r="K9" s="2"/>
      <c r="L9" s="2"/>
    </row>
    <row r="10" spans="1:12" x14ac:dyDescent="0.25">
      <c r="A10" s="1" t="s">
        <v>80</v>
      </c>
      <c r="B10" s="77" t="s">
        <v>158</v>
      </c>
      <c r="K10" s="1"/>
    </row>
    <row r="11" spans="1:12" x14ac:dyDescent="0.25">
      <c r="A11" s="1" t="s">
        <v>83</v>
      </c>
      <c r="B11" s="77" t="s">
        <v>160</v>
      </c>
    </row>
    <row r="12" spans="1:12" x14ac:dyDescent="0.25">
      <c r="A12" s="1" t="s">
        <v>81</v>
      </c>
      <c r="B12" s="77" t="s">
        <v>162</v>
      </c>
      <c r="J12" s="12"/>
    </row>
    <row r="13" spans="1:12" x14ac:dyDescent="0.25">
      <c r="A13" s="12" t="s">
        <v>102</v>
      </c>
      <c r="B13" s="77" t="s">
        <v>174</v>
      </c>
    </row>
    <row r="14" spans="1:12" x14ac:dyDescent="0.25">
      <c r="A14" s="1" t="s">
        <v>143</v>
      </c>
      <c r="B14" s="77" t="s">
        <v>163</v>
      </c>
    </row>
    <row r="15" spans="1:12" x14ac:dyDescent="0.25">
      <c r="A15" s="12" t="s">
        <v>131</v>
      </c>
      <c r="B15" s="77" t="s">
        <v>110</v>
      </c>
    </row>
    <row r="16" spans="1:12" x14ac:dyDescent="0.25">
      <c r="A16" s="1" t="s">
        <v>165</v>
      </c>
      <c r="B16" s="77" t="s">
        <v>167</v>
      </c>
    </row>
    <row r="19" spans="1:25" x14ac:dyDescent="0.25">
      <c r="B19" s="2"/>
    </row>
    <row r="20" spans="1:25" x14ac:dyDescent="0.25">
      <c r="C20" s="74"/>
      <c r="D20" s="74"/>
      <c r="E20" s="74"/>
      <c r="F20" s="74"/>
      <c r="G20" s="74"/>
      <c r="I20" s="12"/>
    </row>
    <row r="21" spans="1:25" x14ac:dyDescent="0.25">
      <c r="B21" s="2"/>
    </row>
    <row r="22" spans="1:25" x14ac:dyDescent="0.25">
      <c r="C22" s="76"/>
      <c r="D22" s="76"/>
      <c r="E22" s="76"/>
      <c r="F22" s="76"/>
      <c r="G22" s="76"/>
      <c r="H22" s="76"/>
      <c r="I22" s="12"/>
      <c r="J22" s="76"/>
      <c r="K22" s="76"/>
      <c r="L22" s="74"/>
    </row>
    <row r="23" spans="1:25" x14ac:dyDescent="0.25">
      <c r="A23" s="12"/>
      <c r="B23" s="77"/>
      <c r="C23" s="76"/>
      <c r="D23" s="76"/>
      <c r="E23" s="76"/>
      <c r="F23" s="76"/>
      <c r="G23" s="76"/>
      <c r="H23" s="76"/>
      <c r="I23" s="12"/>
      <c r="J23" s="76"/>
      <c r="K23" s="76"/>
      <c r="L23" s="74"/>
    </row>
    <row r="24" spans="1:25" x14ac:dyDescent="0.25">
      <c r="C24" s="76"/>
      <c r="D24" s="76"/>
      <c r="E24" s="76"/>
      <c r="F24" s="76"/>
      <c r="G24" s="76"/>
      <c r="H24" s="76"/>
      <c r="I24" s="12"/>
      <c r="J24" s="76"/>
      <c r="K24" s="76"/>
      <c r="L24" s="74"/>
    </row>
    <row r="30" spans="1:25" x14ac:dyDescent="0.25">
      <c r="Y30" t="s">
        <v>93</v>
      </c>
    </row>
  </sheetData>
  <hyperlinks>
    <hyperlink ref="A5" location="'Méthodologie_définitions '!A1" display="Méthodologie et définitions "/>
    <hyperlink ref="B7" location="Fig_1!A1" display="Fig_1!A1"/>
    <hyperlink ref="B8" location="Fig_complémentaire_1!A1" display="La formation continue dans les universités et les écoles (éléments généraux) "/>
    <hyperlink ref="B9" location="Fig_2!A1" display="Réparititon des inscriptions en formation continue selon le type de stagiaire (en %)"/>
    <hyperlink ref="B10" location="Fig_3!A1" display="Durées moyennes des formations (en heures) "/>
    <hyperlink ref="B11" location="Fig_complémentaire_3!A1" display="Durées moyennes des formations selon le type de stagiaire (en heures)"/>
    <hyperlink ref="B12" location="Fig_4!A1" display="Répartition des stagiaires en formation continue selon le type de formation (en %)"/>
    <hyperlink ref="B13" location="Fig_complémentaire_4!A1" display="Nombre de stagiaires inscrits et d'heures stagiaires selon la spécialité de formation (NSF) dans les universités et les écoles "/>
    <hyperlink ref="B14" location="Fig_5!A1" display="Diplômes délivrés en formation continue dans l'enseignement supérieur public "/>
    <hyperlink ref="B15" location="Fig_complémentaire_5!A1" display="Diplômes délivrés en formation continue dans l'enseignement supérieur public (données détaillées)"/>
    <hyperlink ref="B16" location="Fig_6!A1" display="Diplômes délivrés en formation continue dans les universités selon les régions"/>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workbookViewId="0"/>
  </sheetViews>
  <sheetFormatPr baseColWidth="10" defaultRowHeight="15" x14ac:dyDescent="0.25"/>
  <cols>
    <col min="1" max="1" width="37.5703125" customWidth="1"/>
    <col min="2" max="2" width="10.42578125" bestFit="1" customWidth="1"/>
    <col min="3" max="3" width="12.42578125" bestFit="1" customWidth="1"/>
    <col min="4" max="4" width="8.140625" customWidth="1"/>
    <col min="5" max="5" width="6.140625" bestFit="1" customWidth="1"/>
    <col min="6" max="6" width="13.28515625" customWidth="1"/>
  </cols>
  <sheetData>
    <row r="1" spans="1:15" x14ac:dyDescent="0.25">
      <c r="A1" s="19" t="s">
        <v>142</v>
      </c>
      <c r="B1" s="19"/>
      <c r="C1" s="19"/>
      <c r="D1" s="19"/>
      <c r="E1" s="20"/>
      <c r="F1" s="177"/>
    </row>
    <row r="2" spans="1:15" x14ac:dyDescent="0.25">
      <c r="A2" s="78" t="s">
        <v>85</v>
      </c>
    </row>
    <row r="3" spans="1:15" x14ac:dyDescent="0.25">
      <c r="A3" s="87"/>
      <c r="B3" s="170" t="s">
        <v>7</v>
      </c>
      <c r="C3" s="170" t="s">
        <v>135</v>
      </c>
      <c r="D3" s="171" t="s">
        <v>136</v>
      </c>
      <c r="E3" s="172" t="s">
        <v>26</v>
      </c>
      <c r="F3" s="191"/>
    </row>
    <row r="4" spans="1:15" x14ac:dyDescent="0.25">
      <c r="A4" s="63" t="s">
        <v>7</v>
      </c>
      <c r="B4" s="61">
        <v>109799</v>
      </c>
      <c r="C4" s="62">
        <v>95238</v>
      </c>
      <c r="D4" s="62">
        <v>12176</v>
      </c>
      <c r="E4" s="62">
        <v>2385</v>
      </c>
      <c r="F4" s="178"/>
      <c r="G4" s="173"/>
      <c r="H4" s="173"/>
      <c r="I4" s="173"/>
      <c r="J4" s="173"/>
      <c r="L4" s="176"/>
      <c r="O4" s="173"/>
    </row>
    <row r="5" spans="1:15" x14ac:dyDescent="0.25">
      <c r="A5" s="21" t="s">
        <v>19</v>
      </c>
      <c r="B5" s="22">
        <v>67054</v>
      </c>
      <c r="C5" s="22">
        <v>56927</v>
      </c>
      <c r="D5" s="22">
        <v>8573</v>
      </c>
      <c r="E5" s="22">
        <v>1554</v>
      </c>
      <c r="F5" s="179"/>
      <c r="G5" s="174"/>
      <c r="H5" s="174"/>
      <c r="I5" s="174"/>
      <c r="J5" s="174"/>
      <c r="K5" s="183"/>
      <c r="L5" s="183"/>
      <c r="M5" s="183"/>
      <c r="N5" s="183"/>
      <c r="O5" s="173"/>
    </row>
    <row r="6" spans="1:15" x14ac:dyDescent="0.25">
      <c r="A6" s="23" t="s">
        <v>151</v>
      </c>
      <c r="B6" s="24">
        <v>4966</v>
      </c>
      <c r="C6" s="24">
        <v>4966</v>
      </c>
      <c r="D6" s="24">
        <v>0</v>
      </c>
      <c r="E6" s="24">
        <v>0</v>
      </c>
      <c r="F6" s="180"/>
      <c r="G6" s="173"/>
      <c r="H6" s="173"/>
      <c r="I6" s="173"/>
      <c r="J6" s="173"/>
      <c r="K6" s="176"/>
      <c r="L6" s="176"/>
      <c r="M6" s="176"/>
      <c r="N6" s="176"/>
      <c r="O6" s="173"/>
    </row>
    <row r="7" spans="1:15" x14ac:dyDescent="0.25">
      <c r="A7" s="23" t="s">
        <v>152</v>
      </c>
      <c r="B7" s="24">
        <v>4192</v>
      </c>
      <c r="C7" s="24">
        <v>3311</v>
      </c>
      <c r="D7" s="24">
        <v>844</v>
      </c>
      <c r="E7" s="24">
        <v>37</v>
      </c>
      <c r="F7" s="180"/>
      <c r="G7" s="173"/>
      <c r="H7" s="173"/>
      <c r="I7" s="173"/>
      <c r="J7" s="173"/>
      <c r="K7" s="176"/>
      <c r="L7" s="176"/>
      <c r="M7" s="176"/>
      <c r="N7" s="176"/>
      <c r="O7" s="173"/>
    </row>
    <row r="8" spans="1:15" x14ac:dyDescent="0.25">
      <c r="A8" s="23" t="s">
        <v>153</v>
      </c>
      <c r="B8" s="24">
        <v>28799</v>
      </c>
      <c r="C8" s="24">
        <v>22586</v>
      </c>
      <c r="D8" s="24">
        <v>5934</v>
      </c>
      <c r="E8" s="24">
        <v>279</v>
      </c>
      <c r="F8" s="180"/>
      <c r="G8" s="173"/>
      <c r="H8" s="173"/>
      <c r="I8" s="173"/>
      <c r="J8" s="173"/>
      <c r="K8" s="176"/>
      <c r="L8" s="176"/>
      <c r="M8" s="176"/>
      <c r="N8" s="176"/>
      <c r="O8" s="173"/>
    </row>
    <row r="9" spans="1:15" x14ac:dyDescent="0.25">
      <c r="A9" s="25" t="s">
        <v>27</v>
      </c>
      <c r="B9" s="26">
        <v>15487</v>
      </c>
      <c r="C9" s="26">
        <v>13837</v>
      </c>
      <c r="D9" s="26">
        <v>1649</v>
      </c>
      <c r="E9" s="26">
        <v>1</v>
      </c>
      <c r="F9" s="181"/>
      <c r="G9" s="175"/>
      <c r="H9" s="175"/>
      <c r="I9" s="175"/>
      <c r="J9" s="175"/>
      <c r="K9" s="176"/>
      <c r="L9" s="176"/>
      <c r="M9" s="176"/>
      <c r="N9" s="176"/>
      <c r="O9" s="173"/>
    </row>
    <row r="10" spans="1:15" x14ac:dyDescent="0.25">
      <c r="A10" s="23" t="s">
        <v>154</v>
      </c>
      <c r="B10" s="24">
        <v>22017</v>
      </c>
      <c r="C10" s="24">
        <v>18984</v>
      </c>
      <c r="D10" s="24">
        <v>1795</v>
      </c>
      <c r="E10" s="24">
        <v>1238</v>
      </c>
      <c r="F10" s="180"/>
      <c r="G10" s="173"/>
      <c r="H10" s="173"/>
      <c r="I10" s="173"/>
      <c r="J10" s="173"/>
      <c r="K10" s="176"/>
      <c r="L10" s="176"/>
      <c r="M10" s="176"/>
      <c r="N10" s="176"/>
      <c r="O10" s="173"/>
    </row>
    <row r="11" spans="1:15" x14ac:dyDescent="0.25">
      <c r="A11" s="27" t="s">
        <v>28</v>
      </c>
      <c r="B11" s="28">
        <v>20688</v>
      </c>
      <c r="C11" s="29">
        <v>16876</v>
      </c>
      <c r="D11" s="28">
        <v>1031</v>
      </c>
      <c r="E11" s="28">
        <v>401</v>
      </c>
      <c r="F11" s="181"/>
      <c r="G11" s="175"/>
      <c r="H11" s="175"/>
      <c r="I11" s="175"/>
      <c r="J11" s="175"/>
      <c r="K11" s="176"/>
      <c r="L11" s="176"/>
      <c r="M11" s="176"/>
      <c r="N11" s="176"/>
      <c r="O11" s="173"/>
    </row>
    <row r="12" spans="1:15" x14ac:dyDescent="0.25">
      <c r="A12" s="30" t="s">
        <v>141</v>
      </c>
      <c r="B12" s="31">
        <v>42745</v>
      </c>
      <c r="C12" s="32">
        <v>38311</v>
      </c>
      <c r="D12" s="31">
        <v>3603</v>
      </c>
      <c r="E12" s="33">
        <v>831</v>
      </c>
      <c r="F12" s="179"/>
      <c r="G12" s="174"/>
      <c r="H12" s="174"/>
      <c r="I12" s="174"/>
      <c r="J12" s="174"/>
    </row>
    <row r="13" spans="1:15" x14ac:dyDescent="0.25">
      <c r="A13" s="34" t="s">
        <v>139</v>
      </c>
      <c r="B13" s="35">
        <v>61.069772948751812</v>
      </c>
      <c r="C13" s="36">
        <v>59.773409773409767</v>
      </c>
      <c r="D13" s="37">
        <v>70.409001314060447</v>
      </c>
      <c r="E13" s="38">
        <v>65.157232704402517</v>
      </c>
      <c r="F13" s="182"/>
    </row>
    <row r="14" spans="1:15" x14ac:dyDescent="0.25">
      <c r="A14" s="39" t="s">
        <v>140</v>
      </c>
      <c r="B14" s="40">
        <v>38.930227051248188</v>
      </c>
      <c r="C14" s="41">
        <v>40.226590226590226</v>
      </c>
      <c r="D14" s="42">
        <v>29.590998685939553</v>
      </c>
      <c r="E14" s="43">
        <v>34.842767295597483</v>
      </c>
      <c r="F14" s="182"/>
    </row>
    <row r="16" spans="1:15" x14ac:dyDescent="0.25">
      <c r="A16" s="4" t="s">
        <v>138</v>
      </c>
      <c r="C16" s="44"/>
    </row>
    <row r="17" spans="1:1" x14ac:dyDescent="0.25">
      <c r="A17" s="4" t="s">
        <v>144</v>
      </c>
    </row>
    <row r="18" spans="1:1" x14ac:dyDescent="0.25">
      <c r="A18" s="2" t="s">
        <v>169</v>
      </c>
    </row>
    <row r="19" spans="1:1" x14ac:dyDescent="0.25">
      <c r="A19" s="4" t="s">
        <v>5</v>
      </c>
    </row>
    <row r="20" spans="1:1" x14ac:dyDescent="0.25">
      <c r="A20" s="4" t="s">
        <v>6</v>
      </c>
    </row>
  </sheetData>
  <hyperlinks>
    <hyperlink ref="A2" location="Sommaire!A1" display="Sommair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workbookViewId="0"/>
  </sheetViews>
  <sheetFormatPr baseColWidth="10" defaultRowHeight="15" x14ac:dyDescent="0.25"/>
  <cols>
    <col min="1" max="1" width="31.140625" customWidth="1"/>
    <col min="3" max="3" width="6.140625" bestFit="1" customWidth="1"/>
    <col min="4" max="4" width="13.5703125" customWidth="1"/>
    <col min="6" max="6" width="8.28515625" bestFit="1" customWidth="1"/>
  </cols>
  <sheetData>
    <row r="1" spans="1:8" x14ac:dyDescent="0.25">
      <c r="A1" s="19" t="s">
        <v>164</v>
      </c>
    </row>
    <row r="2" spans="1:8" x14ac:dyDescent="0.25">
      <c r="A2" s="78" t="s">
        <v>85</v>
      </c>
    </row>
    <row r="3" spans="1:8" ht="33.75" x14ac:dyDescent="0.25">
      <c r="A3" s="95"/>
      <c r="B3" s="75" t="s">
        <v>29</v>
      </c>
      <c r="C3" s="75" t="s">
        <v>170</v>
      </c>
      <c r="D3" s="75" t="s">
        <v>4</v>
      </c>
      <c r="E3" s="97" t="s">
        <v>7</v>
      </c>
      <c r="F3" s="96" t="s">
        <v>30</v>
      </c>
    </row>
    <row r="4" spans="1:8" ht="15" customHeight="1" x14ac:dyDescent="0.25">
      <c r="A4" s="45" t="s">
        <v>31</v>
      </c>
      <c r="B4" s="46">
        <v>313</v>
      </c>
      <c r="C4" s="47"/>
      <c r="D4" s="48"/>
      <c r="E4" s="47">
        <v>313</v>
      </c>
      <c r="F4" s="47">
        <v>1</v>
      </c>
      <c r="G4" s="161"/>
      <c r="H4" s="44"/>
    </row>
    <row r="5" spans="1:8" ht="15" customHeight="1" x14ac:dyDescent="0.25">
      <c r="A5" s="45" t="s">
        <v>32</v>
      </c>
      <c r="B5" s="46">
        <v>4653</v>
      </c>
      <c r="C5" s="46"/>
      <c r="D5" s="54"/>
      <c r="E5" s="46">
        <v>4653</v>
      </c>
      <c r="F5" s="46">
        <v>8</v>
      </c>
      <c r="G5" s="161"/>
      <c r="H5" s="44"/>
    </row>
    <row r="6" spans="1:8" ht="15" customHeight="1" x14ac:dyDescent="0.25">
      <c r="A6" s="58" t="s">
        <v>33</v>
      </c>
      <c r="B6" s="59">
        <f>B4+B5</f>
        <v>4966</v>
      </c>
      <c r="C6" s="59">
        <v>0</v>
      </c>
      <c r="D6" s="59">
        <v>0</v>
      </c>
      <c r="E6" s="59">
        <v>4966</v>
      </c>
      <c r="F6" s="59">
        <v>8</v>
      </c>
      <c r="G6" s="161"/>
      <c r="H6" s="44"/>
    </row>
    <row r="7" spans="1:8" ht="15" customHeight="1" x14ac:dyDescent="0.25">
      <c r="A7" s="49" t="s">
        <v>34</v>
      </c>
      <c r="B7" s="46">
        <v>509</v>
      </c>
      <c r="C7" s="46"/>
      <c r="D7" s="54">
        <v>17</v>
      </c>
      <c r="E7" s="46">
        <v>526</v>
      </c>
      <c r="F7" s="46">
        <v>0.97543926540209069</v>
      </c>
      <c r="G7" s="161"/>
      <c r="H7" s="44"/>
    </row>
    <row r="8" spans="1:8" ht="15" customHeight="1" x14ac:dyDescent="0.25">
      <c r="A8" s="49" t="s">
        <v>35</v>
      </c>
      <c r="B8" s="46">
        <v>135</v>
      </c>
      <c r="C8" s="46"/>
      <c r="D8" s="54"/>
      <c r="E8" s="46">
        <v>135</v>
      </c>
      <c r="F8" s="46">
        <v>0.21446954532456391</v>
      </c>
      <c r="G8" s="161"/>
      <c r="H8" s="44"/>
    </row>
    <row r="9" spans="1:8" ht="15" customHeight="1" x14ac:dyDescent="0.25">
      <c r="A9" s="49" t="s">
        <v>36</v>
      </c>
      <c r="B9" s="46">
        <v>2479</v>
      </c>
      <c r="C9" s="46">
        <v>70</v>
      </c>
      <c r="D9" s="54"/>
      <c r="E9" s="46">
        <v>2549</v>
      </c>
      <c r="F9" s="46">
        <v>4.4800305023353353</v>
      </c>
      <c r="G9" s="161"/>
      <c r="H9" s="44"/>
    </row>
    <row r="10" spans="1:8" ht="15" customHeight="1" x14ac:dyDescent="0.25">
      <c r="A10" s="50" t="s">
        <v>37</v>
      </c>
      <c r="B10" s="46">
        <v>83</v>
      </c>
      <c r="C10" s="46"/>
      <c r="D10" s="54"/>
      <c r="E10" s="46">
        <v>83</v>
      </c>
      <c r="F10" s="46">
        <v>0.1318590537921393</v>
      </c>
      <c r="G10" s="161"/>
      <c r="H10" s="44"/>
    </row>
    <row r="11" spans="1:8" ht="15" customHeight="1" x14ac:dyDescent="0.25">
      <c r="A11" s="49" t="s">
        <v>38</v>
      </c>
      <c r="B11" s="46">
        <v>105</v>
      </c>
      <c r="C11" s="46">
        <v>774</v>
      </c>
      <c r="D11" s="54">
        <v>20</v>
      </c>
      <c r="E11" s="46">
        <v>899</v>
      </c>
      <c r="F11" s="46">
        <v>1.4282083055317256</v>
      </c>
      <c r="G11" s="161"/>
      <c r="H11" s="44"/>
    </row>
    <row r="12" spans="1:8" ht="15" customHeight="1" x14ac:dyDescent="0.25">
      <c r="A12" s="58" t="s">
        <v>39</v>
      </c>
      <c r="B12" s="59">
        <v>3311</v>
      </c>
      <c r="C12" s="59">
        <v>844</v>
      </c>
      <c r="D12" s="59">
        <v>37</v>
      </c>
      <c r="E12" s="59">
        <v>4192</v>
      </c>
      <c r="F12" s="59">
        <v>7</v>
      </c>
      <c r="G12" s="161"/>
      <c r="H12" s="44"/>
    </row>
    <row r="13" spans="1:8" ht="15" customHeight="1" x14ac:dyDescent="0.25">
      <c r="A13" s="51" t="s">
        <v>40</v>
      </c>
      <c r="B13" s="46">
        <v>4800</v>
      </c>
      <c r="C13" s="46">
        <v>3545</v>
      </c>
      <c r="D13" s="54">
        <v>7</v>
      </c>
      <c r="E13" s="46">
        <v>8352</v>
      </c>
      <c r="F13" s="46">
        <v>14</v>
      </c>
      <c r="G13" s="161"/>
      <c r="H13" s="44"/>
    </row>
    <row r="14" spans="1:8" ht="15" customHeight="1" x14ac:dyDescent="0.25">
      <c r="A14" s="51" t="s">
        <v>41</v>
      </c>
      <c r="B14" s="46">
        <v>13837</v>
      </c>
      <c r="C14" s="46">
        <v>1649</v>
      </c>
      <c r="D14" s="54">
        <v>1</v>
      </c>
      <c r="E14" s="46">
        <v>15487</v>
      </c>
      <c r="F14" s="46">
        <v>26</v>
      </c>
      <c r="G14" s="161"/>
      <c r="H14" s="44"/>
    </row>
    <row r="15" spans="1:8" ht="15" customHeight="1" x14ac:dyDescent="0.25">
      <c r="A15" s="52" t="s">
        <v>42</v>
      </c>
      <c r="B15" s="46">
        <v>3824</v>
      </c>
      <c r="C15" s="46"/>
      <c r="D15" s="54">
        <v>208</v>
      </c>
      <c r="E15" s="46">
        <v>4032</v>
      </c>
      <c r="F15" s="46">
        <v>7</v>
      </c>
      <c r="G15" s="161"/>
      <c r="H15" s="44"/>
    </row>
    <row r="16" spans="1:8" ht="15" customHeight="1" x14ac:dyDescent="0.25">
      <c r="A16" s="52" t="s">
        <v>43</v>
      </c>
      <c r="B16" s="46">
        <v>16</v>
      </c>
      <c r="C16" s="46"/>
      <c r="D16" s="54">
        <v>1</v>
      </c>
      <c r="E16" s="46">
        <v>17</v>
      </c>
      <c r="F16" s="46">
        <v>2.7007276077908045E-2</v>
      </c>
      <c r="G16" s="161"/>
      <c r="H16" s="44"/>
    </row>
    <row r="17" spans="1:9" ht="15" customHeight="1" x14ac:dyDescent="0.25">
      <c r="A17" s="49" t="s">
        <v>44</v>
      </c>
      <c r="B17" s="46">
        <v>109</v>
      </c>
      <c r="C17" s="46">
        <v>740</v>
      </c>
      <c r="D17" s="54">
        <v>62</v>
      </c>
      <c r="E17" s="46">
        <v>911</v>
      </c>
      <c r="F17" s="46">
        <v>2</v>
      </c>
      <c r="G17" s="161"/>
      <c r="H17" s="44"/>
    </row>
    <row r="18" spans="1:9" ht="15" customHeight="1" x14ac:dyDescent="0.25">
      <c r="A18" s="58" t="s">
        <v>45</v>
      </c>
      <c r="B18" s="59">
        <v>22586</v>
      </c>
      <c r="C18" s="59">
        <v>5934</v>
      </c>
      <c r="D18" s="59">
        <v>279</v>
      </c>
      <c r="E18" s="59">
        <v>28799</v>
      </c>
      <c r="F18" s="59">
        <v>48</v>
      </c>
      <c r="G18" s="161"/>
      <c r="H18" s="44"/>
      <c r="I18" s="44"/>
    </row>
    <row r="19" spans="1:9" ht="15" customHeight="1" x14ac:dyDescent="0.25">
      <c r="A19" s="53" t="s">
        <v>46</v>
      </c>
      <c r="B19" s="46">
        <v>16876</v>
      </c>
      <c r="C19" s="46">
        <v>1031</v>
      </c>
      <c r="D19" s="54">
        <v>401</v>
      </c>
      <c r="E19" s="46">
        <v>18308</v>
      </c>
      <c r="F19" s="46">
        <v>31</v>
      </c>
      <c r="G19" s="161"/>
      <c r="H19" s="44"/>
      <c r="I19" s="44"/>
    </row>
    <row r="20" spans="1:9" ht="15" customHeight="1" x14ac:dyDescent="0.25">
      <c r="A20" s="53" t="s">
        <v>47</v>
      </c>
      <c r="B20" s="46">
        <v>17</v>
      </c>
      <c r="C20" s="46"/>
      <c r="D20" s="54"/>
      <c r="E20" s="46">
        <v>17</v>
      </c>
      <c r="F20" s="46">
        <v>2.7007276077908045E-2</v>
      </c>
      <c r="G20" s="161"/>
      <c r="H20" s="44"/>
    </row>
    <row r="21" spans="1:9" ht="15" customHeight="1" x14ac:dyDescent="0.25">
      <c r="A21" s="49" t="s">
        <v>48</v>
      </c>
      <c r="B21" s="46">
        <v>737</v>
      </c>
      <c r="C21" s="46"/>
      <c r="D21" s="54"/>
      <c r="E21" s="46">
        <v>737</v>
      </c>
      <c r="F21" s="46">
        <v>1.2725193022590791</v>
      </c>
      <c r="G21" s="161"/>
      <c r="H21" s="44"/>
    </row>
    <row r="22" spans="1:9" ht="15" customHeight="1" x14ac:dyDescent="0.25">
      <c r="A22" s="49" t="s">
        <v>49</v>
      </c>
      <c r="B22" s="46">
        <v>17</v>
      </c>
      <c r="C22" s="46"/>
      <c r="D22" s="54"/>
      <c r="E22" s="46">
        <v>17</v>
      </c>
      <c r="F22" s="46">
        <v>2.7007276077908045E-2</v>
      </c>
      <c r="G22" s="161"/>
      <c r="H22" s="44"/>
    </row>
    <row r="23" spans="1:9" ht="15" customHeight="1" x14ac:dyDescent="0.25">
      <c r="A23" s="49" t="s">
        <v>50</v>
      </c>
      <c r="B23" s="46">
        <v>135</v>
      </c>
      <c r="C23" s="46">
        <v>78</v>
      </c>
      <c r="D23" s="54">
        <v>332</v>
      </c>
      <c r="E23" s="46">
        <v>545</v>
      </c>
      <c r="F23" s="46">
        <v>0.86741016109045854</v>
      </c>
      <c r="G23" s="161"/>
      <c r="H23" s="44"/>
    </row>
    <row r="24" spans="1:9" ht="15" customHeight="1" x14ac:dyDescent="0.25">
      <c r="A24" s="49" t="s">
        <v>51</v>
      </c>
      <c r="B24" s="46">
        <v>200</v>
      </c>
      <c r="C24" s="46">
        <v>297</v>
      </c>
      <c r="D24" s="54">
        <v>29</v>
      </c>
      <c r="E24" s="46">
        <v>526</v>
      </c>
      <c r="F24" s="46">
        <v>0.83881422171384989</v>
      </c>
      <c r="G24" s="161"/>
      <c r="H24" s="44"/>
    </row>
    <row r="25" spans="1:9" ht="15" customHeight="1" x14ac:dyDescent="0.25">
      <c r="A25" s="55" t="s">
        <v>52</v>
      </c>
      <c r="B25" s="46">
        <v>812</v>
      </c>
      <c r="C25" s="46">
        <v>338</v>
      </c>
      <c r="D25" s="54">
        <v>474</v>
      </c>
      <c r="E25" s="46">
        <v>1624</v>
      </c>
      <c r="F25" s="46">
        <v>3</v>
      </c>
      <c r="G25" s="161"/>
      <c r="H25" s="44"/>
    </row>
    <row r="26" spans="1:9" ht="15" customHeight="1" x14ac:dyDescent="0.25">
      <c r="A26" s="56" t="s">
        <v>53</v>
      </c>
      <c r="B26" s="46">
        <v>167</v>
      </c>
      <c r="C26" s="46">
        <v>51</v>
      </c>
      <c r="D26" s="54">
        <v>1</v>
      </c>
      <c r="E26" s="46">
        <v>219</v>
      </c>
      <c r="F26" s="46">
        <v>0.34791726241540366</v>
      </c>
      <c r="G26" s="161"/>
      <c r="H26" s="44"/>
    </row>
    <row r="27" spans="1:9" ht="15" customHeight="1" x14ac:dyDescent="0.25">
      <c r="A27" s="57" t="s">
        <v>54</v>
      </c>
      <c r="B27" s="46">
        <v>23</v>
      </c>
      <c r="C27" s="46"/>
      <c r="D27" s="54">
        <v>1</v>
      </c>
      <c r="E27" s="46">
        <v>24</v>
      </c>
      <c r="F27" s="46">
        <v>3.8127919168811364E-2</v>
      </c>
      <c r="G27" s="161"/>
      <c r="H27" s="44"/>
    </row>
    <row r="28" spans="1:9" ht="15" customHeight="1" x14ac:dyDescent="0.25">
      <c r="A28" s="58" t="s">
        <v>55</v>
      </c>
      <c r="B28" s="59">
        <v>18984</v>
      </c>
      <c r="C28" s="59">
        <v>1795</v>
      </c>
      <c r="D28" s="59">
        <v>1238</v>
      </c>
      <c r="E28" s="59">
        <v>22017</v>
      </c>
      <c r="F28" s="59">
        <v>37</v>
      </c>
      <c r="G28" s="161">
        <f>B28/B29*100</f>
        <v>38.084538688386459</v>
      </c>
      <c r="H28" s="44"/>
    </row>
    <row r="29" spans="1:9" ht="15" customHeight="1" x14ac:dyDescent="0.25">
      <c r="A29" s="120" t="s">
        <v>108</v>
      </c>
      <c r="B29" s="121">
        <v>49847</v>
      </c>
      <c r="C29" s="121">
        <v>8573</v>
      </c>
      <c r="D29" s="121">
        <v>1554</v>
      </c>
      <c r="E29" s="121">
        <v>59974</v>
      </c>
      <c r="F29" s="121">
        <v>100</v>
      </c>
      <c r="H29" s="44"/>
    </row>
    <row r="30" spans="1:9" ht="15" customHeight="1" x14ac:dyDescent="0.25">
      <c r="A30" s="60" t="s">
        <v>56</v>
      </c>
      <c r="B30" s="59">
        <v>56927</v>
      </c>
      <c r="C30" s="59">
        <v>8573</v>
      </c>
      <c r="D30" s="59">
        <v>1554</v>
      </c>
      <c r="E30" s="59">
        <v>67054</v>
      </c>
      <c r="F30" s="59"/>
    </row>
    <row r="32" spans="1:9" x14ac:dyDescent="0.25">
      <c r="A32" s="4" t="s">
        <v>171</v>
      </c>
    </row>
    <row r="33" spans="1:1" x14ac:dyDescent="0.25">
      <c r="A33" s="4" t="s">
        <v>169</v>
      </c>
    </row>
    <row r="34" spans="1:1" x14ac:dyDescent="0.25">
      <c r="A34" s="4" t="s">
        <v>5</v>
      </c>
    </row>
    <row r="35" spans="1:1" x14ac:dyDescent="0.25">
      <c r="A35" s="4" t="s">
        <v>6</v>
      </c>
    </row>
    <row r="37" spans="1:1" x14ac:dyDescent="0.25">
      <c r="A37" s="78"/>
    </row>
  </sheetData>
  <hyperlinks>
    <hyperlink ref="A2" location="Sommaire!A1" display="Sommaire"/>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4"/>
  <sheetViews>
    <sheetView workbookViewId="0">
      <selection activeCell="A2" sqref="A2"/>
    </sheetView>
  </sheetViews>
  <sheetFormatPr baseColWidth="10" defaultRowHeight="15" x14ac:dyDescent="0.25"/>
  <cols>
    <col min="1" max="1" width="22.140625" style="122" customWidth="1"/>
    <col min="2" max="2" width="11.42578125" style="122"/>
    <col min="3" max="3" width="14.7109375" style="122" customWidth="1"/>
    <col min="4" max="6" width="11.42578125" style="122"/>
    <col min="7" max="9" width="11.42578125" style="122" customWidth="1"/>
    <col min="10" max="16384" width="11.42578125" style="122"/>
  </cols>
  <sheetData>
    <row r="1" spans="1:5" x14ac:dyDescent="0.25">
      <c r="A1" s="19" t="s">
        <v>166</v>
      </c>
      <c r="B1" s="129"/>
      <c r="C1" s="129"/>
      <c r="D1" s="129"/>
    </row>
    <row r="2" spans="1:5" x14ac:dyDescent="0.25">
      <c r="A2" s="78" t="s">
        <v>84</v>
      </c>
      <c r="C2" s="129"/>
      <c r="D2" s="129"/>
    </row>
    <row r="3" spans="1:5" ht="45" x14ac:dyDescent="0.25">
      <c r="A3" s="236" t="s">
        <v>127</v>
      </c>
      <c r="B3" s="132" t="s">
        <v>133</v>
      </c>
      <c r="C3" s="132" t="s">
        <v>132</v>
      </c>
      <c r="D3" s="132" t="s">
        <v>128</v>
      </c>
    </row>
    <row r="4" spans="1:5" x14ac:dyDescent="0.25">
      <c r="A4" s="130" t="s">
        <v>119</v>
      </c>
      <c r="B4" s="130">
        <v>41</v>
      </c>
      <c r="C4" s="130">
        <v>59</v>
      </c>
      <c r="D4" s="131">
        <v>20978</v>
      </c>
      <c r="E4" s="184"/>
    </row>
    <row r="5" spans="1:5" x14ac:dyDescent="0.25">
      <c r="A5" s="130" t="s">
        <v>155</v>
      </c>
      <c r="B5" s="130">
        <v>80</v>
      </c>
      <c r="C5" s="130">
        <v>20</v>
      </c>
      <c r="D5" s="131">
        <v>15239</v>
      </c>
      <c r="E5" s="184"/>
    </row>
    <row r="6" spans="1:5" x14ac:dyDescent="0.25">
      <c r="A6" s="130" t="s">
        <v>124</v>
      </c>
      <c r="B6" s="130">
        <v>46</v>
      </c>
      <c r="C6" s="130">
        <v>54</v>
      </c>
      <c r="D6" s="131">
        <v>14355</v>
      </c>
      <c r="E6" s="184"/>
    </row>
    <row r="7" spans="1:5" x14ac:dyDescent="0.25">
      <c r="A7" s="130" t="s">
        <v>122</v>
      </c>
      <c r="B7" s="130">
        <v>68</v>
      </c>
      <c r="C7" s="130">
        <v>32</v>
      </c>
      <c r="D7" s="131">
        <v>7494</v>
      </c>
      <c r="E7" s="184"/>
    </row>
    <row r="8" spans="1:5" x14ac:dyDescent="0.25">
      <c r="A8" s="130" t="s">
        <v>125</v>
      </c>
      <c r="B8" s="130">
        <v>76</v>
      </c>
      <c r="C8" s="130">
        <v>24</v>
      </c>
      <c r="D8" s="131">
        <v>7000</v>
      </c>
      <c r="E8" s="184"/>
    </row>
    <row r="9" spans="1:5" x14ac:dyDescent="0.25">
      <c r="A9" s="130" t="s">
        <v>115</v>
      </c>
      <c r="B9" s="130">
        <v>61</v>
      </c>
      <c r="C9" s="130">
        <v>39</v>
      </c>
      <c r="D9" s="131">
        <v>6168</v>
      </c>
      <c r="E9" s="184"/>
    </row>
    <row r="10" spans="1:5" x14ac:dyDescent="0.25">
      <c r="A10" s="130" t="s">
        <v>121</v>
      </c>
      <c r="B10" s="130">
        <v>57</v>
      </c>
      <c r="C10" s="130">
        <v>43</v>
      </c>
      <c r="D10" s="131">
        <v>6009</v>
      </c>
      <c r="E10" s="184"/>
    </row>
    <row r="11" spans="1:5" x14ac:dyDescent="0.25">
      <c r="A11" s="130" t="s">
        <v>116</v>
      </c>
      <c r="B11" s="130">
        <v>77</v>
      </c>
      <c r="C11" s="130">
        <v>23</v>
      </c>
      <c r="D11" s="131">
        <v>5774</v>
      </c>
      <c r="E11" s="184"/>
    </row>
    <row r="12" spans="1:5" x14ac:dyDescent="0.25">
      <c r="A12" s="130" t="s">
        <v>123</v>
      </c>
      <c r="B12" s="130">
        <v>51</v>
      </c>
      <c r="C12" s="130">
        <v>49</v>
      </c>
      <c r="D12" s="131">
        <v>4362</v>
      </c>
      <c r="E12" s="184"/>
    </row>
    <row r="13" spans="1:5" x14ac:dyDescent="0.25">
      <c r="A13" s="130" t="s">
        <v>118</v>
      </c>
      <c r="B13" s="130">
        <v>38</v>
      </c>
      <c r="C13" s="130">
        <v>62</v>
      </c>
      <c r="D13" s="131">
        <v>3096</v>
      </c>
      <c r="E13" s="184"/>
    </row>
    <row r="14" spans="1:5" x14ac:dyDescent="0.25">
      <c r="A14" s="130" t="s">
        <v>117</v>
      </c>
      <c r="B14" s="130">
        <v>81</v>
      </c>
      <c r="C14" s="130">
        <v>19</v>
      </c>
      <c r="D14" s="131">
        <v>2811</v>
      </c>
      <c r="E14" s="184"/>
    </row>
    <row r="15" spans="1:5" x14ac:dyDescent="0.25">
      <c r="A15" s="130" t="s">
        <v>129</v>
      </c>
      <c r="B15" s="130">
        <v>58</v>
      </c>
      <c r="C15" s="130">
        <v>42</v>
      </c>
      <c r="D15" s="131">
        <v>1015</v>
      </c>
      <c r="E15" s="184"/>
    </row>
    <row r="16" spans="1:5" x14ac:dyDescent="0.25">
      <c r="A16" s="130" t="s">
        <v>126</v>
      </c>
      <c r="B16" s="130">
        <v>100</v>
      </c>
      <c r="C16" s="130">
        <v>0</v>
      </c>
      <c r="D16" s="131">
        <v>870</v>
      </c>
      <c r="E16" s="184"/>
    </row>
    <row r="17" spans="1:9" x14ac:dyDescent="0.25">
      <c r="A17" s="130" t="s">
        <v>120</v>
      </c>
      <c r="B17" s="130">
        <v>88</v>
      </c>
      <c r="C17" s="130">
        <v>12</v>
      </c>
      <c r="D17" s="131">
        <v>67</v>
      </c>
      <c r="E17" s="184"/>
    </row>
    <row r="18" spans="1:9" x14ac:dyDescent="0.25">
      <c r="A18" s="133" t="s">
        <v>130</v>
      </c>
      <c r="B18" s="133">
        <v>60</v>
      </c>
      <c r="C18" s="133">
        <v>40</v>
      </c>
      <c r="D18" s="59">
        <v>95238</v>
      </c>
      <c r="E18" s="184"/>
    </row>
    <row r="20" spans="1:9" x14ac:dyDescent="0.25">
      <c r="A20" s="4" t="s">
        <v>5</v>
      </c>
    </row>
    <row r="21" spans="1:9" x14ac:dyDescent="0.25">
      <c r="A21" s="4" t="s">
        <v>6</v>
      </c>
    </row>
    <row r="29" spans="1:9" x14ac:dyDescent="0.25">
      <c r="G29" s="124"/>
      <c r="H29" s="127"/>
      <c r="I29" s="124"/>
    </row>
    <row r="30" spans="1:9" s="123" customFormat="1" x14ac:dyDescent="0.25">
      <c r="B30" s="122"/>
      <c r="C30" s="122"/>
      <c r="G30" s="124"/>
      <c r="H30" s="125"/>
      <c r="I30" s="124"/>
    </row>
    <row r="31" spans="1:9" x14ac:dyDescent="0.25">
      <c r="E31" s="123"/>
      <c r="G31" s="124"/>
      <c r="H31" s="125"/>
      <c r="I31" s="124"/>
    </row>
    <row r="32" spans="1:9" x14ac:dyDescent="0.25">
      <c r="E32" s="123"/>
      <c r="G32" s="124"/>
      <c r="H32" s="125"/>
      <c r="I32" s="124"/>
    </row>
    <row r="33" spans="7:9" x14ac:dyDescent="0.25">
      <c r="G33" s="124"/>
      <c r="H33" s="126"/>
      <c r="I33" s="124"/>
    </row>
    <row r="34" spans="7:9" x14ac:dyDescent="0.25">
      <c r="G34" s="124"/>
      <c r="H34" s="126"/>
      <c r="I34" s="124"/>
    </row>
    <row r="35" spans="7:9" x14ac:dyDescent="0.25">
      <c r="G35" s="124"/>
      <c r="H35" s="125"/>
      <c r="I35" s="124"/>
    </row>
    <row r="36" spans="7:9" x14ac:dyDescent="0.25">
      <c r="G36" s="124"/>
      <c r="H36" s="125"/>
      <c r="I36" s="124"/>
    </row>
    <row r="37" spans="7:9" x14ac:dyDescent="0.25">
      <c r="G37" s="124"/>
      <c r="H37" s="127"/>
      <c r="I37" s="124"/>
    </row>
    <row r="38" spans="7:9" x14ac:dyDescent="0.25">
      <c r="G38" s="124"/>
      <c r="H38" s="127"/>
      <c r="I38" s="124"/>
    </row>
    <row r="39" spans="7:9" x14ac:dyDescent="0.25">
      <c r="G39" s="124"/>
      <c r="H39" s="127"/>
      <c r="I39" s="124"/>
    </row>
    <row r="40" spans="7:9" x14ac:dyDescent="0.25">
      <c r="G40" s="124"/>
      <c r="H40" s="125"/>
      <c r="I40" s="124"/>
    </row>
    <row r="41" spans="7:9" x14ac:dyDescent="0.25">
      <c r="G41" s="124"/>
      <c r="H41" s="125"/>
      <c r="I41" s="124"/>
    </row>
    <row r="42" spans="7:9" x14ac:dyDescent="0.25">
      <c r="G42" s="124"/>
      <c r="H42" s="126"/>
      <c r="I42" s="124"/>
    </row>
    <row r="43" spans="7:9" x14ac:dyDescent="0.25">
      <c r="G43" s="124"/>
      <c r="H43" s="127"/>
      <c r="I43" s="124"/>
    </row>
    <row r="44" spans="7:9" x14ac:dyDescent="0.25">
      <c r="G44" s="124"/>
      <c r="H44" s="124"/>
      <c r="I44" s="124"/>
    </row>
    <row r="45" spans="7:9" x14ac:dyDescent="0.25">
      <c r="G45" s="124"/>
      <c r="H45" s="126"/>
      <c r="I45" s="124"/>
    </row>
    <row r="46" spans="7:9" x14ac:dyDescent="0.25">
      <c r="G46" s="124"/>
      <c r="H46" s="124"/>
      <c r="I46" s="124"/>
    </row>
    <row r="47" spans="7:9" x14ac:dyDescent="0.25">
      <c r="G47" s="124"/>
      <c r="H47" s="124"/>
      <c r="I47" s="124"/>
    </row>
    <row r="48" spans="7:9" x14ac:dyDescent="0.25">
      <c r="G48" s="124"/>
      <c r="H48" s="124"/>
      <c r="I48" s="124"/>
    </row>
    <row r="104" spans="3:3" x14ac:dyDescent="0.25">
      <c r="C104" s="17"/>
    </row>
  </sheetData>
  <sortState ref="A4:D17">
    <sortCondition descending="1" ref="D4:D17"/>
  </sortState>
  <hyperlinks>
    <hyperlink ref="A2" location="Sommaire!A1" display="Sommaire "/>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0"/>
  <sheetViews>
    <sheetView zoomScaleNormal="100" workbookViewId="0"/>
  </sheetViews>
  <sheetFormatPr baseColWidth="10" defaultRowHeight="15" x14ac:dyDescent="0.25"/>
  <cols>
    <col min="1" max="1" width="183.7109375" style="113" customWidth="1"/>
    <col min="2" max="2" width="11.42578125" customWidth="1"/>
  </cols>
  <sheetData>
    <row r="1" spans="1:1" x14ac:dyDescent="0.25">
      <c r="A1" s="109" t="s">
        <v>94</v>
      </c>
    </row>
    <row r="2" spans="1:1" x14ac:dyDescent="0.25">
      <c r="A2" s="147" t="s">
        <v>84</v>
      </c>
    </row>
    <row r="3" spans="1:1" x14ac:dyDescent="0.25">
      <c r="A3" s="110" t="s">
        <v>113</v>
      </c>
    </row>
    <row r="4" spans="1:1" x14ac:dyDescent="0.25">
      <c r="A4" s="111"/>
    </row>
    <row r="5" spans="1:1" ht="38.25" x14ac:dyDescent="0.25">
      <c r="A5" s="237" t="s">
        <v>176</v>
      </c>
    </row>
    <row r="6" spans="1:1" x14ac:dyDescent="0.25">
      <c r="A6" s="238" t="s">
        <v>177</v>
      </c>
    </row>
    <row r="7" spans="1:1" ht="51" x14ac:dyDescent="0.25">
      <c r="A7" s="238" t="s">
        <v>178</v>
      </c>
    </row>
    <row r="8" spans="1:1" x14ac:dyDescent="0.25">
      <c r="A8" s="111"/>
    </row>
    <row r="9" spans="1:1" x14ac:dyDescent="0.25">
      <c r="A9" s="111" t="s">
        <v>114</v>
      </c>
    </row>
    <row r="10" spans="1:1" x14ac:dyDescent="0.25">
      <c r="A10" s="111"/>
    </row>
    <row r="11" spans="1:1" x14ac:dyDescent="0.25">
      <c r="A11" s="111" t="s">
        <v>95</v>
      </c>
    </row>
    <row r="12" spans="1:1" x14ac:dyDescent="0.25">
      <c r="A12" s="111"/>
    </row>
    <row r="13" spans="1:1" ht="25.5" x14ac:dyDescent="0.25">
      <c r="A13" s="239" t="s">
        <v>179</v>
      </c>
    </row>
    <row r="14" spans="1:1" x14ac:dyDescent="0.25">
      <c r="A14" s="111"/>
    </row>
    <row r="15" spans="1:1" x14ac:dyDescent="0.25">
      <c r="A15" s="110" t="s">
        <v>101</v>
      </c>
    </row>
    <row r="16" spans="1:1" x14ac:dyDescent="0.25">
      <c r="A16" s="111"/>
    </row>
    <row r="17" spans="1:1" x14ac:dyDescent="0.25">
      <c r="A17" s="112" t="s">
        <v>96</v>
      </c>
    </row>
    <row r="18" spans="1:1" x14ac:dyDescent="0.25">
      <c r="A18" s="111"/>
    </row>
    <row r="19" spans="1:1" x14ac:dyDescent="0.25">
      <c r="A19" s="111" t="s">
        <v>97</v>
      </c>
    </row>
    <row r="20" spans="1:1" x14ac:dyDescent="0.25">
      <c r="A20" s="111" t="s">
        <v>104</v>
      </c>
    </row>
    <row r="21" spans="1:1" x14ac:dyDescent="0.25">
      <c r="A21" s="111" t="s">
        <v>105</v>
      </c>
    </row>
    <row r="22" spans="1:1" x14ac:dyDescent="0.25">
      <c r="A22" s="111" t="s">
        <v>106</v>
      </c>
    </row>
    <row r="23" spans="1:1" x14ac:dyDescent="0.25">
      <c r="A23" s="111" t="s">
        <v>107</v>
      </c>
    </row>
    <row r="24" spans="1:1" x14ac:dyDescent="0.25">
      <c r="A24" s="111"/>
    </row>
    <row r="25" spans="1:1" x14ac:dyDescent="0.25">
      <c r="A25" s="112" t="s">
        <v>98</v>
      </c>
    </row>
    <row r="26" spans="1:1" x14ac:dyDescent="0.25">
      <c r="A26" s="111"/>
    </row>
    <row r="27" spans="1:1" x14ac:dyDescent="0.25">
      <c r="A27" s="111" t="s">
        <v>99</v>
      </c>
    </row>
    <row r="28" spans="1:1" x14ac:dyDescent="0.25">
      <c r="A28" s="111"/>
    </row>
    <row r="29" spans="1:1" x14ac:dyDescent="0.25">
      <c r="A29" s="240" t="s">
        <v>194</v>
      </c>
    </row>
    <row r="30" spans="1:1" x14ac:dyDescent="0.25">
      <c r="A30" s="238" t="s">
        <v>180</v>
      </c>
    </row>
    <row r="31" spans="1:1" x14ac:dyDescent="0.25">
      <c r="A31" s="238" t="s">
        <v>181</v>
      </c>
    </row>
    <row r="32" spans="1:1" x14ac:dyDescent="0.25">
      <c r="A32" s="238" t="s">
        <v>182</v>
      </c>
    </row>
    <row r="33" spans="1:1" x14ac:dyDescent="0.25">
      <c r="A33" s="238" t="s">
        <v>183</v>
      </c>
    </row>
    <row r="34" spans="1:1" x14ac:dyDescent="0.25">
      <c r="A34" s="238" t="s">
        <v>184</v>
      </c>
    </row>
    <row r="35" spans="1:1" x14ac:dyDescent="0.25">
      <c r="A35" s="238" t="s">
        <v>185</v>
      </c>
    </row>
    <row r="36" spans="1:1" x14ac:dyDescent="0.25">
      <c r="A36" s="238" t="s">
        <v>186</v>
      </c>
    </row>
    <row r="37" spans="1:1" x14ac:dyDescent="0.25">
      <c r="A37" s="240" t="s">
        <v>195</v>
      </c>
    </row>
    <row r="38" spans="1:1" x14ac:dyDescent="0.25">
      <c r="A38" s="238" t="s">
        <v>187</v>
      </c>
    </row>
    <row r="39" spans="1:1" x14ac:dyDescent="0.25">
      <c r="A39" s="238" t="s">
        <v>188</v>
      </c>
    </row>
    <row r="40" spans="1:1" x14ac:dyDescent="0.25">
      <c r="A40" s="238" t="s">
        <v>189</v>
      </c>
    </row>
    <row r="41" spans="1:1" ht="25.5" x14ac:dyDescent="0.25">
      <c r="A41" s="238" t="s">
        <v>193</v>
      </c>
    </row>
    <row r="42" spans="1:1" x14ac:dyDescent="0.25">
      <c r="A42" s="240" t="s">
        <v>196</v>
      </c>
    </row>
    <row r="43" spans="1:1" x14ac:dyDescent="0.25">
      <c r="A43" s="238" t="s">
        <v>190</v>
      </c>
    </row>
    <row r="44" spans="1:1" x14ac:dyDescent="0.25">
      <c r="A44" s="238" t="s">
        <v>191</v>
      </c>
    </row>
    <row r="45" spans="1:1" x14ac:dyDescent="0.25">
      <c r="A45" s="238" t="s">
        <v>192</v>
      </c>
    </row>
    <row r="46" spans="1:1" x14ac:dyDescent="0.25">
      <c r="A46" s="111"/>
    </row>
    <row r="47" spans="1:1" x14ac:dyDescent="0.25">
      <c r="A47" s="110" t="s">
        <v>100</v>
      </c>
    </row>
    <row r="48" spans="1:1" x14ac:dyDescent="0.25">
      <c r="A48" s="111"/>
    </row>
    <row r="49" spans="1:1" x14ac:dyDescent="0.25">
      <c r="A49" s="238" t="s">
        <v>197</v>
      </c>
    </row>
    <row r="50" spans="1:1" ht="25.5" x14ac:dyDescent="0.25">
      <c r="A50" s="238" t="s">
        <v>198</v>
      </c>
    </row>
    <row r="51" spans="1:1" x14ac:dyDescent="0.25">
      <c r="A51" s="238" t="s">
        <v>202</v>
      </c>
    </row>
    <row r="52" spans="1:1" x14ac:dyDescent="0.25">
      <c r="A52" s="238" t="s">
        <v>199</v>
      </c>
    </row>
    <row r="53" spans="1:1" x14ac:dyDescent="0.25">
      <c r="A53" s="238" t="s">
        <v>203</v>
      </c>
    </row>
    <row r="54" spans="1:1" x14ac:dyDescent="0.25">
      <c r="A54" s="238" t="s">
        <v>204</v>
      </c>
    </row>
    <row r="55" spans="1:1" x14ac:dyDescent="0.25">
      <c r="A55" s="238" t="s">
        <v>205</v>
      </c>
    </row>
    <row r="56" spans="1:1" x14ac:dyDescent="0.25">
      <c r="A56" s="238" t="s">
        <v>206</v>
      </c>
    </row>
    <row r="57" spans="1:1" x14ac:dyDescent="0.25">
      <c r="A57" s="238" t="s">
        <v>207</v>
      </c>
    </row>
    <row r="58" spans="1:1" x14ac:dyDescent="0.25">
      <c r="A58" s="238" t="s">
        <v>208</v>
      </c>
    </row>
    <row r="59" spans="1:1" x14ac:dyDescent="0.25">
      <c r="A59" s="238" t="s">
        <v>200</v>
      </c>
    </row>
    <row r="60" spans="1:1" x14ac:dyDescent="0.25">
      <c r="A60" s="241" t="s">
        <v>201</v>
      </c>
    </row>
  </sheetData>
  <hyperlinks>
    <hyperlink ref="A2" location="Sommaire!A1" display="Sommaire "/>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workbookViewId="0"/>
  </sheetViews>
  <sheetFormatPr baseColWidth="10" defaultRowHeight="15" x14ac:dyDescent="0.25"/>
  <cols>
    <col min="1" max="1" width="14.5703125" customWidth="1"/>
    <col min="2" max="3" width="11.5703125" bestFit="1" customWidth="1"/>
    <col min="4" max="4" width="12" customWidth="1"/>
    <col min="5" max="5" width="10.140625" customWidth="1"/>
    <col min="6" max="6" width="10.42578125" customWidth="1"/>
    <col min="7" max="7" width="7.28515625" customWidth="1"/>
    <col min="8" max="8" width="4.5703125" bestFit="1" customWidth="1"/>
  </cols>
  <sheetData>
    <row r="1" spans="1:10" x14ac:dyDescent="0.25">
      <c r="A1" s="1" t="s">
        <v>109</v>
      </c>
      <c r="B1" s="2"/>
      <c r="C1" s="2"/>
      <c r="D1" s="2"/>
      <c r="E1" s="2"/>
      <c r="F1" s="2"/>
      <c r="G1" s="2"/>
      <c r="H1" s="2"/>
    </row>
    <row r="2" spans="1:10" x14ac:dyDescent="0.25">
      <c r="A2" s="78" t="s">
        <v>84</v>
      </c>
      <c r="H2" s="99"/>
    </row>
    <row r="3" spans="1:10" ht="45" x14ac:dyDescent="0.25">
      <c r="A3" s="3"/>
      <c r="B3" s="75" t="s">
        <v>146</v>
      </c>
      <c r="C3" s="206" t="s">
        <v>0</v>
      </c>
      <c r="D3" s="206" t="s">
        <v>147</v>
      </c>
      <c r="E3" s="206" t="s">
        <v>1</v>
      </c>
      <c r="F3" s="206" t="s">
        <v>2</v>
      </c>
      <c r="G3" s="207" t="s">
        <v>145</v>
      </c>
      <c r="H3" s="208"/>
      <c r="I3" s="100"/>
      <c r="J3" s="101"/>
    </row>
    <row r="4" spans="1:10" x14ac:dyDescent="0.25">
      <c r="A4" s="192" t="s">
        <v>3</v>
      </c>
      <c r="B4" s="193">
        <v>493</v>
      </c>
      <c r="C4" s="128">
        <v>22.37</v>
      </c>
      <c r="D4" s="128">
        <v>26.56</v>
      </c>
      <c r="E4" s="128">
        <v>19.61</v>
      </c>
      <c r="F4" s="128">
        <v>22.49</v>
      </c>
      <c r="G4" s="194">
        <v>8.9700000000000006</v>
      </c>
      <c r="H4" s="195">
        <v>100</v>
      </c>
      <c r="I4" s="98"/>
    </row>
    <row r="5" spans="1:10" x14ac:dyDescent="0.25">
      <c r="A5" s="196" t="s">
        <v>135</v>
      </c>
      <c r="B5" s="197">
        <v>345</v>
      </c>
      <c r="C5" s="114">
        <v>24</v>
      </c>
      <c r="D5" s="114">
        <v>30.8</v>
      </c>
      <c r="E5" s="114">
        <v>15.34</v>
      </c>
      <c r="F5" s="114">
        <v>21.21</v>
      </c>
      <c r="G5" s="198">
        <v>8.64</v>
      </c>
      <c r="H5" s="199">
        <v>100</v>
      </c>
    </row>
    <row r="6" spans="1:10" x14ac:dyDescent="0.25">
      <c r="A6" s="196" t="s">
        <v>136</v>
      </c>
      <c r="B6" s="197">
        <v>113</v>
      </c>
      <c r="C6" s="114">
        <v>14.79</v>
      </c>
      <c r="D6" s="114">
        <v>18</v>
      </c>
      <c r="E6" s="114">
        <v>36.31</v>
      </c>
      <c r="F6" s="114">
        <v>25.39</v>
      </c>
      <c r="G6" s="198">
        <v>6.88</v>
      </c>
      <c r="H6" s="200">
        <v>100</v>
      </c>
    </row>
    <row r="7" spans="1:10" x14ac:dyDescent="0.25">
      <c r="A7" s="201" t="s">
        <v>4</v>
      </c>
      <c r="B7" s="202">
        <v>35</v>
      </c>
      <c r="C7" s="203">
        <v>29.75</v>
      </c>
      <c r="D7" s="203">
        <v>15.74</v>
      </c>
      <c r="E7" s="203">
        <v>9.7799999999999994</v>
      </c>
      <c r="F7" s="203">
        <v>26.08</v>
      </c>
      <c r="G7" s="204">
        <v>18.649999999999999</v>
      </c>
      <c r="H7" s="205">
        <v>100</v>
      </c>
    </row>
    <row r="9" spans="1:10" x14ac:dyDescent="0.25">
      <c r="A9" s="4" t="s">
        <v>138</v>
      </c>
      <c r="H9" s="2"/>
    </row>
    <row r="10" spans="1:10" x14ac:dyDescent="0.25">
      <c r="A10" s="4" t="s">
        <v>144</v>
      </c>
    </row>
    <row r="11" spans="1:10" x14ac:dyDescent="0.25">
      <c r="A11" s="4" t="s">
        <v>212</v>
      </c>
    </row>
    <row r="12" spans="1:10" x14ac:dyDescent="0.25">
      <c r="A12" s="4" t="s">
        <v>5</v>
      </c>
    </row>
    <row r="13" spans="1:10" x14ac:dyDescent="0.25">
      <c r="A13" s="4" t="s">
        <v>6</v>
      </c>
    </row>
    <row r="16" spans="1:10" x14ac:dyDescent="0.25">
      <c r="A16" s="78"/>
      <c r="B16" s="17"/>
      <c r="C16" s="17"/>
      <c r="D16" s="17"/>
      <c r="E16" s="17"/>
      <c r="F16" s="17"/>
      <c r="G16" s="17"/>
      <c r="H16" s="17"/>
      <c r="I16" s="17"/>
    </row>
    <row r="17" spans="1:9" x14ac:dyDescent="0.25">
      <c r="A17" s="134"/>
      <c r="B17" s="17"/>
      <c r="C17" s="17"/>
      <c r="D17" s="17"/>
      <c r="E17" s="17"/>
      <c r="F17" s="17"/>
      <c r="G17" s="17"/>
      <c r="H17" s="17"/>
      <c r="I17" s="17"/>
    </row>
    <row r="18" spans="1:9" x14ac:dyDescent="0.25">
      <c r="A18" s="17"/>
      <c r="B18" s="17"/>
      <c r="C18" s="17"/>
      <c r="D18" s="17"/>
      <c r="E18" s="17"/>
      <c r="F18" s="17"/>
      <c r="G18" s="17"/>
      <c r="H18" s="17"/>
      <c r="I18" s="17"/>
    </row>
    <row r="19" spans="1:9" x14ac:dyDescent="0.25">
      <c r="A19" s="135"/>
      <c r="B19" s="136"/>
      <c r="C19" s="136"/>
      <c r="D19" s="136"/>
      <c r="E19" s="136"/>
      <c r="F19" s="136"/>
      <c r="G19" s="136"/>
      <c r="H19" s="17"/>
      <c r="I19" s="17"/>
    </row>
    <row r="20" spans="1:9" x14ac:dyDescent="0.25">
      <c r="A20" s="137"/>
      <c r="B20" s="138"/>
      <c r="C20" s="128"/>
      <c r="D20" s="128"/>
      <c r="E20" s="128"/>
      <c r="F20" s="128"/>
      <c r="G20" s="128"/>
      <c r="H20" s="139"/>
      <c r="I20" s="17"/>
    </row>
    <row r="21" spans="1:9" x14ac:dyDescent="0.25">
      <c r="A21" s="4"/>
      <c r="B21" s="140"/>
      <c r="C21" s="114"/>
      <c r="D21" s="114"/>
      <c r="E21" s="114"/>
      <c r="F21" s="114"/>
      <c r="G21" s="114"/>
      <c r="H21" s="141"/>
      <c r="I21" s="18"/>
    </row>
    <row r="22" spans="1:9" x14ac:dyDescent="0.25">
      <c r="A22" s="4"/>
      <c r="B22" s="140"/>
      <c r="C22" s="114"/>
      <c r="D22" s="114"/>
      <c r="E22" s="114"/>
      <c r="F22" s="114"/>
      <c r="G22" s="114"/>
      <c r="H22" s="141"/>
      <c r="I22" s="18"/>
    </row>
    <row r="23" spans="1:9" x14ac:dyDescent="0.25">
      <c r="A23" s="4"/>
      <c r="B23" s="140"/>
      <c r="C23" s="114"/>
      <c r="D23" s="114"/>
      <c r="E23" s="114"/>
      <c r="F23" s="114"/>
      <c r="G23" s="114"/>
      <c r="H23" s="141"/>
      <c r="I23" s="18"/>
    </row>
    <row r="24" spans="1:9" x14ac:dyDescent="0.25">
      <c r="A24" s="17"/>
      <c r="B24" s="17"/>
      <c r="C24" s="17"/>
      <c r="D24" s="17"/>
      <c r="E24" s="17"/>
      <c r="F24" s="17"/>
      <c r="G24" s="17"/>
      <c r="H24" s="17"/>
      <c r="I24" s="17"/>
    </row>
    <row r="25" spans="1:9" x14ac:dyDescent="0.25">
      <c r="A25" s="17"/>
      <c r="B25" s="17"/>
      <c r="C25" s="18"/>
      <c r="D25" s="17"/>
      <c r="E25" s="17"/>
      <c r="F25" s="17"/>
      <c r="G25" s="17"/>
      <c r="H25" s="17"/>
      <c r="I25" s="17"/>
    </row>
  </sheetData>
  <hyperlinks>
    <hyperlink ref="A2" location="Sommaire!A1" display="Sommaire "/>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workbookViewId="0"/>
  </sheetViews>
  <sheetFormatPr baseColWidth="10" defaultRowHeight="15" x14ac:dyDescent="0.25"/>
  <cols>
    <col min="1" max="1" width="55.85546875" customWidth="1"/>
    <col min="2" max="2" width="14" bestFit="1" customWidth="1"/>
    <col min="3" max="4" width="14.140625" bestFit="1" customWidth="1"/>
  </cols>
  <sheetData>
    <row r="1" spans="1:5" x14ac:dyDescent="0.25">
      <c r="A1" s="1" t="s">
        <v>173</v>
      </c>
    </row>
    <row r="2" spans="1:5" x14ac:dyDescent="0.25">
      <c r="A2" s="77" t="s">
        <v>85</v>
      </c>
    </row>
    <row r="3" spans="1:5" ht="44.25" customHeight="1" x14ac:dyDescent="0.25">
      <c r="A3" s="86"/>
      <c r="B3" s="115" t="s">
        <v>8</v>
      </c>
      <c r="C3" s="206" t="s">
        <v>26</v>
      </c>
    </row>
    <row r="4" spans="1:5" x14ac:dyDescent="0.25">
      <c r="A4" s="83" t="s">
        <v>86</v>
      </c>
      <c r="B4" s="84">
        <v>345</v>
      </c>
      <c r="C4" s="84">
        <v>35</v>
      </c>
    </row>
    <row r="5" spans="1:5" x14ac:dyDescent="0.25">
      <c r="A5" s="83" t="s">
        <v>87</v>
      </c>
      <c r="B5" s="84">
        <v>327</v>
      </c>
      <c r="C5" s="84">
        <v>17</v>
      </c>
    </row>
    <row r="6" spans="1:5" x14ac:dyDescent="0.25">
      <c r="A6" s="83" t="s">
        <v>88</v>
      </c>
      <c r="B6" s="84">
        <v>35</v>
      </c>
      <c r="C6" s="84">
        <v>2</v>
      </c>
    </row>
    <row r="7" spans="1:5" x14ac:dyDescent="0.25">
      <c r="A7" s="83" t="s">
        <v>89</v>
      </c>
      <c r="B7" s="84">
        <v>47</v>
      </c>
      <c r="C7" s="84">
        <v>3</v>
      </c>
    </row>
    <row r="8" spans="1:5" x14ac:dyDescent="0.25">
      <c r="A8" s="83" t="s">
        <v>90</v>
      </c>
      <c r="B8" s="84">
        <v>107</v>
      </c>
      <c r="C8" s="84">
        <v>95</v>
      </c>
      <c r="D8" s="44"/>
      <c r="E8" s="44"/>
    </row>
    <row r="9" spans="1:5" x14ac:dyDescent="0.25">
      <c r="A9" s="83" t="s">
        <v>91</v>
      </c>
      <c r="B9" s="84">
        <v>144</v>
      </c>
      <c r="C9" s="84">
        <v>189</v>
      </c>
    </row>
    <row r="11" spans="1:5" x14ac:dyDescent="0.25">
      <c r="A11" s="4" t="s">
        <v>92</v>
      </c>
    </row>
    <row r="12" spans="1:5" x14ac:dyDescent="0.25">
      <c r="A12" s="4" t="s">
        <v>5</v>
      </c>
      <c r="D12" s="85"/>
    </row>
    <row r="13" spans="1:5" x14ac:dyDescent="0.25">
      <c r="A13" s="4" t="s">
        <v>6</v>
      </c>
      <c r="D13" s="85"/>
    </row>
  </sheetData>
  <hyperlinks>
    <hyperlink ref="A2" location="Sommaire!A1" display="Sommaire"/>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zoomScaleNormal="100" workbookViewId="0"/>
  </sheetViews>
  <sheetFormatPr baseColWidth="10" defaultRowHeight="15" x14ac:dyDescent="0.25"/>
  <cols>
    <col min="1" max="1" width="62.5703125" customWidth="1"/>
    <col min="2" max="2" width="8.28515625" bestFit="1" customWidth="1"/>
    <col min="3" max="3" width="6.85546875" customWidth="1"/>
    <col min="4" max="4" width="7.7109375" customWidth="1"/>
    <col min="5" max="5" width="5.85546875" customWidth="1"/>
    <col min="6" max="6" width="13.28515625" customWidth="1"/>
  </cols>
  <sheetData>
    <row r="1" spans="1:9" x14ac:dyDescent="0.25">
      <c r="A1" s="1" t="s">
        <v>148</v>
      </c>
      <c r="B1" s="2"/>
      <c r="C1" s="2"/>
      <c r="D1" s="2"/>
      <c r="E1" s="2"/>
      <c r="F1" s="2"/>
      <c r="G1" s="2"/>
      <c r="H1" s="2"/>
      <c r="I1" s="2"/>
    </row>
    <row r="2" spans="1:9" x14ac:dyDescent="0.25">
      <c r="A2" s="78" t="s">
        <v>85</v>
      </c>
    </row>
    <row r="3" spans="1:9" ht="47.25" customHeight="1" x14ac:dyDescent="0.25">
      <c r="A3" s="222"/>
      <c r="B3" s="245" t="s">
        <v>8</v>
      </c>
      <c r="C3" s="246"/>
      <c r="D3" s="245" t="s">
        <v>26</v>
      </c>
      <c r="E3" s="247"/>
      <c r="F3" s="142"/>
    </row>
    <row r="4" spans="1:9" ht="15" customHeight="1" x14ac:dyDescent="0.25">
      <c r="A4" s="150"/>
      <c r="B4" s="5" t="s">
        <v>9</v>
      </c>
      <c r="C4" s="5" t="s">
        <v>134</v>
      </c>
      <c r="D4" s="5" t="s">
        <v>9</v>
      </c>
      <c r="E4" s="5" t="s">
        <v>134</v>
      </c>
      <c r="F4" s="143"/>
    </row>
    <row r="5" spans="1:9" ht="15" customHeight="1" x14ac:dyDescent="0.25">
      <c r="A5" s="151" t="s">
        <v>7</v>
      </c>
      <c r="B5" s="7">
        <f>B8+B11+B14+B15</f>
        <v>326769</v>
      </c>
      <c r="C5" s="7">
        <f>C8+C11+C14+C15</f>
        <v>100</v>
      </c>
      <c r="D5" s="10">
        <f>D8+D11+D14+D15</f>
        <v>17409</v>
      </c>
      <c r="E5" s="10">
        <f>E8+E11+E14+E15</f>
        <v>100</v>
      </c>
      <c r="F5" s="144"/>
    </row>
    <row r="6" spans="1:9" ht="15" customHeight="1" x14ac:dyDescent="0.25">
      <c r="A6" s="150" t="s">
        <v>11</v>
      </c>
      <c r="B6" s="223">
        <v>92830</v>
      </c>
      <c r="C6" s="223">
        <f t="shared" ref="C6:C15" si="0">B6/B$5*100</f>
        <v>28.408447557754869</v>
      </c>
      <c r="D6" s="11">
        <v>7161</v>
      </c>
      <c r="E6" s="11">
        <f t="shared" ref="E6:E15" si="1">D6/D$5*100</f>
        <v>41.133896260554884</v>
      </c>
      <c r="F6" s="148"/>
    </row>
    <row r="7" spans="1:9" ht="15" customHeight="1" x14ac:dyDescent="0.25">
      <c r="A7" s="150" t="s">
        <v>12</v>
      </c>
      <c r="B7" s="223">
        <v>36969</v>
      </c>
      <c r="C7" s="223">
        <f t="shared" si="0"/>
        <v>11.313496690322522</v>
      </c>
      <c r="D7" s="11">
        <v>935</v>
      </c>
      <c r="E7" s="11">
        <f t="shared" si="1"/>
        <v>5.3707852260325115</v>
      </c>
      <c r="F7" s="145"/>
    </row>
    <row r="8" spans="1:9" ht="15" customHeight="1" x14ac:dyDescent="0.25">
      <c r="A8" s="151" t="s">
        <v>13</v>
      </c>
      <c r="B8" s="7">
        <f>B6+B7</f>
        <v>129799</v>
      </c>
      <c r="C8" s="7">
        <f t="shared" si="0"/>
        <v>39.721944248077392</v>
      </c>
      <c r="D8" s="10">
        <f>D6+D7</f>
        <v>8096</v>
      </c>
      <c r="E8" s="10">
        <f t="shared" si="1"/>
        <v>46.504681486587394</v>
      </c>
      <c r="F8" s="144"/>
    </row>
    <row r="9" spans="1:9" ht="15" customHeight="1" x14ac:dyDescent="0.25">
      <c r="A9" s="150" t="s">
        <v>14</v>
      </c>
      <c r="B9" s="223">
        <v>19737</v>
      </c>
      <c r="C9" s="223">
        <f t="shared" si="0"/>
        <v>6.0400466384510159</v>
      </c>
      <c r="D9" s="11">
        <v>846</v>
      </c>
      <c r="E9" s="11">
        <f t="shared" si="1"/>
        <v>4.8595554023780805</v>
      </c>
      <c r="F9" s="145"/>
    </row>
    <row r="10" spans="1:9" ht="15" customHeight="1" x14ac:dyDescent="0.25">
      <c r="A10" s="150" t="s">
        <v>15</v>
      </c>
      <c r="B10" s="223">
        <v>4561</v>
      </c>
      <c r="C10" s="223">
        <f t="shared" si="0"/>
        <v>1.3957872380794996</v>
      </c>
      <c r="D10" s="11">
        <v>3</v>
      </c>
      <c r="E10" s="11">
        <f t="shared" si="1"/>
        <v>1.7232465965879715E-2</v>
      </c>
      <c r="F10" s="145"/>
    </row>
    <row r="11" spans="1:9" ht="15" customHeight="1" x14ac:dyDescent="0.25">
      <c r="A11" s="151" t="s">
        <v>16</v>
      </c>
      <c r="B11" s="7">
        <f>B9+B10</f>
        <v>24298</v>
      </c>
      <c r="C11" s="7">
        <f t="shared" si="0"/>
        <v>7.4358338765305145</v>
      </c>
      <c r="D11" s="10">
        <f>D9+D10</f>
        <v>849</v>
      </c>
      <c r="E11" s="10">
        <f t="shared" si="1"/>
        <v>4.8767878683439596</v>
      </c>
      <c r="F11" s="149"/>
    </row>
    <row r="12" spans="1:9" ht="15" customHeight="1" x14ac:dyDescent="0.25">
      <c r="A12" s="150" t="s">
        <v>209</v>
      </c>
      <c r="B12" s="223">
        <v>88473</v>
      </c>
      <c r="C12" s="223">
        <f t="shared" si="0"/>
        <v>27.075089742295017</v>
      </c>
      <c r="D12" s="11">
        <v>4296</v>
      </c>
      <c r="E12" s="11">
        <f t="shared" si="1"/>
        <v>24.676891263139755</v>
      </c>
      <c r="F12" s="145"/>
    </row>
    <row r="13" spans="1:9" ht="15" customHeight="1" x14ac:dyDescent="0.25">
      <c r="A13" s="150" t="s">
        <v>112</v>
      </c>
      <c r="B13" s="223">
        <v>55466</v>
      </c>
      <c r="C13" s="223">
        <f t="shared" si="0"/>
        <v>16.974070367752141</v>
      </c>
      <c r="D13" s="11">
        <v>222</v>
      </c>
      <c r="E13" s="11">
        <f t="shared" si="1"/>
        <v>1.2752024814750991</v>
      </c>
      <c r="F13" s="148"/>
    </row>
    <row r="14" spans="1:9" ht="15" customHeight="1" x14ac:dyDescent="0.25">
      <c r="A14" s="151" t="s">
        <v>17</v>
      </c>
      <c r="B14" s="7">
        <f>B12+B13</f>
        <v>143939</v>
      </c>
      <c r="C14" s="7">
        <f t="shared" si="0"/>
        <v>44.049160110047161</v>
      </c>
      <c r="D14" s="10">
        <f>D12+D13</f>
        <v>4518</v>
      </c>
      <c r="E14" s="10">
        <f t="shared" si="1"/>
        <v>25.952093744614857</v>
      </c>
      <c r="F14" s="144"/>
    </row>
    <row r="15" spans="1:9" ht="15" customHeight="1" x14ac:dyDescent="0.25">
      <c r="A15" s="152" t="s">
        <v>18</v>
      </c>
      <c r="B15" s="7">
        <v>28733</v>
      </c>
      <c r="C15" s="7">
        <f t="shared" si="0"/>
        <v>8.7930617653449374</v>
      </c>
      <c r="D15" s="10">
        <v>3946</v>
      </c>
      <c r="E15" s="10">
        <f t="shared" si="1"/>
        <v>22.666436900453789</v>
      </c>
      <c r="F15" s="144"/>
    </row>
    <row r="16" spans="1:9" ht="15" customHeight="1" x14ac:dyDescent="0.25">
      <c r="A16" s="242"/>
      <c r="B16" s="243"/>
      <c r="C16" s="243"/>
      <c r="D16" s="244"/>
      <c r="E16" s="244"/>
      <c r="F16" s="144"/>
    </row>
    <row r="17" spans="1:5" ht="23.25" customHeight="1" x14ac:dyDescent="0.25">
      <c r="A17" s="248" t="s">
        <v>211</v>
      </c>
      <c r="B17" s="248"/>
      <c r="C17" s="248"/>
      <c r="D17" s="248"/>
      <c r="E17" s="248"/>
    </row>
    <row r="18" spans="1:5" x14ac:dyDescent="0.25">
      <c r="A18" s="4" t="s">
        <v>5</v>
      </c>
    </row>
    <row r="19" spans="1:5" x14ac:dyDescent="0.25">
      <c r="A19" s="4" t="s">
        <v>6</v>
      </c>
    </row>
  </sheetData>
  <mergeCells count="3">
    <mergeCell ref="B3:C3"/>
    <mergeCell ref="D3:E3"/>
    <mergeCell ref="A17:E17"/>
  </mergeCells>
  <hyperlinks>
    <hyperlink ref="A2" location="Sommaire!A1" display="Sommaire"/>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baseColWidth="10" defaultRowHeight="15" x14ac:dyDescent="0.25"/>
  <cols>
    <col min="1" max="1" width="23.140625" customWidth="1"/>
    <col min="2" max="2" width="13.28515625" customWidth="1"/>
    <col min="3" max="3" width="8" customWidth="1"/>
  </cols>
  <sheetData>
    <row r="1" spans="1:3" x14ac:dyDescent="0.25">
      <c r="A1" s="1" t="s">
        <v>150</v>
      </c>
    </row>
    <row r="2" spans="1:3" x14ac:dyDescent="0.25">
      <c r="A2" s="78" t="s">
        <v>85</v>
      </c>
    </row>
    <row r="3" spans="1:3" x14ac:dyDescent="0.25">
      <c r="A3" s="162"/>
      <c r="B3" s="163" t="s">
        <v>135</v>
      </c>
      <c r="C3" s="187" t="s">
        <v>4</v>
      </c>
    </row>
    <row r="4" spans="1:3" x14ac:dyDescent="0.25">
      <c r="A4" s="164" t="s">
        <v>137</v>
      </c>
      <c r="B4" s="168">
        <v>107</v>
      </c>
      <c r="C4" s="165">
        <v>94.5</v>
      </c>
    </row>
    <row r="5" spans="1:3" x14ac:dyDescent="0.25">
      <c r="A5" s="166" t="s">
        <v>24</v>
      </c>
      <c r="B5" s="169">
        <v>144</v>
      </c>
      <c r="C5" s="167">
        <v>188.8</v>
      </c>
    </row>
    <row r="6" spans="1:3" x14ac:dyDescent="0.25">
      <c r="A6" s="185"/>
      <c r="B6" s="186"/>
      <c r="C6" s="186"/>
    </row>
    <row r="7" spans="1:3" x14ac:dyDescent="0.25">
      <c r="A7" s="4" t="s">
        <v>149</v>
      </c>
      <c r="B7" s="186"/>
      <c r="C7" s="186"/>
    </row>
    <row r="8" spans="1:3" x14ac:dyDescent="0.25">
      <c r="A8" s="4" t="s">
        <v>5</v>
      </c>
    </row>
    <row r="9" spans="1:3" x14ac:dyDescent="0.25">
      <c r="A9" s="4" t="s">
        <v>6</v>
      </c>
    </row>
  </sheetData>
  <hyperlinks>
    <hyperlink ref="A2" location="Sommaire!A1" display="Sommaire"/>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workbookViewId="0"/>
  </sheetViews>
  <sheetFormatPr baseColWidth="10" defaultRowHeight="15" x14ac:dyDescent="0.25"/>
  <cols>
    <col min="1" max="1" width="46.5703125" customWidth="1"/>
    <col min="2" max="2" width="12.7109375" customWidth="1"/>
    <col min="3" max="3" width="14.140625" customWidth="1"/>
    <col min="5" max="5" width="15" customWidth="1"/>
    <col min="7" max="7" width="21.140625" customWidth="1"/>
    <col min="8" max="8" width="12.7109375" customWidth="1"/>
  </cols>
  <sheetData>
    <row r="1" spans="1:7" x14ac:dyDescent="0.25">
      <c r="A1" s="12" t="s">
        <v>159</v>
      </c>
    </row>
    <row r="2" spans="1:7" x14ac:dyDescent="0.25">
      <c r="A2" s="78" t="s">
        <v>85</v>
      </c>
    </row>
    <row r="3" spans="1:7" x14ac:dyDescent="0.25">
      <c r="A3" s="88"/>
      <c r="B3" s="249" t="s">
        <v>24</v>
      </c>
      <c r="C3" s="250"/>
      <c r="D3" s="251" t="s">
        <v>137</v>
      </c>
      <c r="E3" s="252"/>
      <c r="F3" s="93"/>
      <c r="G3" s="94"/>
    </row>
    <row r="4" spans="1:7" ht="33.75" x14ac:dyDescent="0.25">
      <c r="A4" s="90"/>
      <c r="B4" s="89" t="s">
        <v>8</v>
      </c>
      <c r="C4" s="146" t="s">
        <v>210</v>
      </c>
      <c r="D4" s="91" t="s">
        <v>8</v>
      </c>
      <c r="E4" s="92" t="s">
        <v>4</v>
      </c>
      <c r="F4" s="93"/>
    </row>
    <row r="5" spans="1:7" x14ac:dyDescent="0.25">
      <c r="A5" s="6" t="s">
        <v>7</v>
      </c>
      <c r="B5" s="7">
        <v>144</v>
      </c>
      <c r="C5" s="8">
        <v>188.8</v>
      </c>
      <c r="D5" s="8">
        <v>107</v>
      </c>
      <c r="E5" s="8">
        <v>94.5</v>
      </c>
    </row>
    <row r="6" spans="1:7" x14ac:dyDescent="0.25">
      <c r="A6" s="6" t="s">
        <v>13</v>
      </c>
      <c r="B6" s="8">
        <v>181</v>
      </c>
      <c r="C6" s="8">
        <v>97</v>
      </c>
      <c r="D6" s="8">
        <v>131</v>
      </c>
      <c r="E6" s="8">
        <v>74.2</v>
      </c>
    </row>
    <row r="7" spans="1:7" x14ac:dyDescent="0.25">
      <c r="A7" s="13" t="s">
        <v>11</v>
      </c>
      <c r="B7" s="14">
        <v>145</v>
      </c>
      <c r="C7" s="14">
        <v>85.5</v>
      </c>
      <c r="D7" s="14">
        <v>113</v>
      </c>
      <c r="E7" s="14">
        <v>64.599999999999994</v>
      </c>
    </row>
    <row r="8" spans="1:7" x14ac:dyDescent="0.25">
      <c r="A8" s="6" t="s">
        <v>16</v>
      </c>
      <c r="B8" s="8">
        <v>283</v>
      </c>
      <c r="C8" s="8">
        <v>428.6</v>
      </c>
      <c r="D8" s="8">
        <v>206</v>
      </c>
      <c r="E8" s="8">
        <v>213.9</v>
      </c>
    </row>
    <row r="9" spans="1:7" x14ac:dyDescent="0.25">
      <c r="A9" s="6" t="s">
        <v>17</v>
      </c>
      <c r="B9" s="8">
        <v>99</v>
      </c>
      <c r="C9" s="8">
        <v>275.8</v>
      </c>
      <c r="D9" s="8">
        <v>76</v>
      </c>
      <c r="E9" s="8">
        <v>79.900000000000006</v>
      </c>
    </row>
    <row r="10" spans="1:7" x14ac:dyDescent="0.25">
      <c r="A10" s="15" t="s">
        <v>25</v>
      </c>
      <c r="B10" s="16">
        <v>21</v>
      </c>
      <c r="C10" s="16">
        <v>20.5</v>
      </c>
      <c r="D10" s="16">
        <v>21</v>
      </c>
      <c r="E10" s="16">
        <v>20</v>
      </c>
    </row>
    <row r="11" spans="1:7" x14ac:dyDescent="0.25">
      <c r="A11" s="6" t="s">
        <v>18</v>
      </c>
      <c r="B11" s="102">
        <v>82</v>
      </c>
      <c r="C11" s="104">
        <v>226</v>
      </c>
      <c r="D11" s="103">
        <v>68</v>
      </c>
      <c r="E11" s="8">
        <v>127.2</v>
      </c>
    </row>
    <row r="12" spans="1:7" x14ac:dyDescent="0.25">
      <c r="A12" s="227"/>
      <c r="B12" s="228"/>
      <c r="C12" s="229"/>
      <c r="D12" s="230"/>
      <c r="E12" s="231"/>
    </row>
    <row r="13" spans="1:7" x14ac:dyDescent="0.25">
      <c r="A13" s="4" t="s">
        <v>5</v>
      </c>
      <c r="B13" s="17"/>
      <c r="C13" s="17"/>
      <c r="D13" s="17"/>
      <c r="E13" s="17"/>
    </row>
    <row r="14" spans="1:7" x14ac:dyDescent="0.25">
      <c r="A14" s="4" t="s">
        <v>6</v>
      </c>
      <c r="B14" s="18"/>
      <c r="C14" s="18"/>
      <c r="D14" s="17"/>
      <c r="E14" s="18"/>
    </row>
    <row r="16" spans="1:7" x14ac:dyDescent="0.25">
      <c r="A16" s="78"/>
    </row>
  </sheetData>
  <mergeCells count="2">
    <mergeCell ref="B3:C3"/>
    <mergeCell ref="D3:E3"/>
  </mergeCells>
  <hyperlinks>
    <hyperlink ref="A2" location="Sommaire!A1" display="Sommair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heetViews>
  <sheetFormatPr baseColWidth="10" defaultRowHeight="15" x14ac:dyDescent="0.25"/>
  <cols>
    <col min="1" max="1" width="37.5703125" customWidth="1"/>
    <col min="2" max="2" width="13.28515625" customWidth="1"/>
  </cols>
  <sheetData>
    <row r="1" spans="1:7" x14ac:dyDescent="0.25">
      <c r="A1" s="1" t="s">
        <v>161</v>
      </c>
    </row>
    <row r="2" spans="1:7" x14ac:dyDescent="0.25">
      <c r="A2" s="78" t="s">
        <v>84</v>
      </c>
      <c r="B2" s="158"/>
    </row>
    <row r="3" spans="1:7" x14ac:dyDescent="0.25">
      <c r="A3" s="159"/>
      <c r="B3" s="160" t="s">
        <v>135</v>
      </c>
      <c r="C3" s="153" t="s">
        <v>4</v>
      </c>
    </row>
    <row r="4" spans="1:7" x14ac:dyDescent="0.25">
      <c r="A4" s="232" t="s">
        <v>19</v>
      </c>
      <c r="B4" s="221">
        <v>34.636057714470105</v>
      </c>
      <c r="C4" s="154">
        <v>27.131880589494902</v>
      </c>
      <c r="D4" s="215"/>
      <c r="F4" s="101"/>
    </row>
    <row r="5" spans="1:7" x14ac:dyDescent="0.25">
      <c r="A5" s="232" t="s">
        <v>20</v>
      </c>
      <c r="B5" s="155">
        <v>26.123327033297993</v>
      </c>
      <c r="C5" s="154">
        <v>18.793298904144098</v>
      </c>
      <c r="D5" s="216"/>
      <c r="E5" s="214"/>
      <c r="F5" s="122"/>
      <c r="G5" s="122"/>
    </row>
    <row r="6" spans="1:7" x14ac:dyDescent="0.25">
      <c r="A6" s="232" t="s">
        <v>21</v>
      </c>
      <c r="B6" s="155">
        <v>18.478157316492265</v>
      </c>
      <c r="C6" s="154">
        <v>45.282781206701095</v>
      </c>
      <c r="D6" s="216"/>
      <c r="E6" s="220"/>
      <c r="F6" s="122"/>
      <c r="G6" s="122"/>
    </row>
    <row r="7" spans="1:7" x14ac:dyDescent="0.25">
      <c r="A7" s="232" t="s">
        <v>22</v>
      </c>
      <c r="B7" s="155">
        <v>17.295594585042796</v>
      </c>
      <c r="C7" s="154">
        <v>1.2092203048242851</v>
      </c>
      <c r="D7" s="216"/>
      <c r="E7" s="214"/>
      <c r="F7" s="122"/>
      <c r="G7" s="122"/>
    </row>
    <row r="8" spans="1:7" x14ac:dyDescent="0.25">
      <c r="A8" s="232" t="s">
        <v>23</v>
      </c>
      <c r="B8" s="155">
        <v>3.4668633506968449</v>
      </c>
      <c r="C8" s="154">
        <v>7.5828189948356215</v>
      </c>
      <c r="D8" s="216"/>
      <c r="E8" s="214"/>
      <c r="F8" s="122"/>
      <c r="G8" s="122"/>
    </row>
    <row r="9" spans="1:7" x14ac:dyDescent="0.25">
      <c r="A9" s="233"/>
      <c r="B9" s="234">
        <v>100</v>
      </c>
      <c r="C9" s="235">
        <v>100</v>
      </c>
      <c r="D9" s="18"/>
      <c r="E9" s="17"/>
      <c r="F9" s="122"/>
      <c r="G9" s="122"/>
    </row>
    <row r="10" spans="1:7" x14ac:dyDescent="0.25">
      <c r="A10" s="188"/>
      <c r="B10" s="189"/>
      <c r="C10" s="190"/>
      <c r="D10" s="122"/>
      <c r="E10" s="122"/>
      <c r="F10" s="122"/>
      <c r="G10" s="122"/>
    </row>
    <row r="11" spans="1:7" x14ac:dyDescent="0.25">
      <c r="A11" s="4" t="s">
        <v>138</v>
      </c>
      <c r="B11" s="156"/>
      <c r="C11" s="157"/>
      <c r="D11" s="122"/>
      <c r="E11" s="217"/>
      <c r="F11" s="217"/>
      <c r="G11" s="122"/>
    </row>
    <row r="12" spans="1:7" x14ac:dyDescent="0.25">
      <c r="A12" s="4" t="s">
        <v>5</v>
      </c>
      <c r="D12" s="122"/>
      <c r="E12" s="122"/>
      <c r="F12" s="122"/>
      <c r="G12" s="122"/>
    </row>
    <row r="13" spans="1:7" x14ac:dyDescent="0.25">
      <c r="A13" s="4" t="s">
        <v>6</v>
      </c>
    </row>
    <row r="15" spans="1:7" x14ac:dyDescent="0.25">
      <c r="C15" s="218"/>
      <c r="D15" s="219"/>
    </row>
  </sheetData>
  <hyperlinks>
    <hyperlink ref="A2" location="Sommaire!A1" display="Sommaire "/>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workbookViewId="0"/>
  </sheetViews>
  <sheetFormatPr baseColWidth="10" defaultRowHeight="15" x14ac:dyDescent="0.25"/>
  <cols>
    <col min="1" max="1" width="36.42578125" customWidth="1"/>
    <col min="2" max="2" width="7.85546875" bestFit="1" customWidth="1"/>
    <col min="3" max="3" width="4.5703125" bestFit="1" customWidth="1"/>
    <col min="4" max="4" width="9.7109375" customWidth="1"/>
    <col min="5" max="5" width="5" bestFit="1" customWidth="1"/>
    <col min="6" max="6" width="7.85546875" bestFit="1" customWidth="1"/>
    <col min="7" max="7" width="4.5703125" bestFit="1" customWidth="1"/>
    <col min="8" max="8" width="9.42578125" customWidth="1"/>
    <col min="9" max="9" width="5" bestFit="1" customWidth="1"/>
    <col min="10" max="10" width="7.85546875" bestFit="1" customWidth="1"/>
    <col min="11" max="11" width="4.5703125" bestFit="1" customWidth="1"/>
    <col min="12" max="12" width="9.5703125" customWidth="1"/>
    <col min="13" max="13" width="5" bestFit="1" customWidth="1"/>
  </cols>
  <sheetData>
    <row r="1" spans="1:13" x14ac:dyDescent="0.25">
      <c r="A1" s="12" t="s">
        <v>168</v>
      </c>
      <c r="B1" s="2"/>
      <c r="C1" s="2"/>
      <c r="D1" s="2"/>
      <c r="E1" s="2"/>
      <c r="F1" s="2"/>
      <c r="G1" s="2"/>
      <c r="H1" s="2"/>
      <c r="I1" s="2"/>
      <c r="J1" s="2"/>
      <c r="K1" s="2"/>
      <c r="L1" s="2"/>
      <c r="M1" s="2"/>
    </row>
    <row r="2" spans="1:13" x14ac:dyDescent="0.25">
      <c r="A2" s="78" t="s">
        <v>84</v>
      </c>
      <c r="C2" s="2"/>
      <c r="D2" s="2"/>
      <c r="E2" s="2"/>
      <c r="F2" s="2"/>
      <c r="G2" s="2"/>
      <c r="H2" s="2"/>
      <c r="I2" s="2"/>
      <c r="J2" s="80"/>
      <c r="K2" s="80"/>
      <c r="L2" s="80"/>
      <c r="M2" s="81"/>
    </row>
    <row r="3" spans="1:13" x14ac:dyDescent="0.25">
      <c r="A3" s="79"/>
      <c r="B3" s="253" t="s">
        <v>8</v>
      </c>
      <c r="C3" s="254"/>
      <c r="D3" s="254"/>
      <c r="E3" s="255"/>
      <c r="F3" s="256" t="s">
        <v>26</v>
      </c>
      <c r="G3" s="257"/>
      <c r="H3" s="257"/>
      <c r="I3" s="258"/>
    </row>
    <row r="4" spans="1:13" ht="39" customHeight="1" x14ac:dyDescent="0.25">
      <c r="A4" s="82"/>
      <c r="B4" s="116" t="s">
        <v>57</v>
      </c>
      <c r="C4" s="117" t="s">
        <v>10</v>
      </c>
      <c r="D4" s="118" t="s">
        <v>111</v>
      </c>
      <c r="E4" s="117" t="s">
        <v>58</v>
      </c>
      <c r="F4" s="119" t="s">
        <v>57</v>
      </c>
      <c r="G4" s="117" t="s">
        <v>10</v>
      </c>
      <c r="H4" s="118" t="s">
        <v>111</v>
      </c>
      <c r="I4" s="209" t="s">
        <v>58</v>
      </c>
    </row>
    <row r="5" spans="1:13" x14ac:dyDescent="0.25">
      <c r="A5" s="64" t="s">
        <v>59</v>
      </c>
      <c r="B5" s="65">
        <v>31282</v>
      </c>
      <c r="C5" s="224">
        <f>B5/B$22*100</f>
        <v>10.502672504096049</v>
      </c>
      <c r="D5" s="65">
        <v>4324531</v>
      </c>
      <c r="E5" s="67">
        <f t="shared" ref="E5:E22" si="0">D5/D$22*100</f>
        <v>10.052093155283748</v>
      </c>
      <c r="F5" s="210">
        <v>567</v>
      </c>
      <c r="G5" s="224">
        <f t="shared" ref="G5:G22" si="1">F5/F$22*100</f>
        <v>3.3945997724959591</v>
      </c>
      <c r="H5" s="210">
        <v>38998</v>
      </c>
      <c r="I5" s="67">
        <f t="shared" ref="I5:I22" si="2">H5/H$22*100</f>
        <v>1.2889996089833999</v>
      </c>
    </row>
    <row r="6" spans="1:13" x14ac:dyDescent="0.25">
      <c r="A6" s="64" t="s">
        <v>60</v>
      </c>
      <c r="B6" s="65">
        <v>16889</v>
      </c>
      <c r="C6" s="225">
        <f t="shared" ref="C6:C22" si="3">B6/B$22*100</f>
        <v>5.6703419193682683</v>
      </c>
      <c r="D6" s="65">
        <v>2827794</v>
      </c>
      <c r="E6" s="67">
        <f t="shared" si="0"/>
        <v>6.5730246151438037</v>
      </c>
      <c r="F6" s="210">
        <v>768</v>
      </c>
      <c r="G6" s="225">
        <f t="shared" si="1"/>
        <v>4.5979764114230974</v>
      </c>
      <c r="H6" s="210">
        <v>132872</v>
      </c>
      <c r="I6" s="67">
        <f t="shared" si="2"/>
        <v>4.3918138377568674</v>
      </c>
    </row>
    <row r="7" spans="1:13" x14ac:dyDescent="0.25">
      <c r="A7" s="68" t="s">
        <v>61</v>
      </c>
      <c r="B7" s="69">
        <v>42024</v>
      </c>
      <c r="C7" s="226">
        <f t="shared" si="3"/>
        <v>14.109210066879751</v>
      </c>
      <c r="D7" s="69">
        <v>6332627</v>
      </c>
      <c r="E7" s="71">
        <f t="shared" si="0"/>
        <v>14.719782682021485</v>
      </c>
      <c r="F7" s="212">
        <v>4870</v>
      </c>
      <c r="G7" s="213">
        <f t="shared" si="1"/>
        <v>29.156438963060527</v>
      </c>
      <c r="H7" s="212">
        <v>274560</v>
      </c>
      <c r="I7" s="71">
        <f t="shared" si="2"/>
        <v>9.0750226330191861</v>
      </c>
      <c r="J7" s="161"/>
      <c r="L7" s="161"/>
      <c r="M7" s="161"/>
    </row>
    <row r="8" spans="1:13" x14ac:dyDescent="0.25">
      <c r="A8" s="64" t="s">
        <v>62</v>
      </c>
      <c r="B8" s="65">
        <v>24990</v>
      </c>
      <c r="C8" s="66">
        <f t="shared" si="3"/>
        <v>8.3901855980231534</v>
      </c>
      <c r="D8" s="65">
        <v>1547559</v>
      </c>
      <c r="E8" s="67">
        <f t="shared" si="0"/>
        <v>3.5972009985123843</v>
      </c>
      <c r="F8" s="210">
        <v>1501</v>
      </c>
      <c r="G8" s="211">
        <f t="shared" si="1"/>
        <v>8.9864096270131117</v>
      </c>
      <c r="H8" s="210">
        <v>97172</v>
      </c>
      <c r="I8" s="67">
        <f t="shared" si="2"/>
        <v>3.211822914101619</v>
      </c>
    </row>
    <row r="9" spans="1:13" x14ac:dyDescent="0.25">
      <c r="A9" s="64" t="s">
        <v>63</v>
      </c>
      <c r="B9" s="65">
        <v>5922</v>
      </c>
      <c r="C9" s="66">
        <f t="shared" si="3"/>
        <v>1.9882624694475035</v>
      </c>
      <c r="D9" s="65">
        <v>1040835</v>
      </c>
      <c r="E9" s="67">
        <f t="shared" si="0"/>
        <v>2.419353770219189</v>
      </c>
      <c r="F9" s="210">
        <v>1634</v>
      </c>
      <c r="G9" s="211">
        <f t="shared" si="1"/>
        <v>9.7826737711788301</v>
      </c>
      <c r="H9" s="210">
        <v>411199</v>
      </c>
      <c r="I9" s="67">
        <f t="shared" si="2"/>
        <v>13.591346997650264</v>
      </c>
    </row>
    <row r="10" spans="1:13" x14ac:dyDescent="0.25">
      <c r="A10" s="64" t="s">
        <v>64</v>
      </c>
      <c r="B10" s="65">
        <v>757</v>
      </c>
      <c r="C10" s="66">
        <f t="shared" si="3"/>
        <v>0.25415648250114153</v>
      </c>
      <c r="D10" s="65">
        <v>252351</v>
      </c>
      <c r="E10" s="67">
        <f t="shared" si="0"/>
        <v>0.58657360990798979</v>
      </c>
      <c r="F10" s="210">
        <v>917</v>
      </c>
      <c r="G10" s="211">
        <f t="shared" si="1"/>
        <v>5.4900317308267974</v>
      </c>
      <c r="H10" s="210">
        <v>568753</v>
      </c>
      <c r="I10" s="67">
        <f t="shared" si="2"/>
        <v>18.798974168114661</v>
      </c>
    </row>
    <row r="11" spans="1:13" x14ac:dyDescent="0.25">
      <c r="A11" s="64" t="s">
        <v>65</v>
      </c>
      <c r="B11" s="65">
        <v>2221</v>
      </c>
      <c r="C11" s="66">
        <f t="shared" si="3"/>
        <v>0.74568236147296607</v>
      </c>
      <c r="D11" s="65">
        <v>806026</v>
      </c>
      <c r="E11" s="67">
        <f t="shared" si="0"/>
        <v>1.8735554069518146</v>
      </c>
      <c r="F11" s="210">
        <v>404</v>
      </c>
      <c r="G11" s="211">
        <f t="shared" si="1"/>
        <v>2.4187271747590255</v>
      </c>
      <c r="H11" s="210">
        <v>74141</v>
      </c>
      <c r="I11" s="67">
        <f t="shared" si="2"/>
        <v>2.4505800299922624</v>
      </c>
    </row>
    <row r="12" spans="1:13" x14ac:dyDescent="0.25">
      <c r="A12" s="64" t="s">
        <v>66</v>
      </c>
      <c r="B12" s="65">
        <v>2285</v>
      </c>
      <c r="C12" s="66">
        <f t="shared" si="3"/>
        <v>0.76716983159195296</v>
      </c>
      <c r="D12" s="65">
        <v>638022</v>
      </c>
      <c r="E12" s="67">
        <f t="shared" si="0"/>
        <v>1.483040953833016</v>
      </c>
      <c r="F12" s="210">
        <v>380</v>
      </c>
      <c r="G12" s="211">
        <f t="shared" si="1"/>
        <v>2.2750404119020535</v>
      </c>
      <c r="H12" s="210">
        <v>110799</v>
      </c>
      <c r="I12" s="67">
        <f t="shared" si="2"/>
        <v>3.6622356960806126</v>
      </c>
    </row>
    <row r="13" spans="1:13" x14ac:dyDescent="0.25">
      <c r="A13" s="64" t="s">
        <v>67</v>
      </c>
      <c r="B13" s="65">
        <v>53</v>
      </c>
      <c r="C13" s="66">
        <f t="shared" si="3"/>
        <v>1.7794311192286E-2</v>
      </c>
      <c r="D13" s="65">
        <v>19746</v>
      </c>
      <c r="E13" s="67">
        <f t="shared" si="0"/>
        <v>4.5898302369489982E-2</v>
      </c>
      <c r="F13" s="210">
        <v>52</v>
      </c>
      <c r="G13" s="211">
        <f t="shared" si="1"/>
        <v>0.31132131952343889</v>
      </c>
      <c r="H13" s="210">
        <v>7136</v>
      </c>
      <c r="I13" s="67">
        <f t="shared" si="2"/>
        <v>0.23586597286285299</v>
      </c>
    </row>
    <row r="14" spans="1:13" x14ac:dyDescent="0.25">
      <c r="A14" s="64" t="s">
        <v>68</v>
      </c>
      <c r="B14" s="65">
        <v>3974</v>
      </c>
      <c r="C14" s="66">
        <f t="shared" si="3"/>
        <v>1.3342375977008407</v>
      </c>
      <c r="D14" s="65">
        <v>1058560</v>
      </c>
      <c r="E14" s="67">
        <f t="shared" si="0"/>
        <v>2.4605543885469117</v>
      </c>
      <c r="F14" s="210">
        <v>1859</v>
      </c>
      <c r="G14" s="211">
        <f t="shared" si="1"/>
        <v>11.12973717296294</v>
      </c>
      <c r="H14" s="210">
        <v>341746</v>
      </c>
      <c r="I14" s="67">
        <f t="shared" si="2"/>
        <v>11.295719277184494</v>
      </c>
    </row>
    <row r="15" spans="1:13" x14ac:dyDescent="0.25">
      <c r="A15" s="64" t="s">
        <v>69</v>
      </c>
      <c r="B15" s="65">
        <v>1129</v>
      </c>
      <c r="C15" s="66">
        <f t="shared" si="3"/>
        <v>0.37905240256775269</v>
      </c>
      <c r="D15" s="65">
        <v>301673</v>
      </c>
      <c r="E15" s="67">
        <f t="shared" si="0"/>
        <v>0.70121941510742181</v>
      </c>
      <c r="F15" s="210">
        <v>0</v>
      </c>
      <c r="G15" s="211">
        <f t="shared" si="1"/>
        <v>0</v>
      </c>
      <c r="H15" s="210">
        <v>0</v>
      </c>
      <c r="I15" s="67">
        <f t="shared" si="2"/>
        <v>0</v>
      </c>
    </row>
    <row r="16" spans="1:13" x14ac:dyDescent="0.25">
      <c r="A16" s="68" t="s">
        <v>70</v>
      </c>
      <c r="B16" s="69">
        <v>38622</v>
      </c>
      <c r="C16" s="70">
        <f t="shared" si="3"/>
        <v>12.967016733367357</v>
      </c>
      <c r="D16" s="69">
        <v>9787358</v>
      </c>
      <c r="E16" s="71">
        <f t="shared" si="0"/>
        <v>22.75008188404977</v>
      </c>
      <c r="F16" s="210">
        <v>616</v>
      </c>
      <c r="G16" s="211">
        <f t="shared" si="1"/>
        <v>3.6879602466622767</v>
      </c>
      <c r="H16" s="210">
        <v>449963</v>
      </c>
      <c r="I16" s="67">
        <f t="shared" si="2"/>
        <v>14.87261221234416</v>
      </c>
    </row>
    <row r="17" spans="1:12" x14ac:dyDescent="0.25">
      <c r="A17" s="64" t="s">
        <v>71</v>
      </c>
      <c r="B17" s="65">
        <v>15625</v>
      </c>
      <c r="C17" s="66">
        <f t="shared" si="3"/>
        <v>5.2459643845182775</v>
      </c>
      <c r="D17" s="65">
        <v>2783458</v>
      </c>
      <c r="E17" s="67">
        <f t="shared" si="0"/>
        <v>6.4699684450914532</v>
      </c>
      <c r="F17" s="210">
        <v>1564</v>
      </c>
      <c r="G17" s="211">
        <f t="shared" si="1"/>
        <v>9.3635873795126621</v>
      </c>
      <c r="H17" s="210">
        <v>225987</v>
      </c>
      <c r="I17" s="67">
        <f t="shared" si="2"/>
        <v>7.4695408645400168</v>
      </c>
    </row>
    <row r="18" spans="1:12" x14ac:dyDescent="0.25">
      <c r="A18" s="68" t="s">
        <v>72</v>
      </c>
      <c r="B18" s="69">
        <v>106171</v>
      </c>
      <c r="C18" s="70">
        <f t="shared" si="3"/>
        <v>35.64603421879616</v>
      </c>
      <c r="D18" s="69">
        <v>10404547</v>
      </c>
      <c r="E18" s="71">
        <f t="shared" si="0"/>
        <v>24.184697874180589</v>
      </c>
      <c r="F18" s="210">
        <v>1368</v>
      </c>
      <c r="G18" s="211">
        <f t="shared" si="1"/>
        <v>8.1901454828473934</v>
      </c>
      <c r="H18" s="210">
        <v>228845</v>
      </c>
      <c r="I18" s="67">
        <f t="shared" si="2"/>
        <v>7.564006244366535</v>
      </c>
    </row>
    <row r="19" spans="1:12" x14ac:dyDescent="0.25">
      <c r="A19" s="64" t="s">
        <v>73</v>
      </c>
      <c r="B19" s="65">
        <v>1412</v>
      </c>
      <c r="C19" s="66">
        <f t="shared" si="3"/>
        <v>0.47406730950014769</v>
      </c>
      <c r="D19" s="65">
        <v>445366</v>
      </c>
      <c r="E19" s="67">
        <f t="shared" si="0"/>
        <v>1.0352245180335398</v>
      </c>
      <c r="F19" s="210">
        <v>155</v>
      </c>
      <c r="G19" s="211">
        <f t="shared" si="1"/>
        <v>0.92797701011794287</v>
      </c>
      <c r="H19" s="210">
        <v>49875</v>
      </c>
      <c r="I19" s="67">
        <f t="shared" si="2"/>
        <v>1.6485167315771851</v>
      </c>
    </row>
    <row r="20" spans="1:12" x14ac:dyDescent="0.25">
      <c r="A20" s="64" t="s">
        <v>74</v>
      </c>
      <c r="B20" s="65">
        <v>3696</v>
      </c>
      <c r="C20" s="66">
        <f t="shared" si="3"/>
        <v>1.2409013993714915</v>
      </c>
      <c r="D20" s="65">
        <v>434749</v>
      </c>
      <c r="E20" s="67">
        <f t="shared" si="0"/>
        <v>1.0105459868749822</v>
      </c>
      <c r="F20" s="210">
        <v>48</v>
      </c>
      <c r="G20" s="211">
        <f t="shared" si="1"/>
        <v>0.28737352571394359</v>
      </c>
      <c r="H20" s="210">
        <v>13401</v>
      </c>
      <c r="I20" s="67">
        <f t="shared" si="2"/>
        <v>0.44294281142588188</v>
      </c>
    </row>
    <row r="21" spans="1:12" x14ac:dyDescent="0.25">
      <c r="A21" s="64" t="s">
        <v>75</v>
      </c>
      <c r="B21" s="65">
        <v>796</v>
      </c>
      <c r="C21" s="66">
        <f t="shared" si="3"/>
        <v>0.26725040960489915</v>
      </c>
      <c r="D21" s="65">
        <v>15997</v>
      </c>
      <c r="E21" s="67">
        <f t="shared" si="0"/>
        <v>3.7183993872416249E-2</v>
      </c>
      <c r="F21" s="210">
        <v>0</v>
      </c>
      <c r="G21" s="211">
        <f t="shared" si="1"/>
        <v>0</v>
      </c>
      <c r="H21" s="210">
        <v>0</v>
      </c>
      <c r="I21" s="67">
        <f t="shared" si="2"/>
        <v>0</v>
      </c>
    </row>
    <row r="22" spans="1:12" x14ac:dyDescent="0.25">
      <c r="A22" s="105" t="s">
        <v>76</v>
      </c>
      <c r="B22" s="9">
        <v>297848</v>
      </c>
      <c r="C22" s="106">
        <f t="shared" si="3"/>
        <v>100</v>
      </c>
      <c r="D22" s="107">
        <v>43021199</v>
      </c>
      <c r="E22" s="108">
        <f t="shared" si="0"/>
        <v>100</v>
      </c>
      <c r="F22" s="107">
        <v>16703</v>
      </c>
      <c r="G22" s="106">
        <f t="shared" si="1"/>
        <v>100</v>
      </c>
      <c r="H22" s="107">
        <v>3025447</v>
      </c>
      <c r="I22" s="108">
        <f t="shared" si="2"/>
        <v>100</v>
      </c>
    </row>
    <row r="23" spans="1:12" x14ac:dyDescent="0.25">
      <c r="J23" s="44"/>
      <c r="K23" s="72"/>
      <c r="L23" s="44"/>
    </row>
    <row r="24" spans="1:12" x14ac:dyDescent="0.25">
      <c r="A24" s="4" t="s">
        <v>5</v>
      </c>
    </row>
    <row r="25" spans="1:12" x14ac:dyDescent="0.25">
      <c r="A25" s="4" t="s">
        <v>6</v>
      </c>
    </row>
  </sheetData>
  <mergeCells count="2">
    <mergeCell ref="B3:E3"/>
    <mergeCell ref="F3:I3"/>
  </mergeCells>
  <hyperlinks>
    <hyperlink ref="A2" location="Sommaire!A1" display="Sommaire "/>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12</vt:i4>
      </vt:variant>
    </vt:vector>
  </HeadingPairs>
  <TitlesOfParts>
    <vt:vector size="12" baseType="lpstr">
      <vt:lpstr>Sommaire</vt:lpstr>
      <vt:lpstr>Méthodologie_définitions </vt:lpstr>
      <vt:lpstr>Fig_1</vt:lpstr>
      <vt:lpstr>Fig_complémentaire_1</vt:lpstr>
      <vt:lpstr>Fig_2</vt:lpstr>
      <vt:lpstr>Fig_3</vt:lpstr>
      <vt:lpstr>Fig_complémentaire_3</vt:lpstr>
      <vt:lpstr>Fig_4</vt:lpstr>
      <vt:lpstr>Fig_complémentaire_4</vt:lpstr>
      <vt:lpstr>Fig_5</vt:lpstr>
      <vt:lpstr>Fig_complémentaire_5</vt:lpstr>
      <vt:lpstr>Fig_6</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 centrale</dc:creator>
  <cp:lastModifiedBy>Administration centrale</cp:lastModifiedBy>
  <dcterms:created xsi:type="dcterms:W3CDTF">2021-08-03T06:25:44Z</dcterms:created>
  <dcterms:modified xsi:type="dcterms:W3CDTF">2021-11-16T12:13:05Z</dcterms:modified>
</cp:coreProperties>
</file>