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gesip-dgri-a2-1-recherche\Administration\Organismes publiques\Campagne 2021\Questionnaire\"/>
    </mc:Choice>
  </mc:AlternateContent>
  <bookViews>
    <workbookView xWindow="240" yWindow="30" windowWidth="11580" windowHeight="6795" tabRatio="815"/>
  </bookViews>
  <sheets>
    <sheet name="1ERE PAGE " sheetId="34" r:id="rId1"/>
    <sheet name="CADRAGE &amp; DEFINITION" sheetId="33" r:id="rId2"/>
    <sheet name="CONTACTS" sheetId="30" r:id="rId3"/>
    <sheet name="INFORMATIONS GENERALES" sheetId="32" r:id="rId4"/>
    <sheet name="LISTE DES TABLEAUX" sheetId="56" r:id="rId5"/>
    <sheet name="A1-FINANCEUR" sheetId="35" r:id="rId6"/>
    <sheet name="A2 - B" sheetId="36" r:id="rId7"/>
    <sheet name="C1 - C2" sheetId="10" r:id="rId8"/>
    <sheet name="C3 - C4  - D1.1" sheetId="49" r:id="rId9"/>
    <sheet name="D1.1" sheetId="51" r:id="rId10"/>
    <sheet name="D1.2" sheetId="52" r:id="rId11"/>
    <sheet name="D1.2 - D1.3" sheetId="38" r:id="rId12"/>
    <sheet name="D1.4" sheetId="40" r:id="rId13"/>
    <sheet name="D1.5 - D2" sheetId="42" r:id="rId14"/>
    <sheet name="E1 - E2" sheetId="16" r:id="rId15"/>
    <sheet name="E3.1" sheetId="53" r:id="rId16"/>
    <sheet name="E3.1 bis" sheetId="54" r:id="rId17"/>
    <sheet name="E3.1 ter" sheetId="55" r:id="rId18"/>
    <sheet name="E3.2" sheetId="43" r:id="rId19"/>
    <sheet name="E3.2 - E3.3" sheetId="45" r:id="rId20"/>
    <sheet name="E3.4" sheetId="44" r:id="rId21"/>
    <sheet name="E3.5 - E4" sheetId="46" r:id="rId22"/>
    <sheet name="G1 - G2 - G3 - G4" sheetId="25" r:id="rId23"/>
    <sheet name="G5a" sheetId="23" r:id="rId24"/>
    <sheet name="G5b" sheetId="47" r:id="rId25"/>
    <sheet name="G6 - G7" sheetId="20" r:id="rId26"/>
    <sheet name="H1" sheetId="19" r:id="rId27"/>
    <sheet name="H2a" sheetId="26" r:id="rId28"/>
    <sheet name="H2b" sheetId="48" r:id="rId29"/>
    <sheet name="I - J" sheetId="21" r:id="rId30"/>
  </sheets>
  <definedNames>
    <definedName name="_xlnm.Print_Titles" localSheetId="4">'LISTE DES TABLEAUX'!$1:$2</definedName>
    <definedName name="_xlnm.Print_Area" localSheetId="7">'C1 - C2'!$A$1:$C$51</definedName>
    <definedName name="_xlnm.Print_Area" localSheetId="1">'CADRAGE &amp; DEFINITION'!$A$1:$A$29</definedName>
    <definedName name="_xlnm.Print_Area" localSheetId="2">CONTACTS!$A$1:$B$31</definedName>
    <definedName name="_xlnm.Print_Area" localSheetId="24">G5b!$A$2:$G$65</definedName>
    <definedName name="_xlnm.Print_Area" localSheetId="27">H2a!$A$1:$H$35</definedName>
    <definedName name="_xlnm.Print_Area" localSheetId="28">H2b!$A$1:$H$39</definedName>
    <definedName name="_xlnm.Print_Area" localSheetId="29">'I - J'!$A$1:$H$29</definedName>
    <definedName name="_xlnm.Print_Area" localSheetId="3">'INFORMATIONS GENERALES'!$A$1:$B$15</definedName>
    <definedName name="_xlnm.Print_Area" localSheetId="4">'LISTE DES TABLEAUX'!$A$1:$B$85</definedName>
  </definedNames>
  <calcPr calcId="162913"/>
</workbook>
</file>

<file path=xl/calcChain.xml><?xml version="1.0" encoding="utf-8"?>
<calcChain xmlns="http://schemas.openxmlformats.org/spreadsheetml/2006/main">
  <c r="D18" i="20" l="1"/>
  <c r="G8" i="23" l="1"/>
  <c r="C6" i="16" l="1"/>
  <c r="C5" i="16" l="1"/>
  <c r="C7" i="16" s="1"/>
  <c r="B38" i="38"/>
  <c r="D11" i="46"/>
  <c r="D25" i="46"/>
  <c r="D31" i="46"/>
  <c r="D38" i="46"/>
  <c r="B14" i="45"/>
  <c r="B52" i="43"/>
  <c r="B13" i="43"/>
  <c r="B36" i="55"/>
  <c r="B19" i="55"/>
  <c r="B43" i="54"/>
  <c r="B52" i="53"/>
  <c r="B22" i="53"/>
  <c r="B42" i="53"/>
  <c r="B30" i="42"/>
  <c r="B23" i="42"/>
  <c r="B17" i="42"/>
  <c r="B15" i="38"/>
  <c r="B52" i="52"/>
  <c r="B13" i="52"/>
  <c r="B39" i="51"/>
  <c r="B44" i="49"/>
  <c r="H34" i="26"/>
  <c r="E35" i="26"/>
  <c r="E35" i="48"/>
  <c r="E37" i="48"/>
  <c r="E39" i="48" s="1"/>
  <c r="C29" i="25"/>
  <c r="C36" i="25" s="1"/>
  <c r="H19" i="25"/>
  <c r="H15" i="25"/>
  <c r="H10" i="25"/>
  <c r="H12" i="25" s="1"/>
  <c r="H28" i="25"/>
  <c r="H36" i="25" s="1"/>
  <c r="H35" i="25"/>
  <c r="H34" i="25"/>
  <c r="H33" i="25"/>
  <c r="H32" i="25"/>
  <c r="H31" i="25"/>
  <c r="H30" i="25"/>
  <c r="H14" i="25"/>
  <c r="H16" i="25" s="1"/>
  <c r="H11" i="25"/>
  <c r="C60" i="23"/>
  <c r="C60" i="47"/>
  <c r="C65" i="47" s="1"/>
  <c r="D60" i="23"/>
  <c r="D60" i="47"/>
  <c r="D62" i="47" s="1"/>
  <c r="D65" i="47"/>
  <c r="E60" i="23"/>
  <c r="G60" i="23" s="1"/>
  <c r="E60" i="47"/>
  <c r="E65" i="47" s="1"/>
  <c r="F60" i="23"/>
  <c r="F60" i="47"/>
  <c r="F65" i="47"/>
  <c r="B60" i="23"/>
  <c r="B60" i="47"/>
  <c r="B65" i="47"/>
  <c r="H28" i="21"/>
  <c r="H27" i="21"/>
  <c r="C21" i="21"/>
  <c r="D21" i="21"/>
  <c r="E21" i="21"/>
  <c r="F21" i="21"/>
  <c r="G21" i="21"/>
  <c r="B21" i="21"/>
  <c r="H13" i="21"/>
  <c r="H12" i="21"/>
  <c r="C6" i="21"/>
  <c r="D6" i="21"/>
  <c r="E6" i="21"/>
  <c r="F6" i="21"/>
  <c r="G6" i="21"/>
  <c r="B6" i="21"/>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7" i="48"/>
  <c r="H8" i="48"/>
  <c r="H9" i="48"/>
  <c r="H10" i="48"/>
  <c r="H11" i="48"/>
  <c r="H12" i="48"/>
  <c r="H13" i="48"/>
  <c r="H14" i="48"/>
  <c r="H15" i="48"/>
  <c r="H16" i="48"/>
  <c r="H17" i="48"/>
  <c r="H18" i="48"/>
  <c r="H19" i="48"/>
  <c r="H20" i="48"/>
  <c r="H21" i="48"/>
  <c r="H22" i="48"/>
  <c r="H23" i="48"/>
  <c r="H24" i="48"/>
  <c r="H25" i="48"/>
  <c r="H26" i="48"/>
  <c r="H27" i="48"/>
  <c r="H28" i="48"/>
  <c r="H29" i="48"/>
  <c r="H30" i="48"/>
  <c r="H31" i="48"/>
  <c r="H32" i="48"/>
  <c r="H33" i="48"/>
  <c r="H34" i="48"/>
  <c r="B38" i="45"/>
  <c r="C38" i="44"/>
  <c r="B18" i="16"/>
  <c r="B30" i="16"/>
  <c r="C18" i="16"/>
  <c r="E45" i="46" s="1"/>
  <c r="E47" i="46" s="1"/>
  <c r="B47" i="10"/>
  <c r="B14" i="10"/>
  <c r="B5" i="16" s="1"/>
  <c r="H10" i="19"/>
  <c r="H11" i="19"/>
  <c r="H12" i="19" s="1"/>
  <c r="G12" i="19"/>
  <c r="F12" i="19"/>
  <c r="E12" i="19"/>
  <c r="D12" i="19"/>
  <c r="C12" i="19"/>
  <c r="B12" i="19"/>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C35" i="48"/>
  <c r="D35" i="48"/>
  <c r="F35" i="48"/>
  <c r="G35" i="48"/>
  <c r="B35" i="48"/>
  <c r="C35" i="26"/>
  <c r="C37" i="48" s="1"/>
  <c r="C39" i="48" s="1"/>
  <c r="D35" i="26"/>
  <c r="D37" i="48" s="1"/>
  <c r="D39" i="48" s="1"/>
  <c r="F35" i="26"/>
  <c r="F37" i="48" s="1"/>
  <c r="F39" i="48" s="1"/>
  <c r="G35" i="26"/>
  <c r="B35" i="26"/>
  <c r="C18" i="20"/>
  <c r="C21" i="20" s="1"/>
  <c r="B18" i="20"/>
  <c r="B21" i="20" s="1"/>
  <c r="D29" i="25"/>
  <c r="D36" i="25"/>
  <c r="E29" i="25"/>
  <c r="H29" i="25" s="1"/>
  <c r="E36" i="25"/>
  <c r="F29" i="25"/>
  <c r="F36" i="25"/>
  <c r="G29" i="25"/>
  <c r="G36" i="25"/>
  <c r="B29" i="25"/>
  <c r="B36" i="25"/>
  <c r="C26" i="25"/>
  <c r="D26" i="25"/>
  <c r="E26" i="25"/>
  <c r="F26" i="25"/>
  <c r="G26" i="25"/>
  <c r="H18" i="25"/>
  <c r="H20" i="25"/>
  <c r="H21" i="25"/>
  <c r="H22" i="25"/>
  <c r="H23" i="25"/>
  <c r="H24" i="25"/>
  <c r="H25" i="25"/>
  <c r="B26" i="25"/>
  <c r="C16" i="25"/>
  <c r="D16" i="25"/>
  <c r="E16" i="25"/>
  <c r="F16" i="25"/>
  <c r="G16" i="25"/>
  <c r="B16" i="25"/>
  <c r="C12" i="25"/>
  <c r="D12" i="25"/>
  <c r="E12" i="25"/>
  <c r="F12" i="25"/>
  <c r="G12" i="25"/>
  <c r="B12" i="25"/>
  <c r="B38" i="25" s="1"/>
  <c r="B7" i="49"/>
  <c r="H26" i="21"/>
  <c r="H25" i="21"/>
  <c r="H24" i="21"/>
  <c r="H23" i="21"/>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7" i="47"/>
  <c r="G38" i="47"/>
  <c r="G39" i="47"/>
  <c r="G40" i="47"/>
  <c r="G41" i="47"/>
  <c r="G42" i="47"/>
  <c r="G43" i="47"/>
  <c r="G44" i="47"/>
  <c r="G45" i="47"/>
  <c r="G46" i="47"/>
  <c r="G47" i="47"/>
  <c r="G48" i="47"/>
  <c r="G49" i="47"/>
  <c r="G50" i="47"/>
  <c r="G51" i="47"/>
  <c r="G52" i="47"/>
  <c r="G53" i="47"/>
  <c r="G54" i="47"/>
  <c r="G55" i="47"/>
  <c r="G56" i="47"/>
  <c r="G57" i="47"/>
  <c r="G58" i="47"/>
  <c r="G59" i="47"/>
  <c r="B62" i="47"/>
  <c r="F62" i="47"/>
  <c r="G8" i="47"/>
  <c r="C38" i="40"/>
  <c r="H8" i="21"/>
  <c r="H9" i="21"/>
  <c r="H10" i="21"/>
  <c r="H11" i="21"/>
  <c r="C62" i="47"/>
  <c r="G60" i="47" l="1"/>
  <c r="G65" i="47" s="1"/>
  <c r="G38" i="25"/>
  <c r="H35" i="48"/>
  <c r="F38" i="25"/>
  <c r="E38" i="25"/>
  <c r="H26" i="25"/>
  <c r="H38" i="25" s="1"/>
  <c r="D38" i="25"/>
  <c r="E62" i="47"/>
  <c r="G62" i="47" s="1"/>
  <c r="C38" i="25"/>
  <c r="B37" i="48"/>
  <c r="B39" i="48" s="1"/>
  <c r="G37" i="48"/>
  <c r="G39" i="48" s="1"/>
  <c r="H21" i="21"/>
  <c r="H6" i="21"/>
  <c r="B41" i="51"/>
  <c r="H35" i="26"/>
  <c r="H37" i="48" s="1"/>
  <c r="H39" i="48" s="1"/>
  <c r="B16" i="45"/>
  <c r="B32" i="42"/>
  <c r="B17" i="38"/>
  <c r="B49" i="10"/>
  <c r="B39" i="55"/>
  <c r="D40" i="46"/>
  <c r="D42" i="46" l="1"/>
  <c r="D45" i="46" s="1"/>
  <c r="B35" i="42"/>
  <c r="B6" i="16" s="1"/>
  <c r="B7" i="16" s="1"/>
  <c r="D47" i="46" l="1"/>
</calcChain>
</file>

<file path=xl/sharedStrings.xml><?xml version="1.0" encoding="utf-8"?>
<sst xmlns="http://schemas.openxmlformats.org/spreadsheetml/2006/main" count="1022" uniqueCount="656">
  <si>
    <t>Total  (PP)</t>
  </si>
  <si>
    <r>
      <t xml:space="preserve">personnel </t>
    </r>
    <r>
      <rPr>
        <i/>
        <u/>
        <sz val="10"/>
        <rFont val="Arial"/>
        <family val="2"/>
      </rPr>
      <t>rémunéré directement</t>
    </r>
    <r>
      <rPr>
        <i/>
        <sz val="10"/>
        <rFont val="Arial"/>
        <family val="2"/>
      </rPr>
      <t xml:space="preserve"> par :</t>
    </r>
  </si>
  <si>
    <t>A1.</t>
  </si>
  <si>
    <t>A2.</t>
  </si>
  <si>
    <t xml:space="preserve">B1. </t>
  </si>
  <si>
    <t xml:space="preserve">B2. </t>
  </si>
  <si>
    <t>Dépenses et redevances liées aux titres de propriété intellectuelle</t>
  </si>
  <si>
    <t>C1.</t>
  </si>
  <si>
    <t>C2.</t>
  </si>
  <si>
    <t>D1.</t>
  </si>
  <si>
    <t>D1.1</t>
  </si>
  <si>
    <t>D1.1a</t>
  </si>
  <si>
    <t>D1.1b</t>
  </si>
  <si>
    <t>D1.2</t>
  </si>
  <si>
    <t>D1.2a</t>
  </si>
  <si>
    <t>D1.2b</t>
  </si>
  <si>
    <t>D1.2c</t>
  </si>
  <si>
    <t>D1.3</t>
  </si>
  <si>
    <t>D1.4</t>
  </si>
  <si>
    <t>D1.5</t>
  </si>
  <si>
    <t xml:space="preserve">Les organisations internationales et l'étranger </t>
  </si>
  <si>
    <t>D1.5a</t>
  </si>
  <si>
    <t>D1.5b</t>
  </si>
  <si>
    <t xml:space="preserve"> Secteur militaire</t>
  </si>
  <si>
    <t xml:space="preserve">L'État, les organismes publics </t>
  </si>
  <si>
    <t>D1.5c</t>
  </si>
  <si>
    <t>Entreprises implantées à l'étranger</t>
  </si>
  <si>
    <t>E. Ressources consacrées/affectées à la R&amp;D
Ressources consacrées/affectées aux travaux de R&amp;D exécutés en interne ou sous-traités</t>
  </si>
  <si>
    <t>E1.</t>
  </si>
  <si>
    <t>E2.</t>
  </si>
  <si>
    <t>E3.</t>
  </si>
  <si>
    <t>E3.1</t>
  </si>
  <si>
    <t>L'État, les organismes publics et les organismes financeurs</t>
  </si>
  <si>
    <t>E3.1a</t>
  </si>
  <si>
    <t>E3.1b</t>
  </si>
  <si>
    <t>E3.2</t>
  </si>
  <si>
    <t>E3.2a</t>
  </si>
  <si>
    <t>E3.2b</t>
  </si>
  <si>
    <t>E3.2c</t>
  </si>
  <si>
    <t>E3.3</t>
  </si>
  <si>
    <t>E3.4</t>
  </si>
  <si>
    <t>E3.5</t>
  </si>
  <si>
    <t>Les organisations internationales et l'étranger</t>
  </si>
  <si>
    <t>E3.5a</t>
  </si>
  <si>
    <t>Fonds de l'Union européenne</t>
  </si>
  <si>
    <t>E3.5b</t>
  </si>
  <si>
    <t>Organisations internationales (y compris celles présentes sur le territoire national)</t>
  </si>
  <si>
    <t>E3.5c</t>
  </si>
  <si>
    <t>E3.5d</t>
  </si>
  <si>
    <t>G1.</t>
  </si>
  <si>
    <t>G2.</t>
  </si>
  <si>
    <t xml:space="preserve">G3. </t>
  </si>
  <si>
    <t>Répartition par nationalité</t>
  </si>
  <si>
    <t xml:space="preserve">G4. </t>
  </si>
  <si>
    <t>Répartition par lieu de travail</t>
  </si>
  <si>
    <t>G5a.</t>
  </si>
  <si>
    <t xml:space="preserve">G5b. </t>
  </si>
  <si>
    <t xml:space="preserve">G6. </t>
  </si>
  <si>
    <t xml:space="preserve">Répartition du personnel de recherche par discipline d'activité exercée </t>
  </si>
  <si>
    <t>H1.</t>
  </si>
  <si>
    <t xml:space="preserve">H2a. </t>
  </si>
  <si>
    <t>H2b.</t>
  </si>
  <si>
    <r>
      <t xml:space="preserve">C. Dépenses intérieures de R&amp;D </t>
    </r>
    <r>
      <rPr>
        <sz val="11"/>
        <rFont val="Arial"/>
        <family val="2"/>
      </rPr>
      <t xml:space="preserve"> 
</t>
    </r>
    <r>
      <rPr>
        <b/>
        <sz val="11"/>
        <rFont val="Arial"/>
        <family val="2"/>
      </rPr>
      <t xml:space="preserve">Dépenses réelles engagées pour les travaux de R&amp;D exécutés par votre organisme </t>
    </r>
  </si>
  <si>
    <r>
      <t xml:space="preserve">Répartition des </t>
    </r>
    <r>
      <rPr>
        <u/>
        <sz val="10"/>
        <rFont val="Arial"/>
        <family val="2"/>
      </rPr>
      <t>hommes</t>
    </r>
    <r>
      <rPr>
        <sz val="10"/>
        <rFont val="Arial"/>
        <family val="2"/>
      </rPr>
      <t xml:space="preserve"> par région (lieu de travail)</t>
    </r>
  </si>
  <si>
    <t>c. Regroupements d'établissements d'enseignement supérieur</t>
  </si>
  <si>
    <t>vérification (C2 = C1) :</t>
  </si>
  <si>
    <t xml:space="preserve">G6. Répartition du personnel de recherche par discipline d'activité exercée </t>
  </si>
  <si>
    <t>Autres collectivités territoriales* , préciser :</t>
  </si>
  <si>
    <t>Raison sociale</t>
  </si>
  <si>
    <r>
      <t xml:space="preserve">Dotations budgétaires d'exploitation et d'investissement (crédits de paiement) inscrites au budget de l’État </t>
    </r>
    <r>
      <rPr>
        <u/>
        <sz val="10"/>
        <rFont val="Arial"/>
        <family val="2"/>
      </rPr>
      <t>hors MIRES</t>
    </r>
  </si>
  <si>
    <t xml:space="preserve">Montant HT
en milliers d'euros </t>
  </si>
  <si>
    <t>vérification (G1 = G2 = G3 = G4)</t>
  </si>
  <si>
    <t>Il ne s'agit ici ni d'achats de R&amp;D ni de financements de travaux de recherche donnés en sous-traitance.</t>
  </si>
  <si>
    <t>Dépenses de fonctionnement*</t>
  </si>
  <si>
    <t>Ressources consacrées/affectées aux travaux de R&amp;D exécutés en interne ou sous-traités</t>
  </si>
  <si>
    <t>Total  (ETP)</t>
  </si>
  <si>
    <t>-&gt; Ministères</t>
  </si>
  <si>
    <t>-&gt; Autres administrations</t>
  </si>
  <si>
    <r>
      <t xml:space="preserve">b. </t>
    </r>
    <r>
      <rPr>
        <b/>
        <sz val="10"/>
        <rFont val="Arial"/>
        <family val="2"/>
      </rPr>
      <t>É</t>
    </r>
    <r>
      <rPr>
        <b/>
        <sz val="10"/>
        <rFont val="Arial"/>
        <family val="2"/>
      </rPr>
      <t>tablissements d'enseignement supérieur et organismes d’État implantés à l'étranger*</t>
    </r>
  </si>
  <si>
    <t>-&gt; Organismes financeurs</t>
  </si>
  <si>
    <t>Total personnel de recherche (PP)</t>
  </si>
  <si>
    <t>Total hommes + femmes  (ETP)
(H2a+H2b)</t>
  </si>
  <si>
    <t>ONERA (office national d'études et de recherches aérospatiales)</t>
  </si>
  <si>
    <t xml:space="preserve">Ministère de la défense - hors DGA </t>
  </si>
  <si>
    <t>IRBA (institut de recherche biomédicale des armées)</t>
  </si>
  <si>
    <t>ISL (institut de recherches de Saint-Louis)</t>
  </si>
  <si>
    <t>Le personnel rémunéré par un tiers correspond au personnel dont la fiche de paye est établie par un autre organisme/établissement que le vôtre.</t>
  </si>
  <si>
    <t>B2. Dépenses et redevances liées aux titres de propriété intellectuelle</t>
  </si>
  <si>
    <t>ESA (agence spatiale européenne)</t>
  </si>
  <si>
    <t>Avertissement :</t>
  </si>
  <si>
    <t>Personnel travaillant dans l’organisme</t>
  </si>
  <si>
    <r>
      <t xml:space="preserve">b. Dépenses en capital de R&amp;D </t>
    </r>
    <r>
      <rPr>
        <b/>
        <u/>
        <sz val="10"/>
        <rFont val="Arial"/>
        <family val="2"/>
      </rPr>
      <t>avant amortissements</t>
    </r>
  </si>
  <si>
    <t xml:space="preserve">CNRS </t>
  </si>
  <si>
    <t xml:space="preserve">IGN </t>
  </si>
  <si>
    <t xml:space="preserve">INED </t>
  </si>
  <si>
    <t xml:space="preserve">INERIS </t>
  </si>
  <si>
    <t xml:space="preserve">INRIA </t>
  </si>
  <si>
    <t xml:space="preserve">IRSN </t>
  </si>
  <si>
    <t>CLCC (centre de lutte contre le cancer)</t>
  </si>
  <si>
    <t>RTRA (réseau thématique de recherche avancée)</t>
  </si>
  <si>
    <t>PCRD (programme cadre de recherche et développement)</t>
  </si>
  <si>
    <t>ARTS (association de recherche technologie et sciences)</t>
  </si>
  <si>
    <t>INRS (institut national de recherche et de sécurité)</t>
  </si>
  <si>
    <t>ECOFOR (écosystèmes forestiers)</t>
  </si>
  <si>
    <t>ONF (office national des forêts)</t>
  </si>
  <si>
    <t>CNOUS / CROUS (centre national/régional des œuvres universitaires et scolaires)</t>
  </si>
  <si>
    <t>ADEME (agence de l'environnement et de la maîtrise de l'énergie)</t>
  </si>
  <si>
    <t>ANR (agence nationale de la recherche)</t>
  </si>
  <si>
    <t>INCA (institut national du cancer)</t>
  </si>
  <si>
    <t>AFM (association française contre les myopathies)</t>
  </si>
  <si>
    <t>ARC (association pour la recherche sur le cancer)</t>
  </si>
  <si>
    <t>LNCC (ligue nationale contre le cancer)</t>
  </si>
  <si>
    <t>FNRAE (fondation de recherche pour l'aéronautique et l'espace)</t>
  </si>
  <si>
    <t>Fonds structurels (FEDER, etc.)</t>
  </si>
  <si>
    <t>SHOM (service hydrographique et océanographique de la marine)</t>
  </si>
  <si>
    <t>DGA (direction générale de l'armement)</t>
  </si>
  <si>
    <t>IRSEM (institut de recherche stratégique de l'école militaire)</t>
  </si>
  <si>
    <t>CEA - DAM (commissariat à l'énergie atomique et aux énergies alternatives - direction des applications militaires)</t>
  </si>
  <si>
    <t>C3.</t>
  </si>
  <si>
    <t xml:space="preserve">C4. </t>
  </si>
  <si>
    <t>-&gt; Organismes publics de recherche (EPIC, EPST, EPA…)</t>
  </si>
  <si>
    <t>-&gt; Collectivités territoriales</t>
  </si>
  <si>
    <t xml:space="preserve"> Secteur civil :</t>
  </si>
  <si>
    <t>(*) Les dépenses de fonctionnement incluent les prestations de services en informatique, expertises, études, etc. ayant pour but de promouvoir des travaux intérieurs de R&amp;D, mais que l'exécutant (le sous-traitant) ne pourra considérer comme une dépense de recherche.</t>
  </si>
  <si>
    <t>a. Organisations internationales (y compris celles présentes sur le territoire national)</t>
  </si>
  <si>
    <t>b. Organisations internationales (y compris celles présentes sur le territoire national)</t>
  </si>
  <si>
    <t>a. Fonds de l'Union européenne</t>
  </si>
  <si>
    <r>
      <t>1.1 L'</t>
    </r>
    <r>
      <rPr>
        <b/>
        <sz val="10"/>
        <rFont val="Arial"/>
        <family val="2"/>
      </rPr>
      <t>É</t>
    </r>
    <r>
      <rPr>
        <b/>
        <sz val="10"/>
        <rFont val="Arial"/>
        <family val="2"/>
      </rPr>
      <t xml:space="preserve">tat, les organismes publics </t>
    </r>
  </si>
  <si>
    <t xml:space="preserve">1.5 Les organisations internationales et l'étranger </t>
  </si>
  <si>
    <t>en provenance de…</t>
  </si>
  <si>
    <t>à destination de …</t>
  </si>
  <si>
    <t>Dépenses de personnel de R&amp;D (y.c. charges sociales et fiscales)</t>
  </si>
  <si>
    <t>3.5 Les organisations internationales et l'étranger</t>
  </si>
  <si>
    <r>
      <t xml:space="preserve">Statut juridique de l’organisme 
</t>
    </r>
    <r>
      <rPr>
        <sz val="10"/>
        <rFont val="Arial"/>
        <family val="2"/>
      </rPr>
      <t>(EPST, EPIC, EPA, service ministériel, GIP, association, etc.)</t>
    </r>
  </si>
  <si>
    <r>
      <t>1.1 L'</t>
    </r>
    <r>
      <rPr>
        <b/>
        <sz val="10"/>
        <rFont val="Arial"/>
        <family val="2"/>
      </rPr>
      <t>É</t>
    </r>
    <r>
      <rPr>
        <b/>
        <sz val="10"/>
        <rFont val="Arial"/>
        <family val="2"/>
      </rPr>
      <t>tat, les organismes publics</t>
    </r>
  </si>
  <si>
    <r>
      <t>3.1 L'</t>
    </r>
    <r>
      <rPr>
        <b/>
        <sz val="10"/>
        <rFont val="Arial"/>
        <family val="2"/>
      </rPr>
      <t>É</t>
    </r>
    <r>
      <rPr>
        <b/>
        <sz val="10"/>
        <rFont val="Arial"/>
        <family val="2"/>
      </rPr>
      <t>tat, les organismes publics et les organismes financeurs</t>
    </r>
  </si>
  <si>
    <t>Total (PP)</t>
  </si>
  <si>
    <t>Total hommes titulaires (PP)</t>
  </si>
  <si>
    <t>Total femmes titulaires (PP)</t>
  </si>
  <si>
    <t>Total (ETP)</t>
  </si>
  <si>
    <t>Total hommes (ETP)</t>
  </si>
  <si>
    <t>Total femmes (ETP)</t>
  </si>
  <si>
    <r>
      <t>Total des ressources pour travaux de R&amp;D en provenance du secteur de l'</t>
    </r>
    <r>
      <rPr>
        <b/>
        <sz val="10"/>
        <rFont val="Arial"/>
        <family val="2"/>
      </rPr>
      <t>É</t>
    </r>
    <r>
      <rPr>
        <b/>
        <sz val="10"/>
        <rFont val="Arial"/>
        <family val="2"/>
      </rPr>
      <t>tat, des organismes publics et des organismes financeurs</t>
    </r>
  </si>
  <si>
    <t>Total des ressources pour travaux de R&amp;D en provenance du secteur des ISBL (en France)</t>
  </si>
  <si>
    <t>Total des ressources pour travaux de R&amp;D en provenance du secteur des entreprises (en France)</t>
  </si>
  <si>
    <t>Total des ressources pour travaux de R&amp;D en provenance du secteur des organisations internationales et de l'étranger</t>
  </si>
  <si>
    <t>Dépenses engagées pour les travaux de R&amp;D financés par votre organisme 
et exécutés par un tiers</t>
  </si>
  <si>
    <t xml:space="preserve">Montant HT 
en milliers d'euros </t>
  </si>
  <si>
    <t>a. Dépenses courantes de R&amp;D hors amortissements</t>
  </si>
  <si>
    <t>a. Secteur militaire</t>
  </si>
  <si>
    <t>c. Entreprises implantées à l'étranger</t>
  </si>
  <si>
    <t>b. Secteur civil</t>
  </si>
  <si>
    <t>d. Entreprises implantées à l'étranger</t>
  </si>
  <si>
    <t xml:space="preserve">Mathématiques et informatique (conception de logiciel) </t>
  </si>
  <si>
    <t>G1. Répartition titulaire/non titulaire</t>
  </si>
  <si>
    <t>G2. Répartition par sexe</t>
  </si>
  <si>
    <t>G3. Répartition par nationalité</t>
  </si>
  <si>
    <t>G4. Répartition par lieu de travail</t>
  </si>
  <si>
    <t>H1. Répartition par lieu de travail</t>
  </si>
  <si>
    <t>Nombre de brevets déposés</t>
  </si>
  <si>
    <t xml:space="preserve">Recherche fondamentale </t>
  </si>
  <si>
    <t>Recherche appliquée</t>
  </si>
  <si>
    <t>Développement expérimental</t>
  </si>
  <si>
    <t xml:space="preserve">Opérations immobilières propres à la R&amp;D </t>
  </si>
  <si>
    <t>Personnel travaillant à l'extérieur de l’organisme</t>
  </si>
  <si>
    <t xml:space="preserve">Sciences physiques </t>
  </si>
  <si>
    <t xml:space="preserve">Chimie </t>
  </si>
  <si>
    <t>Sciences des milieux naturels ou de l’univers (terre, océan, atmosphère, espace)</t>
  </si>
  <si>
    <t xml:space="preserve">Sciences de l’agriculture et alimentation </t>
  </si>
  <si>
    <t>Sciences médicales et odontologie</t>
  </si>
  <si>
    <t xml:space="preserve">Sciences de la vie et biologie fondamentale </t>
  </si>
  <si>
    <t>Gestion de la R&amp;D : fonction de gestion et d'encadrement des activités de R&amp;D exclusivement</t>
  </si>
  <si>
    <t xml:space="preserve"> </t>
  </si>
  <si>
    <t>Autres Outre-mer</t>
  </si>
  <si>
    <t>Fondation Pierre-Gilles de Gennes pour la recherche</t>
  </si>
  <si>
    <t>Fondation sécurité routière</t>
  </si>
  <si>
    <t>Classification EPST, EPA et autres</t>
  </si>
  <si>
    <t>Classification EPIC</t>
  </si>
  <si>
    <t>Homme</t>
  </si>
  <si>
    <t>Femme</t>
  </si>
  <si>
    <t>Afrique</t>
  </si>
  <si>
    <t>Asie</t>
  </si>
  <si>
    <t>Amérique du Sud et centrale</t>
  </si>
  <si>
    <t>Amérique du Nord</t>
  </si>
  <si>
    <t>France</t>
  </si>
  <si>
    <t>Titulaire (fonctionnaires, CDI)</t>
  </si>
  <si>
    <t>Non titulaire (CDD, contractuel, vacataire, post-doc)</t>
  </si>
  <si>
    <t>Entreprises</t>
  </si>
  <si>
    <t>Institutions sans but lucratif</t>
  </si>
  <si>
    <t xml:space="preserve">Organisations internationales </t>
  </si>
  <si>
    <t xml:space="preserve">Enseignement supérieur </t>
  </si>
  <si>
    <t>État (ministères, organismes yc CNRS, autres)</t>
  </si>
  <si>
    <t>Personnel travaillant à l'extérieur de l’organisme :</t>
  </si>
  <si>
    <t>Prestations de services</t>
  </si>
  <si>
    <t>Ventes de produits</t>
  </si>
  <si>
    <t>Dons et legs</t>
  </si>
  <si>
    <t>Ile-de-France</t>
  </si>
  <si>
    <t>Champagne-Ardenne</t>
  </si>
  <si>
    <t>Picardie</t>
  </si>
  <si>
    <t>Haute-Normandie</t>
  </si>
  <si>
    <t>Centre</t>
  </si>
  <si>
    <t>Basse-Normandie</t>
  </si>
  <si>
    <t>Bourgogne</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</si>
  <si>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</si>
  <si>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</si>
  <si>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</si>
  <si>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</si>
  <si>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</si>
  <si>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</si>
  <si>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</si>
  <si>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</si>
  <si>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</si>
  <si>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</si>
  <si>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</si>
  <si>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</si>
  <si>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</si>
  <si>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</si>
  <si>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</si>
  <si>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</si>
  <si>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</si>
  <si>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</si>
  <si>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</si>
  <si>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</si>
  <si>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Nord-Pas-de-Calais</t>
  </si>
  <si>
    <t>Conseils régionaux</t>
  </si>
  <si>
    <t>Conseils généraux</t>
  </si>
  <si>
    <t>Communes et groupements de communes</t>
  </si>
  <si>
    <t>AgroSup Dijon</t>
  </si>
  <si>
    <t>Oniris</t>
  </si>
  <si>
    <t xml:space="preserve">Vet AgroSup </t>
  </si>
  <si>
    <t>Montpellier SupAgro</t>
  </si>
  <si>
    <t>Ensp Versailles Marseille</t>
  </si>
  <si>
    <t>Agro ParisTech</t>
  </si>
  <si>
    <t>Engees Strasbourg</t>
  </si>
  <si>
    <t>Ensta Bretagne</t>
  </si>
  <si>
    <t>Espci ParisTech</t>
  </si>
  <si>
    <t>Isae</t>
  </si>
  <si>
    <r>
      <t xml:space="preserve">Répartition des </t>
    </r>
    <r>
      <rPr>
        <u/>
        <sz val="10"/>
        <rFont val="Arial"/>
        <family val="2"/>
      </rPr>
      <t>femmes titulaires</t>
    </r>
    <r>
      <rPr>
        <sz val="10"/>
        <rFont val="Arial"/>
        <family val="2"/>
      </rPr>
      <t xml:space="preserve"> par année de naissance </t>
    </r>
  </si>
  <si>
    <t>Total des dépenses extérieures de R&amp;D : c. Entreprises implantées à l'étranger</t>
  </si>
  <si>
    <t>Institut Pasteur Paris</t>
  </si>
  <si>
    <t>Institut Curie</t>
  </si>
  <si>
    <t>Mercator Océan</t>
  </si>
  <si>
    <t>SIREN 
(9 positions)</t>
  </si>
  <si>
    <t>Total des dépenses extérieures de R&amp;D exécutées dans le secteur des ISBL (en France)</t>
  </si>
  <si>
    <t>Total des dépenses extérieures de R&amp;D exécutées dans le secteur des entreprises (en France)</t>
  </si>
  <si>
    <t>Autres pays européens</t>
  </si>
  <si>
    <t>Autres</t>
  </si>
  <si>
    <r>
      <t xml:space="preserve">Rattachement administratif ou tutelle
</t>
    </r>
    <r>
      <rPr>
        <sz val="10"/>
        <rFont val="Arial"/>
        <family val="2"/>
      </rPr>
      <t>Indiquer le nom du Ministère, de la Direction ou de l'Organisme
pour l'année enquêtée</t>
    </r>
  </si>
  <si>
    <t>Les organismes publics peuvent mener conjointement 2 types d'activités en termes de R&amp;D :</t>
  </si>
  <si>
    <t>CADRAGE</t>
  </si>
  <si>
    <t>A. Données générales</t>
  </si>
  <si>
    <t>Montant HT en milliers d'euros</t>
  </si>
  <si>
    <t>Équipements propres à la R&amp;D</t>
  </si>
  <si>
    <t>D. Dépenses extérieures de R&amp;D par secteur d'exécution 
Dépenses engagées pour les travaux de R&amp;D financés par votre organisme et exécutés par un tiers</t>
  </si>
  <si>
    <t xml:space="preserve">Montant HT en milliers d'euros </t>
  </si>
  <si>
    <t>Montant HT en %</t>
  </si>
  <si>
    <t>Total</t>
  </si>
  <si>
    <t>Autres entreprises</t>
  </si>
  <si>
    <t>16.</t>
  </si>
  <si>
    <t>17.</t>
  </si>
  <si>
    <t>18.</t>
  </si>
  <si>
    <t>19.</t>
  </si>
  <si>
    <t>20.</t>
  </si>
  <si>
    <t>21.</t>
  </si>
  <si>
    <t>22.</t>
  </si>
  <si>
    <t>23.</t>
  </si>
  <si>
    <t>24.</t>
  </si>
  <si>
    <t>25.</t>
  </si>
  <si>
    <t>26.</t>
  </si>
  <si>
    <t>27.</t>
  </si>
  <si>
    <t>28.</t>
  </si>
  <si>
    <t>29.</t>
  </si>
  <si>
    <t>30.</t>
  </si>
  <si>
    <t>Ingénieur de recherche (IR)</t>
  </si>
  <si>
    <t>Ingénieur d’études, assistant ingénieur, technicien</t>
  </si>
  <si>
    <t xml:space="preserve">Autre personnel </t>
  </si>
  <si>
    <t>Personnel de soutien technique</t>
  </si>
  <si>
    <t>Personnel de soutien administratif et de service</t>
  </si>
  <si>
    <t xml:space="preserve">Nom et prénom :  </t>
  </si>
  <si>
    <t xml:space="preserve">Fonction et service :  </t>
  </si>
  <si>
    <t xml:space="preserve">Téléphone :  </t>
  </si>
  <si>
    <t>Doctorant bénéficiant d'un financement pour conduire une thèse</t>
  </si>
  <si>
    <t>INFORMATIONS GÉNÉRALES</t>
  </si>
  <si>
    <t xml:space="preserve">Direction générale </t>
  </si>
  <si>
    <t xml:space="preserve">et l’innovation </t>
  </si>
  <si>
    <t>Études statistiques</t>
  </si>
  <si>
    <t>et l’insertion professionnelle</t>
  </si>
  <si>
    <t>l’enseignement supérieur</t>
  </si>
  <si>
    <t>Affaire suivie par</t>
  </si>
  <si>
    <t>Téléphone</t>
  </si>
  <si>
    <t>01 55 55 82 39</t>
  </si>
  <si>
    <t>Fax</t>
  </si>
  <si>
    <t>01 55 55 70 29</t>
  </si>
  <si>
    <t>Mél.</t>
  </si>
  <si>
    <t>recherche.publique</t>
  </si>
  <si>
    <t>Total des ressources pour travaux de R&amp;D en provenance du secteur de  L'État, les organismes publics et les organismes financeurs : Organismes publics de recherche</t>
  </si>
  <si>
    <t>Total des ressources pour travaux de R&amp;D en provenance du secteur de  L'État, les organismes publics et les organismes financeurs : Autres administrations</t>
  </si>
  <si>
    <t>Total des ressources pour travaux de R&amp;D en provenance du secteur de  L'État, les organismes publics et les organismes financeurs : Organismes financeurs</t>
  </si>
  <si>
    <t>(*) Sont comptées ici les 5 écoles françaises à l'étranger : Casa de Velazquez de Madrid, École française d'archéologie d'Athènes, École française de Rome, École française d'Extrême-Orient et Institut français d'archéologie orientale du Caire.</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</si>
  <si>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</si>
  <si>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</si>
  <si>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r>
      <t xml:space="preserve">En équivalent temps plein recherche (ETP) = au prorata du temps consacré aux activités de R&amp;D.
</t>
    </r>
    <r>
      <rPr>
        <i/>
        <u/>
        <sz val="10"/>
        <rFont val="Arial"/>
        <family val="2"/>
      </rPr>
      <t xml:space="preserve">Exemples </t>
    </r>
    <r>
      <rPr>
        <i/>
        <sz val="10"/>
        <rFont val="Arial"/>
        <family val="2"/>
      </rPr>
      <t>: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r>
  </si>
  <si>
    <t>1 rue Descartes</t>
  </si>
  <si>
    <t>75231 Paris cedex 05</t>
  </si>
  <si>
    <t>Systèmes d’information 
et études statistiques</t>
  </si>
  <si>
    <t>15.</t>
  </si>
  <si>
    <t>Adresse :</t>
  </si>
  <si>
    <t>Partie du questionnaire remplie :</t>
  </si>
  <si>
    <t xml:space="preserve">Mèl :  </t>
  </si>
  <si>
    <t>CONTACTS</t>
  </si>
  <si>
    <t xml:space="preserve">Nom de l'organisme </t>
  </si>
  <si>
    <t xml:space="preserve">Sigle </t>
  </si>
  <si>
    <t>Total des dépenses intérieures de R&amp;D hors amortissements</t>
  </si>
  <si>
    <t>INSERM</t>
  </si>
  <si>
    <t>IRD</t>
  </si>
  <si>
    <t>ANDRA</t>
  </si>
  <si>
    <t>BRGM</t>
  </si>
  <si>
    <t>CEA civil</t>
  </si>
  <si>
    <t>CIRAD</t>
  </si>
  <si>
    <t>CNES</t>
  </si>
  <si>
    <t>CSTB</t>
  </si>
  <si>
    <t>IFREMER</t>
  </si>
  <si>
    <t>LNE</t>
  </si>
  <si>
    <t>CEE</t>
  </si>
  <si>
    <t>CEPII</t>
  </si>
  <si>
    <t>CNAF</t>
  </si>
  <si>
    <t>CNRM</t>
  </si>
  <si>
    <t>INSEE</t>
  </si>
  <si>
    <t>IRCAM</t>
  </si>
  <si>
    <t xml:space="preserve">IPEV </t>
  </si>
  <si>
    <t xml:space="preserve">IRDES </t>
  </si>
  <si>
    <t>ANSES</t>
  </si>
  <si>
    <t>Autres, préciser :</t>
  </si>
  <si>
    <t xml:space="preserve">Agrocampus Ouest </t>
  </si>
  <si>
    <t>Ecole nationale vétérinaire Toulouse</t>
  </si>
  <si>
    <t>CERN (organisation européenne pour la recherche nucléaire)</t>
  </si>
  <si>
    <t>LEBM (laboratoire européen de biologie moléculaire)</t>
  </si>
  <si>
    <t>CIRC (centre international de recherche sur le cancer)</t>
  </si>
  <si>
    <t>ESO (european southern observatory)</t>
  </si>
  <si>
    <t>CEPMMT (centre européen pour les prévisions météorologiques à moyen terme)</t>
  </si>
  <si>
    <t>EUMETSAT (european organisation for the exploitation of meteorological satellites)</t>
  </si>
  <si>
    <t>ESRF (european synchrotron radiation facility)</t>
  </si>
  <si>
    <t>- les collectivités territoriales</t>
  </si>
  <si>
    <t>Ces montants ne sont pas à comptabiliser dans le reste de l'enquête.</t>
  </si>
  <si>
    <t>2. une activité en tant qu'opérateur de la R&amp;D.</t>
  </si>
  <si>
    <t>Le critère le plus général permettant de distinguer la R&amp;D des activités connexes est l'existence d'une capacité créative fondée sur des méthodes scientifiques et techniques.</t>
  </si>
  <si>
    <t>L'activité d'opérateur de la R&amp;D correspond aux travaux de R&amp;D exécutés par les organismes pour leur propre compte ou pour le compte de tiers. Cela inclut également les achats de R&amp;D et les travaux de recherche donnés en sous-traitance à un tiers.</t>
  </si>
  <si>
    <t>Questionnaire général</t>
  </si>
  <si>
    <t>Établissements d'enseignement supérieur et organismes d’État implantés à l'étranger</t>
  </si>
  <si>
    <t>G5.</t>
  </si>
  <si>
    <t xml:space="preserve">H2. </t>
  </si>
  <si>
    <t>CERAH / INI (centre d'études et de recherche sur l'appareillage des handicapés - Institution Nationale des Invalides)</t>
  </si>
  <si>
    <r>
      <t xml:space="preserve">b. Secteur civil </t>
    </r>
    <r>
      <rPr>
        <sz val="8"/>
        <rFont val="Arial"/>
        <family val="2"/>
      </rPr>
      <t>(voir sigles en annexe de la notice explicative)</t>
    </r>
  </si>
  <si>
    <t>Ecole Polytechnique</t>
  </si>
  <si>
    <t>Total des dépenses extérieures de R&amp;D : a. Organisations internationales</t>
  </si>
  <si>
    <t>Total des dépenses extérieures de R&amp;D : b. Établissements d'enseignement supérieur et organismes d’État implantés à l'étranger</t>
  </si>
  <si>
    <t>Autres (locations immobilières, cessions d’actifs, etc.)</t>
  </si>
  <si>
    <t>-&gt; Ministères en charge :</t>
  </si>
  <si>
    <t>- de la justice</t>
  </si>
  <si>
    <t>- de la culture et de la communication</t>
  </si>
  <si>
    <t>Agences de l'eau</t>
  </si>
  <si>
    <t>Parcs nationaux et régionaux</t>
  </si>
  <si>
    <t>E. Ressources consacrées/affectées à la R&amp;D</t>
  </si>
  <si>
    <t>Autres redevances</t>
  </si>
  <si>
    <t>Inclut tout le personnel rémunéré, que celui-ci travaille à l'intérieur ou à l'extérieur de votre organisme</t>
  </si>
  <si>
    <t>1. une activité en tant que financeur de la R&amp;D ;</t>
  </si>
  <si>
    <t>DÉFINITION DE LA R&amp;D</t>
  </si>
  <si>
    <t>Dépenses réelles engagées pour les travaux de R&amp;D exécutés par votre organisme 
(pour votre propre compte ou pour le compte d'un tiers)</t>
  </si>
  <si>
    <t>Ce questionnaire d'enquête s'adresse aux organismes publics. Son objectif est de recenser les moyens financiers et humains que les organismes publics consacrent chaque année à la R&amp;D.</t>
  </si>
  <si>
    <t>FRM (fondation pour la recherche médicale)</t>
  </si>
  <si>
    <t>B. Brevets et titres de propriété</t>
  </si>
  <si>
    <t>c. Établissements d'enseignement supérieur et organismes d’État implantés à l'étranger*</t>
  </si>
  <si>
    <t>Service de la coordination</t>
  </si>
  <si>
    <t>des stratégies de l’enseignement supérieur et de la recherche</t>
  </si>
  <si>
    <t>Département des</t>
  </si>
  <si>
    <r>
      <t>Répartition des personnels</t>
    </r>
    <r>
      <rPr>
        <u/>
        <sz val="10"/>
        <rFont val="Arial"/>
        <family val="2"/>
      </rPr>
      <t xml:space="preserve"> titulaires</t>
    </r>
    <r>
      <rPr>
        <sz val="10"/>
        <rFont val="Arial"/>
        <family val="2"/>
      </rPr>
      <t xml:space="preserve"> par année de naissance et par sexe</t>
    </r>
  </si>
  <si>
    <r>
      <t xml:space="preserve">Répartition des </t>
    </r>
    <r>
      <rPr>
        <u/>
        <sz val="10"/>
        <rFont val="Arial"/>
        <family val="2"/>
      </rPr>
      <t>hommes titulaires</t>
    </r>
    <r>
      <rPr>
        <sz val="10"/>
        <rFont val="Arial"/>
        <family val="2"/>
      </rPr>
      <t xml:space="preserve"> par année de naissance </t>
    </r>
  </si>
  <si>
    <t>Répartition titulaire/non titulaire</t>
  </si>
  <si>
    <t>Répartition par sexe</t>
  </si>
  <si>
    <r>
      <t xml:space="preserve">Répartition des </t>
    </r>
    <r>
      <rPr>
        <u/>
        <sz val="10"/>
        <rFont val="Arial"/>
        <family val="2"/>
      </rPr>
      <t>femmes</t>
    </r>
    <r>
      <rPr>
        <sz val="10"/>
        <rFont val="Arial"/>
        <family val="2"/>
      </rPr>
      <t xml:space="preserve"> par région (lieu de travail)</t>
    </r>
  </si>
  <si>
    <r>
      <t>3.1ter L'</t>
    </r>
    <r>
      <rPr>
        <b/>
        <sz val="10"/>
        <rFont val="Arial"/>
        <family val="2"/>
      </rPr>
      <t>É</t>
    </r>
    <r>
      <rPr>
        <b/>
        <sz val="10"/>
        <rFont val="Arial"/>
        <family val="2"/>
      </rPr>
      <t>tat, les organismes publics et les organismes financeurs</t>
    </r>
  </si>
  <si>
    <t xml:space="preserve">- les ministères </t>
  </si>
  <si>
    <t>- les organisations internationales</t>
  </si>
  <si>
    <t>vérification : (H2 = H1)</t>
  </si>
  <si>
    <t>Sous-direction des</t>
  </si>
  <si>
    <t>D2.</t>
  </si>
  <si>
    <t>vérification de la cohérence des totaux : total tableau G6 = total tableau G1. Titulaire/Non titulaire (catégories chercheurs)</t>
  </si>
  <si>
    <t>CDC (caisse des dépôts)</t>
  </si>
  <si>
    <t>Correspondant principal ou responsable de la coordination des réponses à ce questionnaire :</t>
  </si>
  <si>
    <t>Sinon :</t>
  </si>
  <si>
    <t xml:space="preserve">de la recherche </t>
  </si>
  <si>
    <t>Direction générale de</t>
  </si>
  <si>
    <t>INSERM/ANRS (agence nationale de recherche sur le sida et les hépatites virales)</t>
  </si>
  <si>
    <r>
      <rPr>
        <sz val="10"/>
        <rFont val="Arial"/>
        <family val="2"/>
      </rPr>
      <t>Responsable de la coordination des réponses de la</t>
    </r>
    <r>
      <rPr>
        <b/>
        <sz val="10"/>
        <rFont val="Arial"/>
        <family val="2"/>
      </rPr>
      <t xml:space="preserve"> partie financière et/ou de la valorisation des brevets :</t>
    </r>
  </si>
  <si>
    <r>
      <rPr>
        <sz val="10"/>
        <rFont val="Arial"/>
        <family val="2"/>
      </rPr>
      <t>Responsable de la coordination des réponses de la</t>
    </r>
    <r>
      <rPr>
        <b/>
        <sz val="10"/>
        <rFont val="Arial"/>
        <family val="2"/>
      </rPr>
      <t xml:space="preserve"> partie des personnels R&amp;D :</t>
    </r>
  </si>
  <si>
    <t>Les institutions sans but lucratif (ISBL) implantées en France (y compris outre-mer)</t>
  </si>
  <si>
    <t>Les entreprises implantées en France (y compris outre-mer)</t>
  </si>
  <si>
    <t>Des institutions sans but lucratif (ISBL) implantées en France (y compris outre-mer)</t>
  </si>
  <si>
    <t>Secteur militaire</t>
  </si>
  <si>
    <t>Secteur civil</t>
  </si>
  <si>
    <t>Répartition des effectifs par région (lieu de travail) et par sexe</t>
  </si>
  <si>
    <t>C. Dépenses intérieures de R&amp;D (voir notice §C)</t>
  </si>
  <si>
    <t>IRENav (institut de recherche de l'école navale)</t>
  </si>
  <si>
    <t>D. Dépenses extérieures de R&amp;D par secteur d'exécution (voir notice §D)</t>
  </si>
  <si>
    <t>CTRS (centre thématique de recherche et de soins)</t>
  </si>
  <si>
    <r>
      <t xml:space="preserve">1.3 Les institutions sans but lucratif (ISBL) implantées en France (y compris outre-mer)
</t>
    </r>
    <r>
      <rPr>
        <sz val="9"/>
        <rFont val="Arial"/>
        <family val="2"/>
      </rPr>
      <t>(voir notice explicative §D1.3)</t>
    </r>
  </si>
  <si>
    <t>1.</t>
  </si>
  <si>
    <t>2.</t>
  </si>
  <si>
    <t>3.</t>
  </si>
  <si>
    <t>4.</t>
  </si>
  <si>
    <t>5.</t>
  </si>
  <si>
    <t>6.</t>
  </si>
  <si>
    <t>7.</t>
  </si>
  <si>
    <t>8.</t>
  </si>
  <si>
    <t>9.</t>
  </si>
  <si>
    <t>10.</t>
  </si>
  <si>
    <t>11.</t>
  </si>
  <si>
    <t>12.</t>
  </si>
  <si>
    <t>13.</t>
  </si>
  <si>
    <t>14.</t>
  </si>
  <si>
    <t>1.4 Les entreprises implantées en France (y compris outre-mer)</t>
  </si>
  <si>
    <t>- de l'éducation nationale, de l'enseignement supérieur et de la recherche</t>
  </si>
  <si>
    <r>
      <t xml:space="preserve">-&gt; Organismes publics de recherche (EPIC, EPST, EPA…)
</t>
    </r>
    <r>
      <rPr>
        <sz val="9"/>
        <rFont val="Arial"/>
        <family val="2"/>
      </rPr>
      <t>(voir sigles en annexe de la notice)</t>
    </r>
  </si>
  <si>
    <r>
      <t>Avertissement :</t>
    </r>
    <r>
      <rPr>
        <sz val="10"/>
        <color indexed="10"/>
        <rFont val="Arial"/>
        <family val="2"/>
      </rPr>
      <t xml:space="preserve">
Si vous recevez des financements en provenance d'un organisme de recherche (ex. CNRS) agissant en tant que structure support d’un appel à projet (ex. ANR), vous ne devez pas reporter cette somme sur la ligne CNRS. Ces montants doivent être inscrits dans l'onglet E3.1ter à la partie "Organismes financeurs" sur la ligne ANR.</t>
    </r>
  </si>
  <si>
    <r>
      <t xml:space="preserve">Universités publiques, grandes écoles et grands établissements 
</t>
    </r>
    <r>
      <rPr>
        <sz val="9"/>
        <rFont val="Arial"/>
        <family val="2"/>
      </rPr>
      <t>(voir liste complète en annexe de la notice)</t>
    </r>
  </si>
  <si>
    <r>
      <t xml:space="preserve">3.3 Des institutions sans but lucratif (ISBL) implantées en France (y compris outre-mer)
</t>
    </r>
    <r>
      <rPr>
        <sz val="9"/>
        <rFont val="Arial"/>
        <family val="2"/>
      </rPr>
      <t>(voir notice §D1.3)</t>
    </r>
  </si>
  <si>
    <t>3.4 Les entreprises implantées en France (y compris outre-mer)</t>
  </si>
  <si>
    <r>
      <t xml:space="preserve">En personnes physiques (PP) = </t>
    </r>
    <r>
      <rPr>
        <i/>
        <u/>
        <sz val="10"/>
        <rFont val="Arial"/>
        <family val="2"/>
      </rPr>
      <t>toute personne présente au 31 décembre et participant à des travaux de R&amp;D</t>
    </r>
    <r>
      <rPr>
        <i/>
        <sz val="10"/>
        <rFont val="Arial"/>
        <family val="2"/>
      </rPr>
      <t xml:space="preserve">, que ce soit exclusivement ou partiellement (y compris les personnes n’ayant pas travaillé à plein temps ou n’ayant consacré qu’une partie de leur temps à la R&amp;D), </t>
    </r>
    <r>
      <rPr>
        <i/>
        <u/>
        <sz val="10"/>
        <rFont val="Arial"/>
        <family val="2"/>
      </rPr>
      <t>compte pour 1</t>
    </r>
  </si>
  <si>
    <t>- des affaires étrangères et du développement international</t>
  </si>
  <si>
    <t>- de l'agriculture, de l'agro-alimentaire et de la forêt</t>
  </si>
  <si>
    <t>- des finances et des comptes publics</t>
  </si>
  <si>
    <t>- de l'écologie, du développement durable et de l'énergie</t>
  </si>
  <si>
    <t>- de l'économie, du redressement productif et du numérique</t>
  </si>
  <si>
    <t>- de l'intérieur</t>
  </si>
  <si>
    <t>Merci de nous signaler les changements éventuels de mode de réponse ainsi que les principaux événements qui expliquent les variations importantes de l’année et de joindre tout document explicatif.</t>
  </si>
  <si>
    <t>COMUE (communautés d'universités et établissements)/PRES (pôle de recherche et d'enseignement supérieur)</t>
  </si>
  <si>
    <r>
      <t>A2. ACTIVIT</t>
    </r>
    <r>
      <rPr>
        <b/>
        <sz val="16"/>
        <rFont val="Arial"/>
        <family val="2"/>
      </rPr>
      <t>É</t>
    </r>
    <r>
      <rPr>
        <b/>
        <sz val="16"/>
        <rFont val="Arial"/>
        <family val="2"/>
      </rPr>
      <t xml:space="preserve"> D'OPÉRATEUR DE R&amp;D</t>
    </r>
  </si>
  <si>
    <r>
      <t>A2.1. Définition de la part de l'activité de R&amp;D dans l’organisme :</t>
    </r>
    <r>
      <rPr>
        <sz val="10"/>
        <rFont val="Arial"/>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</si>
  <si>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Activité de financeur</t>
  </si>
  <si>
    <t>Activité d'opérateur de R&amp;D</t>
  </si>
  <si>
    <t>A2.2</t>
  </si>
  <si>
    <t>A2.1</t>
  </si>
  <si>
    <t>Définition de la part de l'activité de R&amp;D dans l’organisme</t>
  </si>
  <si>
    <t>- de la ville, de la jeunesse et des sports</t>
  </si>
  <si>
    <t>- des affaires sociales, de la santé et des droits des femmes</t>
  </si>
  <si>
    <t>- du travail, de l'emploi, de la formation professionnelle et du dialogue social</t>
  </si>
  <si>
    <t>- du logement, de l'égalité des territoires et de la ruralité</t>
  </si>
  <si>
    <r>
      <t>A1. ACTIVIT</t>
    </r>
    <r>
      <rPr>
        <b/>
        <sz val="16"/>
        <rFont val="Arial"/>
        <family val="2"/>
      </rPr>
      <t>É</t>
    </r>
    <r>
      <rPr>
        <b/>
        <sz val="16"/>
        <rFont val="Arial"/>
        <family val="2"/>
      </rPr>
      <t xml:space="preserve"> DE FINANCEUR (compte de tiers)</t>
    </r>
  </si>
  <si>
    <t>Réponse attendue avant le 14 octobre 2016</t>
  </si>
  <si>
    <t>EFS</t>
  </si>
  <si>
    <t>CTSA (centre de transfusion sanguine des armées)</t>
  </si>
  <si>
    <t>Esa Angers</t>
  </si>
  <si>
    <t>HEC</t>
  </si>
  <si>
    <t>INSEAD</t>
  </si>
  <si>
    <t>de la recherche</t>
  </si>
  <si>
    <t>CHU et CHRU (centre hospitalier [régional] universitaire)</t>
  </si>
  <si>
    <t>Pays de l'Union européenne (UE 28)</t>
  </si>
  <si>
    <t>Autres pays de l’Union européenne (UE 28)</t>
  </si>
  <si>
    <t>Frais de scolarité (quote-part affectée à la R&amp;D)</t>
  </si>
  <si>
    <t xml:space="preserve">E3.T </t>
  </si>
  <si>
    <r>
      <t xml:space="preserve">G5. Répartition des </t>
    </r>
    <r>
      <rPr>
        <b/>
        <sz val="10"/>
        <color rgb="FFFF0000"/>
        <rFont val="Arial"/>
        <family val="2"/>
      </rPr>
      <t xml:space="preserve">personnels </t>
    </r>
    <r>
      <rPr>
        <b/>
        <u/>
        <sz val="10"/>
        <color rgb="FFFF0000"/>
        <rFont val="Arial"/>
        <family val="2"/>
      </rPr>
      <t>titulaires</t>
    </r>
    <r>
      <rPr>
        <b/>
        <sz val="10"/>
        <rFont val="Arial"/>
        <family val="2"/>
      </rPr>
      <t xml:space="preserve"> par année de naissance et par sexe</t>
    </r>
  </si>
  <si>
    <r>
      <t xml:space="preserve">-&gt; Collectivités territoriales </t>
    </r>
    <r>
      <rPr>
        <sz val="8"/>
        <rFont val="Arial"/>
        <family val="2"/>
      </rPr>
      <t>(voir notice explicative §E3.1)</t>
    </r>
    <r>
      <rPr>
        <sz val="10"/>
        <rFont val="Arial"/>
        <family val="2"/>
      </rPr>
      <t/>
    </r>
  </si>
  <si>
    <t>CCI (chambres de commerce et d'industrie)</t>
  </si>
  <si>
    <t>-&gt; Autres administrations et chambres/organismes consulaires</t>
  </si>
  <si>
    <t>Autres chambres ou organismes consulaires, préciser :</t>
  </si>
  <si>
    <t xml:space="preserve">Redevances sur titres de propriété intellectuelle
(brevets, licences, certificats d’obtention végétale ou animale, etc.) </t>
  </si>
  <si>
    <r>
      <t xml:space="preserve">Universités publiques, grandes écoles et grands établissements 
</t>
    </r>
    <r>
      <rPr>
        <i/>
        <sz val="8"/>
        <rFont val="Arial"/>
        <family val="2"/>
      </rPr>
      <t>(voir liste complète en annexe de la notice)</t>
    </r>
  </si>
  <si>
    <t>Total des dépenses extérieures de R&amp;D :
État, organismes publics - a. Secteur militaire</t>
  </si>
  <si>
    <t>Total des dépenses extérieures de R&amp;D :
État, organismes publics - b. Secteur civil</t>
  </si>
  <si>
    <t>Total des dépenses extérieures de R&amp;D exécutées dans le secteur de l'État (militaire + civil) et des organismes publics (1.1a + 1.1b)</t>
  </si>
  <si>
    <t>Total des dépenses extérieures de R&amp;D :
c. Regroupements d'établissements d'enseignement supérieur</t>
  </si>
  <si>
    <t>Total des ressources pour travaux de R&amp;D en provenance du secteur de l'État, les organismes publics et les organismes financeurs : a. Secteur militaire</t>
  </si>
  <si>
    <t>Total des ressources pour travaux de R&amp;D en provenance du secteur de l'État, les organismes publics et les organismes financeurs : b. Secteur civil</t>
  </si>
  <si>
    <t>Total des ressources pour travaux de R&amp;D en provenance du secteur de l'État, les organismes publics et les organismes financeurs : Collectivités territoriales</t>
  </si>
  <si>
    <t>Total des ressources pour travaux de R&amp;D en provenance des organisations internationales et de l'étranger :
  a. Fonds de l'Union européenne</t>
  </si>
  <si>
    <t>Total des ressources pour travaux de R&amp;D en provenance des organisations internationales et de l'étranger :
  b. Organisations internationales</t>
  </si>
  <si>
    <t>Total des ressources pour travaux de R&amp;D en provenance des organisations internationales et de l'étranger :
  d. Entreprises implantées à l'étranger</t>
  </si>
  <si>
    <t>Étranger</t>
  </si>
  <si>
    <r>
      <t xml:space="preserve">G5a. Répartition des </t>
    </r>
    <r>
      <rPr>
        <b/>
        <u/>
        <sz val="10"/>
        <color rgb="FFFF0000"/>
        <rFont val="Arial"/>
        <family val="2"/>
      </rPr>
      <t>hommes</t>
    </r>
    <r>
      <rPr>
        <b/>
        <u/>
        <sz val="10"/>
        <rFont val="Arial"/>
        <family val="2"/>
      </rPr>
      <t xml:space="preserve"> titulaires</t>
    </r>
    <r>
      <rPr>
        <b/>
        <sz val="10"/>
        <rFont val="Arial"/>
        <family val="2"/>
      </rPr>
      <t xml:space="preserve"> par année de naissance </t>
    </r>
  </si>
  <si>
    <r>
      <t xml:space="preserve">G5b. Répartition des </t>
    </r>
    <r>
      <rPr>
        <b/>
        <u/>
        <sz val="10"/>
        <color rgb="FFFF0000"/>
        <rFont val="Arial"/>
        <family val="2"/>
      </rPr>
      <t>femmes</t>
    </r>
    <r>
      <rPr>
        <b/>
        <u/>
        <sz val="10"/>
        <rFont val="Arial"/>
        <family val="2"/>
      </rPr>
      <t xml:space="preserve"> titulaires</t>
    </r>
    <r>
      <rPr>
        <b/>
        <sz val="10"/>
        <rFont val="Arial"/>
        <family val="2"/>
      </rPr>
      <t xml:space="preserve"> par année de naissance </t>
    </r>
  </si>
  <si>
    <t>Total hommes + femmes titulaires
(G5a. + G5b.) (PP)</t>
  </si>
  <si>
    <r>
      <t xml:space="preserve">Personnel de recherche 
</t>
    </r>
    <r>
      <rPr>
        <b/>
        <sz val="10"/>
        <rFont val="Arial"/>
        <family val="2"/>
      </rPr>
      <t>titulaire</t>
    </r>
  </si>
  <si>
    <r>
      <t xml:space="preserve">Personnel de recherche 
</t>
    </r>
    <r>
      <rPr>
        <b/>
        <sz val="10"/>
        <rFont val="Arial"/>
        <family val="2"/>
      </rPr>
      <t>non titulaire</t>
    </r>
  </si>
  <si>
    <r>
      <t>Définition du personnel de recherche :</t>
    </r>
    <r>
      <rPr>
        <b/>
        <sz val="10"/>
        <color indexed="10"/>
        <rFont val="Arial"/>
        <family val="2"/>
      </rPr>
      <t xml:space="preserve">
 </t>
    </r>
    <r>
      <rPr>
        <sz val="10"/>
        <color indexed="10"/>
        <rFont val="Arial"/>
        <family val="2"/>
      </rPr>
      <t>- pour les EPST, EPA et autres :</t>
    </r>
    <r>
      <rPr>
        <b/>
        <sz val="10"/>
        <color indexed="10"/>
        <rFont val="Arial"/>
        <family val="2"/>
      </rPr>
      <t xml:space="preserve"> </t>
    </r>
    <r>
      <rPr>
        <sz val="10"/>
        <color indexed="10"/>
        <rFont val="Arial"/>
        <family val="2"/>
      </rPr>
      <t>chercheur (DR, PR, CR et MCF) +  ingénieur de recherche (IR) + doctorant bénéficiant d'un financement pour conduire une thèse</t>
    </r>
    <r>
      <rPr>
        <b/>
        <sz val="10"/>
        <color indexed="10"/>
        <rFont val="Arial"/>
        <family val="2"/>
      </rPr>
      <t xml:space="preserve">
 </t>
    </r>
    <r>
      <rPr>
        <sz val="10"/>
        <color indexed="10"/>
        <rFont val="Arial"/>
        <family val="2"/>
      </rPr>
      <t>- pour les EPIC : ingénieur et cadre (confirmé et non confirmé) + doctorant bénéficiant d'un financement pour conduire une thèse</t>
    </r>
  </si>
  <si>
    <r>
      <t xml:space="preserve">H2. Répartition des effectifs par région (lieu de travail) et par sexe </t>
    </r>
    <r>
      <rPr>
        <b/>
        <sz val="11"/>
        <color rgb="FF0070C0"/>
        <rFont val="Arial"/>
        <family val="2"/>
      </rPr>
      <t>(ETP)</t>
    </r>
  </si>
  <si>
    <r>
      <t xml:space="preserve">Vérification de la cohérence des totaux : totaux tableaux G5.a + G5.b = totaux tableau G1. Titulaire </t>
    </r>
    <r>
      <rPr>
        <i/>
        <sz val="8"/>
        <rFont val="Arial"/>
        <family val="2"/>
      </rPr>
      <t>(fonctionnaires, CDI)</t>
    </r>
  </si>
  <si>
    <r>
      <t xml:space="preserve">H2b. Répartition des </t>
    </r>
    <r>
      <rPr>
        <b/>
        <u/>
        <sz val="10"/>
        <color rgb="FF0070C0"/>
        <rFont val="Arial"/>
        <family val="2"/>
      </rPr>
      <t>femmes</t>
    </r>
    <r>
      <rPr>
        <b/>
        <sz val="10"/>
        <rFont val="Arial"/>
        <family val="2"/>
      </rPr>
      <t xml:space="preserve"> par région (lieu de travail)</t>
    </r>
  </si>
  <si>
    <r>
      <t xml:space="preserve">H2a. Répartition des </t>
    </r>
    <r>
      <rPr>
        <b/>
        <u/>
        <sz val="10"/>
        <color rgb="FF0070C0"/>
        <rFont val="Arial"/>
        <family val="2"/>
      </rPr>
      <t>hommes</t>
    </r>
    <r>
      <rPr>
        <b/>
        <sz val="10"/>
        <rFont val="Arial"/>
        <family val="2"/>
      </rPr>
      <t xml:space="preserve"> par région (lieu de travail) (ETP)</t>
    </r>
  </si>
  <si>
    <r>
      <t xml:space="preserve">H2. Répartition des effectis par région (lieu de travail) et par sexe </t>
    </r>
    <r>
      <rPr>
        <b/>
        <sz val="11"/>
        <color rgb="FF0070C0"/>
        <rFont val="Arial"/>
        <family val="2"/>
      </rPr>
      <t>(ETP)</t>
    </r>
  </si>
  <si>
    <t xml:space="preserve"> Total des dotations budgétaires</t>
  </si>
  <si>
    <t xml:space="preserve"> Total des ressources propres</t>
  </si>
  <si>
    <r>
      <t xml:space="preserve">COMUE (communautés d'universités et établissements)  </t>
    </r>
    <r>
      <rPr>
        <i/>
        <sz val="10"/>
        <rFont val="Arial"/>
        <family val="2"/>
      </rPr>
      <t xml:space="preserve">et </t>
    </r>
    <r>
      <rPr>
        <sz val="10"/>
        <rFont val="Arial"/>
        <family val="2"/>
      </rPr>
      <t xml:space="preserve">
PRES (pôle de recherche et d'enseignement supérieur)</t>
    </r>
  </si>
  <si>
    <t>CERAH / INI (centre d'études et de recherche sur l'appareillage des handicapés - Institution nationale des invalides)</t>
  </si>
  <si>
    <r>
      <t xml:space="preserve">Les amortissements des dépenses en capital </t>
    </r>
    <r>
      <rPr>
        <i/>
        <u/>
        <sz val="10"/>
        <color indexed="10"/>
        <rFont val="Arial"/>
        <family val="2"/>
      </rPr>
      <t xml:space="preserve">ne sont pas pris en compte
</t>
    </r>
    <r>
      <rPr>
        <i/>
        <sz val="10"/>
        <color indexed="10"/>
        <rFont val="Arial"/>
        <family val="2"/>
      </rPr>
      <t>dans le calcul des dépenses intérieures de R&amp;D de l'année considérée.</t>
    </r>
  </si>
  <si>
    <t>calcul automatique</t>
  </si>
  <si>
    <t>Montants HT en milliers d'euros</t>
  </si>
  <si>
    <t>Île-de-France</t>
  </si>
  <si>
    <t xml:space="preserve">Autres administrations, préciser : </t>
  </si>
  <si>
    <t>NB : le découpage est relatif aux anciennes régions administratives, correspondant au niveau NUTS2 pour Eurostat.</t>
  </si>
  <si>
    <t>G7. Étudiants en Master, réalisant des travaux de R&amp;D</t>
  </si>
  <si>
    <t xml:space="preserve">  Si oui, combien ?</t>
  </si>
  <si>
    <t xml:space="preserve">G7. </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</si>
  <si>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</si>
  <si>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</si>
  <si>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@recherche.gouv.fr</t>
  </si>
  <si>
    <t>Total des ressources pour travaux de R&amp;D en provenance des organisations internationales et de l'étranger :
  c. Établissements d'ens. sup. et organismes d’État implantés à l'étranger</t>
  </si>
  <si>
    <t>Montant HT en milliers d'euros - Ne reporter que les montants affectés aux travaux de R&amp;D</t>
  </si>
  <si>
    <t>(*) voir notice explicative</t>
  </si>
  <si>
    <r>
      <t xml:space="preserve">        TOTAL DES DÉPENSES DE R&amp;D</t>
    </r>
    <r>
      <rPr>
        <sz val="11"/>
        <color rgb="FFFF0000"/>
        <rFont val="Arial"/>
        <family val="2"/>
      </rPr>
      <t xml:space="preserve"> …….………………</t>
    </r>
  </si>
  <si>
    <t>3.1bis  L'État, les organismes publics et les organismes financeurs</t>
  </si>
  <si>
    <r>
      <t xml:space="preserve">               Écart par rapport aux dépenses de R&amp;D (en %)</t>
    </r>
    <r>
      <rPr>
        <b/>
        <sz val="8"/>
        <color rgb="FFFF0000"/>
        <rFont val="Arial"/>
        <family val="2"/>
      </rPr>
      <t xml:space="preserve">  …………………</t>
    </r>
  </si>
  <si>
    <t>Synthèse Dépenses</t>
  </si>
  <si>
    <r>
      <t xml:space="preserve">        Total des dépenses</t>
    </r>
    <r>
      <rPr>
        <b/>
        <sz val="11"/>
        <color rgb="FFFF0000"/>
        <rFont val="Arial"/>
        <family val="2"/>
      </rPr>
      <t xml:space="preserve"> intérieures</t>
    </r>
    <r>
      <rPr>
        <sz val="11"/>
        <color rgb="FFFF0000"/>
        <rFont val="Arial"/>
        <family val="2"/>
      </rPr>
      <t xml:space="preserve"> de R&amp;D ……………..</t>
    </r>
  </si>
  <si>
    <r>
      <t xml:space="preserve">        Total des dépenses </t>
    </r>
    <r>
      <rPr>
        <b/>
        <sz val="11"/>
        <color rgb="FFFF0000"/>
        <rFont val="Arial"/>
        <family val="2"/>
      </rPr>
      <t>extérieures</t>
    </r>
    <r>
      <rPr>
        <sz val="11"/>
        <color rgb="FFFF0000"/>
        <rFont val="Arial"/>
        <family val="2"/>
      </rPr>
      <t xml:space="preserve"> de R&amp;D …………….</t>
    </r>
  </si>
  <si>
    <t>Synthèse Ressources</t>
  </si>
  <si>
    <t xml:space="preserve">  Total des ressources consacrées/affectées à la R&amp;D. Écart par rapport aux dépenses (calculs automatiques)</t>
  </si>
  <si>
    <t xml:space="preserve">  Synthèse des dépenses de R&amp;D (calculs automatiques)</t>
  </si>
  <si>
    <r>
      <t>Étudiants en master réalisant des travaux de R&amp;D (</t>
    </r>
    <r>
      <rPr>
        <u/>
        <sz val="10"/>
        <rFont val="Arial"/>
        <family val="2"/>
      </rPr>
      <t>nouveauté</t>
    </r>
    <r>
      <rPr>
        <sz val="10"/>
        <rFont val="Arial"/>
        <family val="2"/>
      </rPr>
      <t>)</t>
    </r>
  </si>
  <si>
    <t>LISTE DES TABLEAUX À RENSEIGNER</t>
  </si>
  <si>
    <r>
      <t xml:space="preserve"> </t>
    </r>
    <r>
      <rPr>
        <b/>
        <sz val="11"/>
        <color theme="3" tint="-0.249977111117893"/>
        <rFont val="Arial"/>
        <family val="2"/>
      </rPr>
      <t>Synthèse sur les dépenses</t>
    </r>
    <r>
      <rPr>
        <sz val="11"/>
        <color theme="3" tint="-0.249977111117893"/>
        <rFont val="Arial"/>
        <family val="2"/>
      </rPr>
      <t xml:space="preserve"> de R&amp;D</t>
    </r>
    <r>
      <rPr>
        <sz val="11"/>
        <rFont val="Arial"/>
        <family val="2"/>
      </rPr>
      <t xml:space="preserve"> </t>
    </r>
    <r>
      <rPr>
        <i/>
        <sz val="11"/>
        <rFont val="Arial"/>
        <family val="2"/>
      </rPr>
      <t>(calculs automatiques)</t>
    </r>
  </si>
  <si>
    <r>
      <t xml:space="preserve">Montant HT en milliers d'euros - </t>
    </r>
    <r>
      <rPr>
        <i/>
        <u/>
        <sz val="10"/>
        <rFont val="Arial"/>
        <family val="2"/>
      </rPr>
      <t>Ne reporter que les montants effectivement affectés aux travaux de R&amp;D</t>
    </r>
  </si>
  <si>
    <r>
      <t xml:space="preserve">Montant HT en milliers d'euros - </t>
    </r>
    <r>
      <rPr>
        <i/>
        <u/>
        <sz val="10"/>
        <rFont val="Arial"/>
        <family val="2"/>
      </rPr>
      <t>Ne reporter que les montants effectivements affectés aux travaux de R&amp;D</t>
    </r>
  </si>
  <si>
    <r>
      <t xml:space="preserve">Dotations budgétaires d'exploitation et d'investissement (crédits de paiement) inscrites au budget de l’État au titre de la </t>
    </r>
    <r>
      <rPr>
        <u/>
        <sz val="10"/>
        <rFont val="Arial"/>
        <family val="2"/>
      </rPr>
      <t xml:space="preserve">MIRES
</t>
    </r>
    <r>
      <rPr>
        <sz val="10"/>
        <rFont val="Arial"/>
        <family val="2"/>
      </rPr>
      <t>(Mission Interministérielle Recherche et Enseignement Supérieur)*</t>
    </r>
  </si>
  <si>
    <r>
      <rPr>
        <b/>
        <sz val="11"/>
        <color theme="3" tint="-0.249977111117893"/>
        <rFont val="Arial"/>
        <family val="2"/>
      </rPr>
      <t>Synthèse RESSOURCES</t>
    </r>
    <r>
      <rPr>
        <b/>
        <sz val="11"/>
        <rFont val="Arial"/>
        <family val="2"/>
      </rPr>
      <t xml:space="preserve"> </t>
    </r>
    <r>
      <rPr>
        <sz val="11"/>
        <rFont val="Arial"/>
        <family val="2"/>
      </rPr>
      <t xml:space="preserve">- </t>
    </r>
    <r>
      <rPr>
        <i/>
        <sz val="11"/>
        <rFont val="Arial"/>
        <family val="2"/>
      </rPr>
      <t>Calculs automatiques :</t>
    </r>
  </si>
  <si>
    <r>
      <t xml:space="preserve">       Total des ressources consacrées à la R&amp;D :
            </t>
    </r>
    <r>
      <rPr>
        <i/>
        <sz val="11"/>
        <rFont val="Arial"/>
        <family val="2"/>
      </rPr>
      <t>(</t>
    </r>
    <r>
      <rPr>
        <i/>
        <u/>
        <sz val="11"/>
        <rFont val="Arial"/>
        <family val="2"/>
      </rPr>
      <t>totaux des 3 tableaux E1., E2. et E3.T</t>
    </r>
    <r>
      <rPr>
        <i/>
        <sz val="11"/>
        <rFont val="Arial"/>
        <family val="2"/>
      </rPr>
      <t>) - en milliers d'euros HT</t>
    </r>
  </si>
  <si>
    <r>
      <t xml:space="preserve">Le questionnaire doit être renseigné </t>
    </r>
    <r>
      <rPr>
        <b/>
        <sz val="10"/>
        <color rgb="FF002060"/>
        <rFont val="Arial"/>
        <family val="2"/>
      </rPr>
      <t>en MILLIERS d'EUROS</t>
    </r>
    <r>
      <rPr>
        <sz val="10"/>
        <color rgb="FF002060"/>
        <rFont val="Arial"/>
        <family val="2"/>
      </rPr>
      <t xml:space="preserve"> : saisir un nombre entier arrondi au millier d'euros le plus proche.</t>
    </r>
  </si>
  <si>
    <r>
      <t xml:space="preserve">La </t>
    </r>
    <r>
      <rPr>
        <b/>
        <sz val="10"/>
        <rFont val="Arial"/>
        <family val="2"/>
      </rPr>
      <t>recherche et le développement expérimental</t>
    </r>
    <r>
      <rPr>
        <sz val="1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t>
    </r>
  </si>
  <si>
    <t>Tout le reste du questionnaire est uniquement relatif à l'activité d'opérateur de la R&amp;D de votre organisme.</t>
  </si>
  <si>
    <r>
      <t xml:space="preserve">1. </t>
    </r>
    <r>
      <rPr>
        <b/>
        <sz val="10"/>
        <rFont val="Arial"/>
        <family val="2"/>
      </rPr>
      <t xml:space="preserve">L'activité de </t>
    </r>
    <r>
      <rPr>
        <b/>
        <sz val="10"/>
        <color rgb="FFFF0000"/>
        <rFont val="Arial"/>
        <family val="2"/>
      </rPr>
      <t>financeur</t>
    </r>
    <r>
      <rPr>
        <sz val="10"/>
        <rFont val="Arial"/>
        <family val="2"/>
      </rPr>
      <t xml:space="preserve"> de la R&amp;D (compte de tiers) correspond :
- aux fonds reçus en provenance d'organismes financeurs (ADEME, ANR, Bpifrance, etc.) et re-versés à des organismes publics ou privés dans le cadre d'appels à projets, de projets collaboratifs... ;
- aux fonds reçus de l'État et re-versés aux organisations internationales (ex. : contribution de l'État à l'ESA via le CNES, à Eumetsat via le CNRM, à Iter via le CEA, etc.).
Il ne s'agit ici ni d'achats de R&amp;D ni de financements de travaux de recherche donnés en sous-traitance.</t>
    </r>
  </si>
  <si>
    <r>
      <t xml:space="preserve">2. </t>
    </r>
    <r>
      <rPr>
        <b/>
        <sz val="10"/>
        <rFont val="Arial"/>
        <family val="2"/>
      </rPr>
      <t>L'activité d'</t>
    </r>
    <r>
      <rPr>
        <b/>
        <sz val="10"/>
        <color rgb="FFFF0000"/>
        <rFont val="Arial"/>
        <family val="2"/>
      </rPr>
      <t>opérateur</t>
    </r>
    <r>
      <rPr>
        <b/>
        <sz val="10"/>
        <rFont val="Arial"/>
        <family val="2"/>
      </rPr>
      <t xml:space="preserve"> de la R&amp;D</t>
    </r>
    <r>
      <rPr>
        <sz val="10"/>
        <rFont val="Arial"/>
        <family val="2"/>
      </rPr>
      <t xml:space="preserve"> correspond aux travaux de R&amp;D exécutés par les organismes pour leur propre compte ou pour le compte de tiers. Cela inclut également les achats de R&amp;D et les travaux de recherche donnés en sous-traitance à un tiers.</t>
    </r>
  </si>
  <si>
    <t>consiste en des travaux de recherche expérimentaux ou théoriques entrepris en vue d’acquérir de nouvelles connaissances sur les fondements des phénomènes et des faits observables, sans envisager une application ou une utilisation particulière.</t>
  </si>
  <si>
    <t>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</si>
  <si>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</si>
  <si>
    <r>
      <t xml:space="preserve">- </t>
    </r>
    <r>
      <rPr>
        <b/>
        <u/>
        <sz val="10"/>
        <rFont val="Arial"/>
        <family val="2"/>
      </rPr>
      <t>la recherche fondamentale :</t>
    </r>
  </si>
  <si>
    <r>
      <t xml:space="preserve">- </t>
    </r>
    <r>
      <rPr>
        <b/>
        <u/>
        <sz val="10"/>
        <rFont val="Arial"/>
        <family val="2"/>
      </rPr>
      <t>la recherche appliquée :</t>
    </r>
  </si>
  <si>
    <r>
      <t xml:space="preserve">- </t>
    </r>
    <r>
      <rPr>
        <b/>
        <u/>
        <sz val="10"/>
        <rFont val="Arial"/>
        <family val="2"/>
      </rPr>
      <t>le développement expérimental :</t>
    </r>
  </si>
  <si>
    <t>Les cellules TOTAL se calculent automatiquement. Il est donc demandé de ne pas modifier les tableaux.</t>
  </si>
  <si>
    <r>
      <t>Ce fichier</t>
    </r>
    <r>
      <rPr>
        <i/>
        <sz val="10"/>
        <rFont val="Arial"/>
        <family val="2"/>
      </rPr>
      <t xml:space="preserve"> Excel</t>
    </r>
    <r>
      <rPr>
        <sz val="10"/>
        <rFont val="Arial"/>
        <family val="2"/>
      </rPr>
      <t xml:space="preserve"> est à compléter directement puis à retourner en pièce jointe. Si nécessaire, il peut être imprimé et renvoyé par voie postale. </t>
    </r>
  </si>
  <si>
    <r>
      <t xml:space="preserve">L'activité de financeur de la R&amp;D correspond :
- aux fonds reçus en provenance d'organismes financeurs (Ademe, ANR, Bpifrance, etc.) </t>
    </r>
    <r>
      <rPr>
        <u/>
        <sz val="10"/>
        <rFont val="Arial"/>
        <family val="2"/>
      </rPr>
      <t>et reversés</t>
    </r>
    <r>
      <rPr>
        <sz val="10"/>
        <rFont val="Arial"/>
        <family val="2"/>
      </rPr>
      <t xml:space="preserve"> à des organismes publics ou privés dans le cadre d'appels à projets, de projets collaboratifs... ;
- aux fond reçus de l'État et </t>
    </r>
    <r>
      <rPr>
        <u/>
        <sz val="10"/>
        <rFont val="Arial"/>
        <family val="2"/>
      </rPr>
      <t>reversés</t>
    </r>
    <r>
      <rPr>
        <sz val="10"/>
        <rFont val="Arial"/>
        <family val="2"/>
      </rPr>
      <t xml:space="preserve"> aux organisations internationales (ex. : contribution de l'État à l'ESA via le CNES, à Eumetsat via le CNRM, à Iter via le CEA, etc.).</t>
    </r>
  </si>
  <si>
    <t>Ces dépenses doivent être à destination d'un exécutant de R&amp;D.</t>
  </si>
  <si>
    <r>
      <t xml:space="preserve">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 (voir § </t>
    </r>
    <r>
      <rPr>
        <b/>
        <sz val="10"/>
        <color rgb="FFFF0000"/>
        <rFont val="Arial"/>
        <family val="2"/>
      </rPr>
      <t>C</t>
    </r>
    <r>
      <rPr>
        <sz val="10"/>
        <color rgb="FFFF0000"/>
        <rFont val="Arial"/>
        <family val="2"/>
      </rPr>
      <t>).</t>
    </r>
  </si>
  <si>
    <t>1.2 Les établissements d'enseignement supérieur et de recherche implantés en France (y. c. outre-mer)</t>
  </si>
  <si>
    <t>Total des dépenses extérieures de R&amp;D :
a. Établissements d'enseignement supérieur et de recherche sous contrat avec le Ministère en charge de l'ESR</t>
  </si>
  <si>
    <t>a. Établissements d'enseignement supérieur et de recherche sous contrat avec le Ministère en charge de l'enseignement supérieur, de la recherche (ESR)</t>
  </si>
  <si>
    <t>b. Autres établissements d'enseignement supérieur et de recherche</t>
  </si>
  <si>
    <t>Total des dépenses extérieures de R&amp;D :
b. Autres établissements d'enseignement supérieur et de recherche</t>
  </si>
  <si>
    <t>c. Regroupements d'établissements d'enseignement supérieur et de recherche</t>
  </si>
  <si>
    <t>Total des dépenses extérieures de R&amp;D exécutées dans le secteur de l'enseignement supérieur (en France)
(1.2a + 1.2b + 1.2c)</t>
  </si>
  <si>
    <t>Afin de faciliter votre réponse, une liste détaillée d'organismes publics, d'établissements d'enseignement supérieur et de recherche, d'institutions sans but lucratif, etc. a été pré-établie (voir §E3.1 à §E3.5).</t>
  </si>
  <si>
    <t>a. Établissements d'enseignement supérieur et de recherche sous contrat avec le Ministère en charge de l'ESR (enseignement supérieur, recherche)</t>
  </si>
  <si>
    <t>Total des ressources pour travaux de R&amp;D en provenance des établissements d'enseignement supérieur :
a. Établissements d'enseignement supérieur sous contrat Ministère ESR</t>
  </si>
  <si>
    <t>Total des ressources pour travaux de R&amp;D en provenance des établissements d'enseignement supérieur et de recherche :
b. Autres établissements d'enseignement supérieur et de recherche</t>
  </si>
  <si>
    <t>3.2 Des établissements d'enseignement supérieur et de recherche implantés en France (y compris outre-mer)</t>
  </si>
  <si>
    <t>Total des ressources pour travaux de R&amp;D en provenance des établissements d'enseignement supérieur : c. Regroupements d'établissements d'enseignement supérieur et de recherche</t>
  </si>
  <si>
    <t>Il s'agit ici de recenser les ressources correspondantes aux dépenses intérieures et extérieures de R&amp;D de votre organisme.</t>
  </si>
  <si>
    <t>Les établissements d'enseignement supérieur et de recherche implantés en France (y compris outre-mer)</t>
  </si>
  <si>
    <t>Établissements d'enseignement supérieur sous contrat avec le Ministère en charge de l'enseignement supérieur et de la recherche</t>
  </si>
  <si>
    <t xml:space="preserve">Autres établissements d'enseignement supérieur et de recherche </t>
  </si>
  <si>
    <t>Regroupements d'établissements d'enseignement supérieur et de recherche</t>
  </si>
  <si>
    <t>3.2 Les établissements d'enseignement supérieur et de recherche implantés en France</t>
  </si>
  <si>
    <t>Établissements d'enseignement supérieur et de recherche sous contrat avec le Ministère en charge de l'enseignement sup. et de la recherche</t>
  </si>
  <si>
    <t>Autres établissements d'enseignement supérieur et de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</si>
  <si>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</si>
  <si>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Votre organisme rémunère-t-il des étudiants en cours de préparation d'un Master (1ère ou 2ème année) pour des travaux de R&amp;D ?</t>
  </si>
  <si>
    <r>
      <t xml:space="preserve">Montant HT </t>
    </r>
    <r>
      <rPr>
        <b/>
        <i/>
        <u/>
        <sz val="10"/>
        <rFont val="Arial"/>
        <family val="2"/>
      </rPr>
      <t>en milliers d'euros</t>
    </r>
  </si>
  <si>
    <t>CEREMA</t>
  </si>
  <si>
    <t>INRAP</t>
  </si>
  <si>
    <t>École nationale de l'Aviation Civile</t>
  </si>
  <si>
    <t>ESSEC</t>
  </si>
  <si>
    <r>
      <t>Ecole nationale des Travaux Publics d'</t>
    </r>
    <r>
      <rPr>
        <sz val="10"/>
        <rFont val="Arial"/>
        <family val="2"/>
      </rPr>
      <t>État</t>
    </r>
  </si>
  <si>
    <r>
      <t xml:space="preserve">Il s'agit des entreprises privées et publiques ainsi que des centres techniques professionnels.
</t>
    </r>
    <r>
      <rPr>
        <i/>
        <sz val="10"/>
        <color rgb="FFFF0000"/>
        <rFont val="Arial"/>
        <family val="2"/>
      </rPr>
      <t>La somme des montants détaillés doit couvrir au moins 75 % des dépenses vers les entreprises ou au minimum 30 entreprises.</t>
    </r>
  </si>
  <si>
    <t>Total des dépenses extérieures de R&amp;D exécutées par le secteur des organisations internationales et de l'étranger (1.5a + 1.5b + 1.5c)</t>
  </si>
  <si>
    <t>(*) Programmes n°142 - 150 - 172 - 186 - 190 - 191 - 192 - 193</t>
  </si>
  <si>
    <t>Bpifrance</t>
  </si>
  <si>
    <t>Institut Mines Telecom (IMT)  (tous sites agrégés)</t>
  </si>
  <si>
    <t>Mines ParisTech</t>
  </si>
  <si>
    <t>Total des ressources pour travaux de R&amp;D en provenance du secteur de l'enseignement supérieur (en France)
(3.2a + 3.2b + 3.2c)</t>
  </si>
  <si>
    <t>- les organismes financeurs de R&amp;D (ANR, 
  Adème, Bpifrance, CDC, Inca…)</t>
  </si>
  <si>
    <t>- les pays étrangers (État, 
  enseignement sup. et entreprises)</t>
  </si>
  <si>
    <t>Ensta ParisTech</t>
  </si>
  <si>
    <r>
      <rPr>
        <b/>
        <sz val="10"/>
        <color rgb="FFFF0000"/>
        <rFont val="Arial"/>
        <family val="2"/>
      </rPr>
      <t xml:space="preserve"> </t>
    </r>
    <r>
      <rPr>
        <b/>
        <u/>
        <sz val="10"/>
        <color rgb="FFFF0000"/>
        <rFont val="Arial"/>
        <family val="2"/>
      </rPr>
      <t>Avertissement :</t>
    </r>
    <r>
      <rPr>
        <sz val="10"/>
        <color rgb="FFFF0000"/>
        <rFont val="Arial"/>
        <family val="2"/>
      </rPr>
      <t xml:space="preserve">
 Les montants correspondant à l'activité de financeur de votre organisme ne doivent pas être comptabilisés ici.
 Ils doivent être inscrits dans l'onglet "A1" du fichier Excel ("Activité de financeur").</t>
    </r>
  </si>
  <si>
    <r>
      <t>Avertissement :</t>
    </r>
    <r>
      <rPr>
        <u/>
        <sz val="10"/>
        <color indexed="10"/>
        <rFont val="Arial"/>
        <family val="2"/>
      </rPr>
      <t xml:space="preserve">
</t>
    </r>
    <r>
      <rPr>
        <sz val="10"/>
        <color indexed="10"/>
        <rFont val="Arial"/>
        <family val="2"/>
      </rPr>
      <t>Les montants à indiquer ici incluent :</t>
    </r>
    <r>
      <rPr>
        <u/>
        <sz val="10"/>
        <color indexed="10"/>
        <rFont val="Arial"/>
        <family val="2"/>
      </rPr>
      <t xml:space="preserve">
</t>
    </r>
    <r>
      <rPr>
        <sz val="10"/>
        <color indexed="10"/>
        <rFont val="Arial"/>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0"/>
        <color indexed="10"/>
        <rFont val="Arial"/>
        <family val="2"/>
      </rPr>
      <t xml:space="preserve">
</t>
    </r>
    <r>
      <rPr>
        <sz val="10"/>
        <color indexed="10"/>
        <rFont val="Arial"/>
        <family val="2"/>
      </rPr>
      <t>Ces montants n'incluent pas :</t>
    </r>
    <r>
      <rPr>
        <u/>
        <sz val="10"/>
        <color indexed="10"/>
        <rFont val="Arial"/>
        <family val="2"/>
      </rPr>
      <t xml:space="preserve">
</t>
    </r>
    <r>
      <rPr>
        <sz val="10"/>
        <color indexed="10"/>
        <rFont val="Arial"/>
        <family val="2"/>
      </rPr>
      <t>- les fonds reçus en tant que structure support et redistribués à un organisme tiers (voir onglet "A1" du questionnaire – Activité de financeur, pour ces montants).</t>
    </r>
  </si>
  <si>
    <t>- autres (ANRT, conventions Cifre, Armines, …)</t>
  </si>
  <si>
    <t xml:space="preserve">Seul l’onglet "A1" (Activité de Financeur) du fichier Excel est relatif à l'activité de financeur de votre organisme. </t>
  </si>
  <si>
    <t>Au sein de la R&amp;D, trois types d'activités sont distinguées :</t>
  </si>
  <si>
    <r>
      <t xml:space="preserve">Il s'agit des entreprises privées et publiques ainsi que des centres techniques professionnels.
</t>
    </r>
    <r>
      <rPr>
        <i/>
        <sz val="10"/>
        <color rgb="FFFF0000"/>
        <rFont val="Arial"/>
        <family val="2"/>
      </rPr>
      <t xml:space="preserve">La somme des montants détaillés doit couvrir au moins 75 % des ressources en provenance des entreprises ou au minimum 30 entreprises.
</t>
    </r>
    <r>
      <rPr>
        <b/>
        <i/>
        <sz val="10"/>
        <rFont val="Arial"/>
        <family val="2"/>
      </rPr>
      <t>Ne reporter que les montants affectés aux travaux de R&amp;D de l'année.</t>
    </r>
  </si>
  <si>
    <t>Chercheur :
Ingénieur et cadre confirmé</t>
  </si>
  <si>
    <t>Chercheur :
DR, PR</t>
  </si>
  <si>
    <t>Chercheur :
CR, MCF</t>
  </si>
  <si>
    <t>Chercheur :
Ingénieur et cadre non confirmé</t>
  </si>
  <si>
    <t>Ecole nationale vétérinaire Alfort</t>
  </si>
  <si>
    <t>ENSFEA Toulouse</t>
  </si>
  <si>
    <t>Bordeaux Sciences Agro</t>
  </si>
  <si>
    <t>Ecole des Ponts ParisTech</t>
  </si>
  <si>
    <t>Esiee Paris</t>
  </si>
  <si>
    <t>&gt; ou = 1994</t>
  </si>
  <si>
    <t>&lt; ou = 1943</t>
  </si>
  <si>
    <t>Matthieu Wyckaert</t>
  </si>
  <si>
    <r>
      <t>Pour plus de renseignements</t>
    </r>
    <r>
      <rPr>
        <sz val="10"/>
        <rFont val="Arial"/>
        <family val="2"/>
      </rPr>
      <t>, vous pouvez contacter :</t>
    </r>
    <r>
      <rPr>
        <u/>
        <sz val="10"/>
        <rFont val="Arial"/>
        <family val="2"/>
      </rPr>
      <t xml:space="preserve">
</t>
    </r>
    <r>
      <rPr>
        <sz val="10"/>
        <rFont val="Arial"/>
        <family val="2"/>
      </rPr>
      <t>Matthieu Wyckaert - 01.55.55.82.39 - recherche.publique@recherche.gouv.fr</t>
    </r>
  </si>
  <si>
    <t>Montants 2019 HT en milliers d'euros</t>
  </si>
  <si>
    <r>
      <t xml:space="preserve">E3.T   Total des ressources externes pour travaux de R&amp;D en 2019
               </t>
    </r>
    <r>
      <rPr>
        <i/>
        <sz val="10"/>
        <rFont val="Arial"/>
        <family val="2"/>
      </rPr>
      <t>(E3.T = E3.1 + E3.2 + E3.3 + E3.4 + E3.5)</t>
    </r>
  </si>
  <si>
    <t>ENQUÊTE ANNUELLE SUR LES MOYENS CONSACRÉS
À LA RECHERCHE ET AU DÉVELOPPEMENT
DANS LES ORGANISMES PUBLICS EN 2020</t>
  </si>
  <si>
    <t>Effectif total rémunéré en PP (recherche et hors recherche) au 31/12/2020</t>
  </si>
  <si>
    <t>Budget total de l’organisme (recherche et hors recherche) en 2020
(montant HT en milliers d’euros)</t>
  </si>
  <si>
    <t>Commentaires sur l'année 2020</t>
  </si>
  <si>
    <t>Brevets déposés en 2020 par votre organisme (en pleine propriété ou en copropriété) et issus de votre activité de R&amp;D</t>
  </si>
  <si>
    <t>Répartition des dépenses intérieures de R&amp;D par nature de charge en 2020 et estimation 2021</t>
  </si>
  <si>
    <t>Répartition des dépenses intérieures de R&amp;D par région (y compris outre-mer) en 2020</t>
  </si>
  <si>
    <t>Répartition des dépenses intérieures de R&amp;D par catégorie de recherche en 2020 - en % -</t>
  </si>
  <si>
    <t>Amortissements des dépenses en capital de R&amp;D en 2020</t>
  </si>
  <si>
    <t>Sous-traitances (y compris collaborations) de travaux de R&amp;D exécutés pour le compte de votre organisme en 2020 par  :</t>
  </si>
  <si>
    <t>Total des dépenses extérieures de R&amp;D estimées en 2021</t>
  </si>
  <si>
    <t>Dotations budgétaires en 2020 et estimations 2021</t>
  </si>
  <si>
    <t>Ressources propres en 2020 et estimation 2021</t>
  </si>
  <si>
    <t>Ressources externes pour des travaux de R&amp;D en 2020 en provenance de :</t>
  </si>
  <si>
    <t>Total des ressources externes pour travaux de R&amp;D en 2020 (calcul automatique) et estimation 2021</t>
  </si>
  <si>
    <t xml:space="preserve">G. Effectifs de R&amp;D rémunérés par votre organisme au 31/12/2020 en personnes physiques (PP) </t>
  </si>
  <si>
    <t xml:space="preserve">H. Effectifs de R&amp;D rémunérés par votre organisme en 2020 en équivalent temps plein recherche (ETP) </t>
  </si>
  <si>
    <t xml:space="preserve"> I. Effectifs de R&amp;D travaillant dans votre organisme au 31/12/2020 et rémunérés par un tiers, en personnes physiques (PP)</t>
  </si>
  <si>
    <t>J. Effectifs de R&amp;D travaillant dans votre organisme en 2020 et rémunérés par un tiers, en équivalents temps plein recherche (ETP)</t>
  </si>
  <si>
    <t>Montants reçus et versés en 2020 par votre organisme dans le cadre de son activité de financeur de la R&amp;D</t>
  </si>
  <si>
    <t>A2.2. Commentaires sur l'année 2020</t>
  </si>
  <si>
    <t>B1. Brevets déposés en 2020 par votre organisme (en pleine propriété ou en copropriété) et issus de votre activité de R&amp;D (voir notice explicative §B1)</t>
  </si>
  <si>
    <t>Dépenses liées au dépôt et à la maintenance de titres de propriété intellectuelle en 2020</t>
  </si>
  <si>
    <t>Redevances sur titres de propriété intellectuelle (brevets, licences, certificats d’obtention végétale ou animale…) en 2020</t>
  </si>
  <si>
    <r>
      <t xml:space="preserve">C1. Répartition des dépenses intérieures de R&amp;D par nature de charge en 2020 et </t>
    </r>
    <r>
      <rPr>
        <b/>
        <sz val="10"/>
        <color theme="4" tint="-0.249977111117893"/>
        <rFont val="Arial"/>
        <family val="2"/>
      </rPr>
      <t>estimation 2021</t>
    </r>
    <r>
      <rPr>
        <b/>
        <sz val="10"/>
        <rFont val="Arial"/>
        <family val="2"/>
      </rPr>
      <t xml:space="preserve">
</t>
    </r>
    <r>
      <rPr>
        <sz val="10"/>
        <rFont val="Arial"/>
        <family val="2"/>
      </rPr>
      <t>(voir notice explicative §C1)</t>
    </r>
  </si>
  <si>
    <t>en 2020</t>
  </si>
  <si>
    <t>Estimation 2021</t>
  </si>
  <si>
    <t>C2. Répartition des dépenses intérieures de R&amp;D par région (y compris outre-mer) en 2020
Voir notice explicative § C2. Montants HT en milliers d'euros.</t>
  </si>
  <si>
    <t>C3. Répartition des dépenses intérieures de R&amp;D par catégorie de recherche en 2020
(voir notice explicative § C3)</t>
  </si>
  <si>
    <t>C4. Amortissements des dépenses en capital de R&amp;D en 2020</t>
  </si>
  <si>
    <t>D1. Sous-traitances (y compris collaborations) de travaux de R&amp;D exécutés pour le compte de votre organisme en 2020 par  :</t>
  </si>
  <si>
    <t>D1. Sous-traitances (y compris collaborations) de travaux de R&amp;D exécutés pour le compte de votre organisme en 2020 par :</t>
  </si>
  <si>
    <t>D1. Sous-traitances de travaux de R&amp;D exécutés pour le compte de votre organisme en 2020 par :</t>
  </si>
  <si>
    <t>Total des dépenses extérieures de R&amp;D en 2020
(1.1 + 1.2 + 1.3 + 1.4 + 1.5)</t>
  </si>
  <si>
    <r>
      <t xml:space="preserve">D2. Total des dépenses </t>
    </r>
    <r>
      <rPr>
        <b/>
        <u/>
        <sz val="10"/>
        <rFont val="Arial"/>
        <family val="2"/>
      </rPr>
      <t>extérieures</t>
    </r>
    <r>
      <rPr>
        <b/>
        <sz val="10"/>
        <rFont val="Arial"/>
        <family val="2"/>
      </rPr>
      <t xml:space="preserve"> de R&amp;D</t>
    </r>
    <r>
      <rPr>
        <b/>
        <sz val="10"/>
        <color indexed="62"/>
        <rFont val="Arial"/>
        <family val="2"/>
      </rPr>
      <t xml:space="preserve"> estimées en 2021</t>
    </r>
  </si>
  <si>
    <r>
      <t xml:space="preserve">E1. Dotations budgétaires en 2020 et </t>
    </r>
    <r>
      <rPr>
        <b/>
        <sz val="11"/>
        <color theme="4" tint="-0.249977111117893"/>
        <rFont val="Arial"/>
        <family val="2"/>
      </rPr>
      <t>estimations 2021</t>
    </r>
    <r>
      <rPr>
        <b/>
        <sz val="11"/>
        <rFont val="Arial"/>
        <family val="2"/>
      </rPr>
      <t xml:space="preserve">
</t>
    </r>
    <r>
      <rPr>
        <sz val="11"/>
        <rFont val="Arial"/>
        <family val="2"/>
      </rPr>
      <t>(voir notice §E1)</t>
    </r>
  </si>
  <si>
    <r>
      <t xml:space="preserve">E2. Ressources propres en 2020 et </t>
    </r>
    <r>
      <rPr>
        <b/>
        <sz val="11"/>
        <color theme="4" tint="-0.249977111117893"/>
        <rFont val="Arial"/>
        <family val="2"/>
      </rPr>
      <t>estimation 2021</t>
    </r>
  </si>
  <si>
    <t>E3. Ressources externes pour des travaux de R&amp;D en 2020 en provenance de :</t>
  </si>
  <si>
    <t>E3. Ressources externes pour des travaux de R&amp;D en 2020 en provenance de  :</t>
  </si>
  <si>
    <t>E3. Ressources externes pour des travaux de R&amp;D en 2020 en provenance :</t>
  </si>
  <si>
    <t>Estimation 2021
(à renseigner)</t>
  </si>
  <si>
    <r>
      <t xml:space="preserve">G. Effectifs de R&amp;D rémunérés par votre organisme au 31/12/2020 en </t>
    </r>
    <r>
      <rPr>
        <b/>
        <sz val="12"/>
        <color rgb="FF0070C0"/>
        <rFont val="Arial"/>
        <family val="2"/>
      </rPr>
      <t>personnes physiques</t>
    </r>
    <r>
      <rPr>
        <b/>
        <sz val="12"/>
        <rFont val="Arial"/>
        <family val="2"/>
      </rPr>
      <t xml:space="preserve"> (PP) 
</t>
    </r>
    <r>
      <rPr>
        <sz val="9"/>
        <rFont val="Arial"/>
        <family val="2"/>
      </rPr>
      <t>(voir notice §G)</t>
    </r>
  </si>
  <si>
    <t>Répondre en nombre d'individus (et non en pourcentage) - Personnes physiques (PP) au 31/12/2020</t>
  </si>
  <si>
    <t xml:space="preserve">Personnes physiques (PP) au 31/12/2020 - Ce tableau concerne uniquement le personnel de recherche </t>
  </si>
  <si>
    <t xml:space="preserve">                 Personnes physiques (PP) au 31/12/2020</t>
  </si>
  <si>
    <t xml:space="preserve">                 ETP R&amp;D en 2020</t>
  </si>
  <si>
    <r>
      <t xml:space="preserve">H. Effectifs de R&amp;D rémunérés par votre organisme en 2020 en </t>
    </r>
    <r>
      <rPr>
        <b/>
        <sz val="12"/>
        <color rgb="FFFF0000"/>
        <rFont val="Arial"/>
        <family val="2"/>
      </rPr>
      <t>équivalent temps plein recherche</t>
    </r>
    <r>
      <rPr>
        <b/>
        <sz val="12"/>
        <rFont val="Arial"/>
        <family val="2"/>
      </rPr>
      <t xml:space="preserve"> (ETP) </t>
    </r>
  </si>
  <si>
    <t>Inclut tout le personnel rémunéré, que celui-ci travaille à l'intérieur ou à l'extérieur de votre organisme - Equivalents temps plein recherche (ETP) en 2020</t>
  </si>
  <si>
    <r>
      <t xml:space="preserve">I. Effectifs de R&amp;D travaillant dans votre organisme au 31/12/2020 et rémunérés par un tiers, en </t>
    </r>
    <r>
      <rPr>
        <b/>
        <sz val="12"/>
        <color rgb="FFFF0000"/>
        <rFont val="Arial"/>
        <family val="2"/>
      </rPr>
      <t>personnes physiques (PP)</t>
    </r>
  </si>
  <si>
    <r>
      <t xml:space="preserve">J. Effectifs de R&amp;D travaillant dans votre organisme en 2020 et rémunérés par un tiers, en </t>
    </r>
    <r>
      <rPr>
        <b/>
        <sz val="12"/>
        <color rgb="FFFF0000"/>
        <rFont val="Arial"/>
        <family val="2"/>
      </rPr>
      <t>équivalents temps plein recherche (ETP)</t>
    </r>
  </si>
  <si>
    <r>
      <rPr>
        <sz val="10"/>
        <rFont val="Arial"/>
        <family val="2"/>
      </rPr>
      <t>Dont</t>
    </r>
    <r>
      <rPr>
        <b/>
        <sz val="10"/>
        <rFont val="Arial"/>
        <family val="2"/>
      </rPr>
      <t xml:space="preserve"> Doctorants</t>
    </r>
    <r>
      <rPr>
        <sz val="10"/>
        <rFont val="Arial"/>
        <family val="2"/>
      </rPr>
      <t xml:space="preserve"> bénéficiant d’un financement</t>
    </r>
  </si>
  <si>
    <r>
      <t xml:space="preserve">Pour répondre à l'enquête :
</t>
    </r>
    <r>
      <rPr>
        <sz val="10"/>
        <rFont val="Arial"/>
        <family val="2"/>
      </rPr>
      <t xml:space="preserve">
→ le questionnaire (q_org_gen_20.xls) est à télécharger à l'adresse :
</t>
    </r>
    <r>
      <rPr>
        <sz val="10"/>
        <color indexed="12"/>
        <rFont val="Arial"/>
        <family val="2"/>
      </rPr>
      <t xml:space="preserve"> http://www.enseignementsup-recherche.gouv.fr/reperes/public/formul/default.htm
</t>
    </r>
    <r>
      <rPr>
        <sz val="10"/>
        <rFont val="Arial"/>
        <family val="2"/>
      </rPr>
      <t xml:space="preserve">
→ le questionnaire est à renvoyer à : recherche.publique@recherche.gouv.fr</t>
    </r>
  </si>
  <si>
    <t>Réponse attendue avant le 30 septembre 2021</t>
  </si>
  <si>
    <t>INTS (institut national de transfusion sanguine) / EFS (Etablissement français du sang)</t>
  </si>
  <si>
    <t>INRAE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</si>
</sst>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quot;F&quot;_-;\-* #,##0.00\ &quot;F&quot;_-;_-* &quot;-&quot;??\ &quot;F&quot;_-;_-@_-"/>
    <numFmt numFmtId="165" formatCode="_-* #,##0.00\ _F_-;\-* #,##0.00\ _F_-;_-* &quot;-&quot;??\ _F_-;_-@_-"/>
    <numFmt numFmtId="166" formatCode="000,000,000"/>
    <numFmt numFmtId="167" formatCode="_-* #,##0\ _F_-;\-* #,##0\ _F_-;_-* &quot;-&quot;??\ _F_-;_-@_-"/>
    <numFmt numFmtId="168" formatCode="0.0%"/>
  </numFmts>
  <fonts count="77"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i/>
      <sz val="10"/>
      <name val="Arial"/>
      <family val="2"/>
    </font>
    <font>
      <b/>
      <i/>
      <sz val="10"/>
      <name val="Arial"/>
      <family val="2"/>
    </font>
    <font>
      <sz val="8"/>
      <name val="Arial"/>
      <family val="2"/>
    </font>
    <font>
      <u/>
      <sz val="10"/>
      <color indexed="12"/>
      <name val="Arial"/>
      <family val="2"/>
    </font>
    <font>
      <sz val="8"/>
      <name val="Arial"/>
      <family val="2"/>
    </font>
    <font>
      <b/>
      <sz val="8"/>
      <name val="Arial"/>
      <family val="2"/>
    </font>
    <font>
      <sz val="11"/>
      <name val="Arial"/>
      <family val="2"/>
    </font>
    <font>
      <b/>
      <sz val="14"/>
      <name val="Arial"/>
      <family val="2"/>
    </font>
    <font>
      <i/>
      <sz val="9"/>
      <name val="Arial"/>
      <family val="2"/>
    </font>
    <font>
      <sz val="6"/>
      <name val="Arial"/>
      <family val="2"/>
    </font>
    <font>
      <sz val="10"/>
      <color indexed="8"/>
      <name val="Arial"/>
      <family val="2"/>
    </font>
    <font>
      <sz val="4"/>
      <name val="Arial"/>
      <family val="2"/>
    </font>
    <font>
      <b/>
      <sz val="16"/>
      <name val="Arial"/>
      <family val="2"/>
    </font>
    <font>
      <b/>
      <sz val="10"/>
      <name val="Arial Narrow"/>
      <family val="2"/>
    </font>
    <font>
      <b/>
      <sz val="9"/>
      <name val="Arial Narrow"/>
      <family val="2"/>
    </font>
    <font>
      <b/>
      <sz val="8"/>
      <name val="Arial Narrow"/>
      <family val="2"/>
    </font>
    <font>
      <sz val="8"/>
      <name val="Arial Narrow"/>
      <family val="2"/>
    </font>
    <font>
      <i/>
      <sz val="10"/>
      <color indexed="8"/>
      <name val="Arial"/>
      <family val="2"/>
    </font>
    <font>
      <sz val="10"/>
      <color indexed="12"/>
      <name val="Arial"/>
      <family val="2"/>
    </font>
    <font>
      <b/>
      <sz val="10"/>
      <color indexed="17"/>
      <name val="Arial"/>
      <family val="2"/>
    </font>
    <font>
      <b/>
      <sz val="12"/>
      <color indexed="10"/>
      <name val="Arial"/>
      <family val="2"/>
    </font>
    <font>
      <i/>
      <sz val="8"/>
      <name val="Arial"/>
      <family val="2"/>
    </font>
    <font>
      <b/>
      <sz val="10"/>
      <color indexed="8"/>
      <name val="Arial"/>
      <family val="2"/>
    </font>
    <font>
      <b/>
      <u/>
      <sz val="10"/>
      <name val="Arial"/>
      <family val="2"/>
    </font>
    <font>
      <b/>
      <u/>
      <sz val="12"/>
      <name val="Arial"/>
      <family val="2"/>
    </font>
    <font>
      <b/>
      <sz val="9"/>
      <name val="Arial"/>
      <family val="2"/>
    </font>
    <font>
      <u/>
      <sz val="10"/>
      <name val="Arial"/>
      <family val="2"/>
    </font>
    <font>
      <i/>
      <u/>
      <sz val="10"/>
      <name val="Arial"/>
      <family val="2"/>
    </font>
    <font>
      <b/>
      <sz val="10"/>
      <color indexed="10"/>
      <name val="Arial"/>
      <family val="2"/>
    </font>
    <font>
      <sz val="10"/>
      <color indexed="10"/>
      <name val="Arial"/>
      <family val="2"/>
    </font>
    <font>
      <b/>
      <u/>
      <sz val="10"/>
      <color indexed="10"/>
      <name val="Arial"/>
      <family val="2"/>
    </font>
    <font>
      <i/>
      <sz val="10"/>
      <color indexed="10"/>
      <name val="Arial"/>
      <family val="2"/>
    </font>
    <font>
      <u/>
      <sz val="10"/>
      <color indexed="10"/>
      <name val="Arial"/>
      <family val="2"/>
    </font>
    <font>
      <b/>
      <sz val="11"/>
      <name val="Arial"/>
      <family val="2"/>
    </font>
    <font>
      <b/>
      <sz val="10"/>
      <color indexed="57"/>
      <name val="Arial"/>
      <family val="2"/>
    </font>
    <font>
      <sz val="9"/>
      <name val="Arial"/>
      <family val="2"/>
    </font>
    <font>
      <b/>
      <sz val="10"/>
      <color indexed="62"/>
      <name val="Arial"/>
      <family val="2"/>
    </font>
    <font>
      <b/>
      <sz val="8"/>
      <color indexed="17"/>
      <name val="Arial"/>
      <family val="2"/>
    </font>
    <font>
      <b/>
      <sz val="8"/>
      <color indexed="57"/>
      <name val="Arial"/>
      <family val="2"/>
    </font>
    <font>
      <b/>
      <u/>
      <sz val="10"/>
      <color rgb="FFFF0000"/>
      <name val="Arial"/>
      <family val="2"/>
    </font>
    <font>
      <sz val="10"/>
      <color rgb="FFFF0000"/>
      <name val="Arial"/>
      <family val="2"/>
    </font>
    <font>
      <b/>
      <sz val="11"/>
      <color rgb="FFFF0000"/>
      <name val="Arial"/>
      <family val="2"/>
    </font>
    <font>
      <b/>
      <i/>
      <sz val="10"/>
      <color theme="3" tint="-0.249977111117893"/>
      <name val="Arial"/>
      <family val="2"/>
    </font>
    <font>
      <i/>
      <sz val="10"/>
      <color theme="3" tint="-0.249977111117893"/>
      <name val="Arial"/>
      <family val="2"/>
    </font>
    <font>
      <sz val="10"/>
      <color theme="3" tint="-0.249977111117893"/>
      <name val="Arial"/>
      <family val="2"/>
    </font>
    <font>
      <b/>
      <sz val="11"/>
      <color theme="3" tint="-0.249977111117893"/>
      <name val="Arial"/>
      <family val="2"/>
    </font>
    <font>
      <b/>
      <sz val="10"/>
      <color theme="3" tint="-0.249977111117893"/>
      <name val="Arial"/>
      <family val="2"/>
    </font>
    <font>
      <b/>
      <sz val="12"/>
      <color rgb="FFFF0000"/>
      <name val="Arial"/>
      <family val="2"/>
    </font>
    <font>
      <b/>
      <sz val="10"/>
      <color rgb="FFFF0000"/>
      <name val="Arial"/>
      <family val="2"/>
    </font>
    <font>
      <sz val="11"/>
      <color rgb="FFFF0000"/>
      <name val="Arial"/>
      <family val="2"/>
    </font>
    <font>
      <i/>
      <sz val="9"/>
      <color theme="3" tint="-0.249977111117893"/>
      <name val="Arial"/>
      <family val="2"/>
    </font>
    <font>
      <b/>
      <sz val="12"/>
      <color rgb="FF0070C0"/>
      <name val="Arial"/>
      <family val="2"/>
    </font>
    <font>
      <b/>
      <sz val="11"/>
      <color rgb="FF0070C0"/>
      <name val="Arial"/>
      <family val="2"/>
    </font>
    <font>
      <b/>
      <u/>
      <sz val="10"/>
      <color rgb="FF0070C0"/>
      <name val="Arial"/>
      <family val="2"/>
    </font>
    <font>
      <i/>
      <u/>
      <sz val="10"/>
      <color indexed="10"/>
      <name val="Arial"/>
      <family val="2"/>
    </font>
    <font>
      <b/>
      <i/>
      <sz val="9"/>
      <color theme="3" tint="-0.249977111117893"/>
      <name val="Arial"/>
      <family val="2"/>
    </font>
    <font>
      <sz val="8"/>
      <color rgb="FF000000"/>
      <name val="Tahoma"/>
      <family val="2"/>
    </font>
    <font>
      <b/>
      <sz val="8"/>
      <color rgb="FFFF0000"/>
      <name val="Arial"/>
      <family val="2"/>
    </font>
    <font>
      <i/>
      <sz val="11"/>
      <name val="Arial"/>
      <family val="2"/>
    </font>
    <font>
      <b/>
      <i/>
      <sz val="11"/>
      <name val="Arial"/>
      <family val="2"/>
    </font>
    <font>
      <sz val="11"/>
      <color theme="3" tint="-0.249977111117893"/>
      <name val="Arial"/>
      <family val="2"/>
    </font>
    <font>
      <b/>
      <sz val="10"/>
      <color theme="4" tint="-0.499984740745262"/>
      <name val="Arial"/>
      <family val="2"/>
    </font>
    <font>
      <i/>
      <u/>
      <sz val="11"/>
      <name val="Arial"/>
      <family val="2"/>
    </font>
    <font>
      <u/>
      <sz val="8"/>
      <color indexed="12"/>
      <name val="Arial"/>
      <family val="2"/>
    </font>
    <font>
      <sz val="10"/>
      <color rgb="FF002060"/>
      <name val="Arial"/>
      <family val="2"/>
    </font>
    <font>
      <b/>
      <sz val="10"/>
      <color rgb="FF002060"/>
      <name val="Arial"/>
      <family val="2"/>
    </font>
    <font>
      <i/>
      <sz val="10"/>
      <color rgb="FFFF0000"/>
      <name val="Arial"/>
      <family val="2"/>
    </font>
    <font>
      <b/>
      <sz val="12"/>
      <color rgb="FF002060"/>
      <name val="Arial"/>
      <family val="2"/>
    </font>
    <font>
      <b/>
      <i/>
      <u/>
      <sz val="10"/>
      <name val="Arial"/>
      <family val="2"/>
    </font>
    <font>
      <b/>
      <sz val="10"/>
      <color theme="4" tint="-0.249977111117893"/>
      <name val="Arial"/>
      <family val="2"/>
    </font>
    <font>
      <b/>
      <sz val="11"/>
      <color theme="4" tint="-0.249977111117893"/>
      <name val="Arial"/>
      <family val="2"/>
    </font>
  </fonts>
  <fills count="11">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gradientFill type="path" left="0.5" right="0.5" top="0.5" bottom="0.5">
        <stop position="0">
          <color theme="0"/>
        </stop>
        <stop position="1">
          <color theme="5" tint="0.59999389629810485"/>
        </stop>
      </gradientFill>
    </fill>
    <fill>
      <gradientFill type="path" left="0.5" right="0.5" top="0.5" bottom="0.5">
        <stop position="0">
          <color theme="0"/>
        </stop>
        <stop position="1">
          <color theme="8" tint="0.40000610370189521"/>
        </stop>
      </gradientFill>
    </fill>
    <fill>
      <patternFill patternType="solid">
        <fgColor theme="4" tint="0.59996337778862885"/>
        <bgColor auto="1"/>
      </patternFill>
    </fill>
    <fill>
      <patternFill patternType="solid">
        <fgColor theme="8" tint="0.59996337778862885"/>
        <bgColor indexed="64"/>
      </patternFill>
    </fill>
    <fill>
      <patternFill patternType="solid">
        <fgColor theme="5" tint="0.599963377788628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8"/>
      </right>
      <top style="thin">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0" fontId="5" fillId="0" borderId="0"/>
    <xf numFmtId="9" fontId="1" fillId="0" borderId="0" applyFont="0" applyFill="0" applyBorder="0" applyAlignment="0" applyProtection="0"/>
  </cellStyleXfs>
  <cellXfs count="59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Border="1"/>
    <xf numFmtId="0" fontId="0" fillId="0" borderId="0" xfId="0" applyBorder="1"/>
    <xf numFmtId="0" fontId="2" fillId="0" borderId="1" xfId="0" applyFont="1" applyBorder="1" applyAlignment="1">
      <alignment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justify"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xf numFmtId="0" fontId="3" fillId="0" borderId="0" xfId="0" applyFont="1" applyAlignment="1">
      <alignment horizontal="right"/>
    </xf>
    <xf numFmtId="0" fontId="0" fillId="0" borderId="0" xfId="0" applyAlignment="1">
      <alignment horizontal="center"/>
    </xf>
    <xf numFmtId="0" fontId="15" fillId="0" borderId="0" xfId="0" applyFont="1"/>
    <xf numFmtId="0" fontId="17" fillId="0" borderId="0" xfId="0" applyFont="1"/>
    <xf numFmtId="0" fontId="5" fillId="0" borderId="0" xfId="0" applyFont="1" applyFill="1"/>
    <xf numFmtId="0" fontId="3" fillId="0" borderId="0" xfId="0" applyFont="1" applyAlignment="1">
      <alignment vertical="top" wrapText="1"/>
    </xf>
    <xf numFmtId="0" fontId="5" fillId="0" borderId="2" xfId="0" applyFont="1" applyBorder="1" applyAlignment="1">
      <alignment horizontal="center" vertical="center" wrapText="1"/>
    </xf>
    <xf numFmtId="0" fontId="8" fillId="0" borderId="0" xfId="0" applyFont="1" applyBorder="1"/>
    <xf numFmtId="0" fontId="5" fillId="2" borderId="2" xfId="0" applyFont="1" applyFill="1" applyBorder="1" applyAlignment="1">
      <alignment horizontal="center" vertical="center" wrapText="1"/>
    </xf>
    <xf numFmtId="0" fontId="18" fillId="0" borderId="3" xfId="0" applyFont="1" applyBorder="1" applyAlignment="1">
      <alignment vertical="top"/>
    </xf>
    <xf numFmtId="0" fontId="5" fillId="0" borderId="3" xfId="0" applyFont="1" applyBorder="1"/>
    <xf numFmtId="0" fontId="19" fillId="0" borderId="0" xfId="0" applyFont="1"/>
    <xf numFmtId="0" fontId="20" fillId="0" borderId="0" xfId="0" applyFont="1"/>
    <xf numFmtId="0" fontId="21" fillId="0" borderId="0" xfId="0" applyFont="1"/>
    <xf numFmtId="0" fontId="13" fillId="0" borderId="0" xfId="0" applyFont="1" applyAlignment="1">
      <alignment horizontal="right" vertical="center" wrapText="1"/>
    </xf>
    <xf numFmtId="0" fontId="22" fillId="0" borderId="0" xfId="0" applyFont="1"/>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2" fillId="0" borderId="0" xfId="0" applyFont="1" applyFill="1" applyAlignment="1">
      <alignment horizontal="center" vertical="center" wrapText="1"/>
    </xf>
    <xf numFmtId="0" fontId="15" fillId="0" borderId="0" xfId="0" applyFont="1" applyFill="1"/>
    <xf numFmtId="0" fontId="5" fillId="0" borderId="0" xfId="0" applyFont="1" applyFill="1" applyBorder="1" applyAlignment="1">
      <alignment horizontal="center" vertical="center" wrapText="1"/>
    </xf>
    <xf numFmtId="0" fontId="5" fillId="0" borderId="0" xfId="0" applyFont="1" applyAlignment="1"/>
    <xf numFmtId="0" fontId="5" fillId="0" borderId="0" xfId="0" applyFont="1" applyAlignment="1">
      <alignment vertical="center"/>
    </xf>
    <xf numFmtId="0" fontId="5" fillId="0" borderId="4" xfId="0" applyFont="1" applyBorder="1"/>
    <xf numFmtId="0" fontId="2" fillId="0" borderId="0" xfId="0" applyFont="1" applyFill="1" applyAlignment="1">
      <alignment horizontal="center"/>
    </xf>
    <xf numFmtId="0" fontId="6" fillId="0" borderId="0" xfId="0" applyFont="1"/>
    <xf numFmtId="0" fontId="18" fillId="0" borderId="0" xfId="0" applyFont="1" applyBorder="1" applyAlignment="1">
      <alignment vertical="top"/>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5" fillId="0" borderId="5" xfId="0" applyFont="1" applyBorder="1" applyAlignment="1">
      <alignment horizontal="left" vertical="center" wrapText="1" indent="1"/>
    </xf>
    <xf numFmtId="0" fontId="5" fillId="0" borderId="6" xfId="0" applyFont="1" applyBorder="1" applyAlignment="1">
      <alignment horizontal="left" indent="1"/>
    </xf>
    <xf numFmtId="0" fontId="5" fillId="0" borderId="5" xfId="0" applyFont="1" applyBorder="1" applyAlignment="1">
      <alignment horizontal="left" indent="1"/>
    </xf>
    <xf numFmtId="0" fontId="5" fillId="0" borderId="6" xfId="0" applyFont="1" applyBorder="1" applyAlignment="1">
      <alignment horizontal="left" vertical="center" indent="1"/>
    </xf>
    <xf numFmtId="0" fontId="5" fillId="0" borderId="5"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xf numFmtId="0" fontId="0" fillId="0" borderId="0" xfId="0" applyFill="1" applyAlignment="1">
      <alignment vertical="top"/>
    </xf>
    <xf numFmtId="0" fontId="5" fillId="0" borderId="6" xfId="0" applyFont="1" applyBorder="1" applyAlignment="1">
      <alignment horizontal="left" vertical="center" wrapText="1" indent="1"/>
    </xf>
    <xf numFmtId="0" fontId="5" fillId="0" borderId="6"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0" fillId="0" borderId="0" xfId="0" applyFont="1" applyAlignment="1">
      <alignment wrapText="1"/>
    </xf>
    <xf numFmtId="0" fontId="5" fillId="0" borderId="7"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4" fillId="0" borderId="0" xfId="0" applyFont="1" applyAlignment="1">
      <alignment horizontal="left" vertical="top" wrapText="1"/>
    </xf>
    <xf numFmtId="0" fontId="5" fillId="0" borderId="8" xfId="0" applyFont="1" applyBorder="1" applyAlignment="1">
      <alignment horizontal="left" vertical="center" wrapText="1" indent="1"/>
    </xf>
    <xf numFmtId="0" fontId="12" fillId="0" borderId="0" xfId="0" applyFont="1"/>
    <xf numFmtId="0" fontId="3" fillId="0" borderId="0" xfId="0" applyFont="1" applyAlignment="1">
      <alignment horizontal="center" vertical="center" wrapText="1"/>
    </xf>
    <xf numFmtId="0" fontId="24" fillId="0" borderId="0" xfId="0" applyFont="1"/>
    <xf numFmtId="0" fontId="31" fillId="0" borderId="0" xfId="0" applyFont="1"/>
    <xf numFmtId="0" fontId="11" fillId="0" borderId="0" xfId="0" applyFont="1"/>
    <xf numFmtId="0" fontId="0" fillId="0" borderId="0" xfId="0" applyAlignment="1">
      <alignment horizontal="left" vertical="justify" wrapText="1"/>
    </xf>
    <xf numFmtId="0" fontId="6" fillId="0" borderId="0" xfId="1" applyFont="1" applyAlignment="1" applyProtection="1">
      <alignment horizontal="left" vertical="justify" wrapText="1"/>
    </xf>
    <xf numFmtId="0" fontId="2" fillId="0" borderId="0" xfId="0" applyFont="1" applyFill="1" applyAlignment="1">
      <alignment vertical="top"/>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3" xfId="0" applyBorder="1"/>
    <xf numFmtId="0" fontId="0" fillId="0" borderId="0" xfId="0" applyFill="1" applyBorder="1" applyAlignment="1"/>
    <xf numFmtId="0" fontId="5" fillId="0" borderId="0" xfId="0" applyFont="1" applyFill="1" applyBorder="1" applyAlignment="1"/>
    <xf numFmtId="0" fontId="0" fillId="0" borderId="0" xfId="0" applyFill="1"/>
    <xf numFmtId="0" fontId="2" fillId="0" borderId="0" xfId="0" applyFont="1" applyFill="1" applyBorder="1" applyAlignment="1">
      <alignment vertical="top" wrapText="1"/>
    </xf>
    <xf numFmtId="0" fontId="3" fillId="0" borderId="0" xfId="0" applyFont="1" applyAlignment="1">
      <alignment horizontal="left" vertical="justify" wrapText="1"/>
    </xf>
    <xf numFmtId="0" fontId="26" fillId="0" borderId="0" xfId="0" applyFont="1" applyFill="1" applyBorder="1" applyAlignment="1">
      <alignment horizontal="left" vertical="justify" wrapText="1"/>
    </xf>
    <xf numFmtId="0" fontId="16" fillId="0" borderId="0" xfId="0" applyFont="1" applyBorder="1" applyAlignment="1">
      <alignment horizontal="left" vertical="center" wrapText="1" indent="1"/>
    </xf>
    <xf numFmtId="3" fontId="5" fillId="0" borderId="0" xfId="0" applyNumberFormat="1" applyFont="1" applyBorder="1" applyAlignment="1">
      <alignment horizontal="center" vertical="center" wrapText="1"/>
    </xf>
    <xf numFmtId="0" fontId="23" fillId="0" borderId="0" xfId="0" applyFont="1" applyAlignment="1">
      <alignment horizontal="left"/>
    </xf>
    <xf numFmtId="0" fontId="6" fillId="0" borderId="0" xfId="0" applyFont="1" applyAlignment="1">
      <alignment vertical="top"/>
    </xf>
    <xf numFmtId="0" fontId="5" fillId="0" borderId="8" xfId="0" applyFont="1" applyBorder="1" applyAlignment="1">
      <alignment horizontal="left" vertical="center" indent="1"/>
    </xf>
    <xf numFmtId="0" fontId="2" fillId="0" borderId="0" xfId="0" applyFont="1" applyFill="1" applyAlignment="1">
      <alignment vertical="center"/>
    </xf>
    <xf numFmtId="0" fontId="2" fillId="0" borderId="0" xfId="0" applyFont="1" applyAlignment="1">
      <alignment horizontal="left" indent="1"/>
    </xf>
    <xf numFmtId="0" fontId="5" fillId="0" borderId="4" xfId="0" applyFont="1" applyBorder="1" applyAlignment="1">
      <alignment horizontal="left" indent="1"/>
    </xf>
    <xf numFmtId="0" fontId="5" fillId="0" borderId="0" xfId="0" applyFont="1" applyAlignment="1">
      <alignment horizontal="left" indent="1"/>
    </xf>
    <xf numFmtId="20" fontId="5" fillId="0" borderId="5" xfId="0" applyNumberFormat="1" applyFont="1" applyFill="1" applyBorder="1" applyAlignment="1">
      <alignment horizontal="left" vertical="center" wrapText="1" indent="1"/>
    </xf>
    <xf numFmtId="0" fontId="5" fillId="0" borderId="8" xfId="0" applyFont="1" applyBorder="1" applyAlignment="1">
      <alignment horizontal="left" indent="1"/>
    </xf>
    <xf numFmtId="0" fontId="5" fillId="0" borderId="8" xfId="0" applyFont="1" applyFill="1" applyBorder="1" applyAlignment="1">
      <alignment horizontal="left" vertical="center" wrapText="1" indent="1"/>
    </xf>
    <xf numFmtId="0" fontId="5" fillId="3" borderId="1" xfId="0" applyFont="1" applyFill="1" applyBorder="1"/>
    <xf numFmtId="0" fontId="5" fillId="0" borderId="9" xfId="0" applyFont="1" applyBorder="1" applyAlignment="1">
      <alignment horizontal="left" indent="1"/>
    </xf>
    <xf numFmtId="0" fontId="5" fillId="0" borderId="0" xfId="0" applyFont="1" applyBorder="1" applyAlignment="1">
      <alignment horizontal="left" indent="1"/>
    </xf>
    <xf numFmtId="0" fontId="5" fillId="0" borderId="10" xfId="0" applyFont="1" applyFill="1" applyBorder="1" applyAlignment="1">
      <alignment horizontal="left" vertical="center" wrapText="1" indent="1"/>
    </xf>
    <xf numFmtId="0" fontId="1" fillId="0" borderId="0" xfId="0" applyFont="1" applyFill="1"/>
    <xf numFmtId="0" fontId="5" fillId="0" borderId="11" xfId="0" applyFont="1" applyFill="1" applyBorder="1" applyAlignment="1">
      <alignment horizontal="left" indent="1"/>
    </xf>
    <xf numFmtId="0" fontId="5" fillId="0" borderId="13" xfId="0" applyFont="1" applyBorder="1" applyAlignment="1">
      <alignment horizontal="left" indent="1"/>
    </xf>
    <xf numFmtId="0" fontId="5" fillId="0" borderId="14" xfId="0" applyFont="1" applyBorder="1" applyAlignment="1">
      <alignment horizontal="left" indent="1"/>
    </xf>
    <xf numFmtId="0" fontId="5" fillId="0" borderId="10" xfId="0" applyFont="1" applyBorder="1" applyAlignment="1">
      <alignment horizontal="left" indent="1"/>
    </xf>
    <xf numFmtId="0" fontId="5" fillId="0" borderId="10" xfId="0" applyFont="1" applyBorder="1" applyAlignment="1">
      <alignment horizontal="left" vertical="center" wrapText="1" indent="1"/>
    </xf>
    <xf numFmtId="0" fontId="5" fillId="0" borderId="15" xfId="0" applyFont="1" applyBorder="1" applyAlignment="1">
      <alignment horizontal="left" vertical="center" wrapText="1" indent="1"/>
    </xf>
    <xf numFmtId="0" fontId="2" fillId="0" borderId="0" xfId="0" applyFont="1" applyAlignment="1">
      <alignment horizontal="left" wrapText="1"/>
    </xf>
    <xf numFmtId="0" fontId="2" fillId="0" borderId="0" xfId="0" applyFont="1" applyAlignment="1"/>
    <xf numFmtId="0" fontId="5" fillId="0" borderId="8" xfId="0" applyFont="1" applyBorder="1" applyAlignment="1">
      <alignment horizontal="left" wrapText="1" indent="1"/>
    </xf>
    <xf numFmtId="0" fontId="2" fillId="0" borderId="1" xfId="0" applyFont="1" applyBorder="1" applyAlignment="1">
      <alignment horizontal="left" vertical="center"/>
    </xf>
    <xf numFmtId="0" fontId="2" fillId="0" borderId="0" xfId="0" applyFont="1" applyAlignment="1">
      <alignment horizontal="left" vertical="center" wrapText="1"/>
    </xf>
    <xf numFmtId="0" fontId="5" fillId="0" borderId="6" xfId="0" applyFont="1" applyBorder="1" applyAlignment="1">
      <alignment horizontal="left" wrapText="1" indent="1"/>
    </xf>
    <xf numFmtId="0" fontId="5" fillId="0" borderId="5" xfId="0" applyFont="1" applyBorder="1" applyAlignment="1">
      <alignment horizontal="left" wrapText="1" indent="1"/>
    </xf>
    <xf numFmtId="0" fontId="2" fillId="0" borderId="0" xfId="0" applyFont="1" applyBorder="1" applyAlignment="1">
      <alignment horizontal="left" vertical="center"/>
    </xf>
    <xf numFmtId="0" fontId="6" fillId="0" borderId="0" xfId="0" applyFont="1" applyBorder="1" applyAlignment="1">
      <alignment horizontal="left" vertical="top" wrapText="1"/>
    </xf>
    <xf numFmtId="0" fontId="7" fillId="0" borderId="16" xfId="0" applyFont="1" applyBorder="1" applyAlignment="1">
      <alignment horizontal="left" vertical="center" wrapText="1"/>
    </xf>
    <xf numFmtId="0" fontId="5" fillId="0" borderId="17"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7" xfId="0" applyFont="1" applyBorder="1" applyAlignment="1">
      <alignment horizontal="left" vertical="center" indent="1"/>
    </xf>
    <xf numFmtId="0" fontId="5" fillId="0" borderId="15" xfId="0" applyFont="1" applyBorder="1" applyAlignment="1">
      <alignment horizontal="left" vertical="center" indent="1"/>
    </xf>
    <xf numFmtId="0" fontId="5" fillId="0" borderId="19" xfId="0" applyFont="1" applyBorder="1" applyAlignment="1">
      <alignment horizontal="left" vertical="center" wrapText="1" indent="1"/>
    </xf>
    <xf numFmtId="0" fontId="5" fillId="0" borderId="15" xfId="0" applyFont="1" applyBorder="1" applyAlignment="1">
      <alignment horizontal="left" vertical="center" wrapText="1" indent="2"/>
    </xf>
    <xf numFmtId="0" fontId="5" fillId="0" borderId="18" xfId="0" applyFont="1" applyBorder="1" applyAlignment="1">
      <alignment horizontal="left" vertical="center" wrapText="1" indent="2"/>
    </xf>
    <xf numFmtId="0" fontId="5" fillId="0" borderId="20" xfId="0" applyFont="1" applyBorder="1" applyAlignment="1">
      <alignment horizontal="left" vertical="center" wrapText="1" indent="2"/>
    </xf>
    <xf numFmtId="0" fontId="5" fillId="0" borderId="15" xfId="0" applyFont="1" applyFill="1" applyBorder="1" applyAlignment="1">
      <alignment horizontal="left" vertical="center" wrapText="1" indent="1"/>
    </xf>
    <xf numFmtId="0" fontId="5" fillId="0" borderId="21" xfId="0" applyFont="1" applyBorder="1" applyAlignment="1">
      <alignment horizontal="center"/>
    </xf>
    <xf numFmtId="0" fontId="3" fillId="0" borderId="0" xfId="0" applyFont="1" applyFill="1" applyBorder="1" applyAlignment="1">
      <alignment horizontal="left" vertical="justify"/>
    </xf>
    <xf numFmtId="0" fontId="6" fillId="0" borderId="0" xfId="0" applyFont="1" applyFill="1" applyBorder="1" applyAlignment="1"/>
    <xf numFmtId="0" fontId="2" fillId="0" borderId="16" xfId="0" applyFont="1" applyBorder="1" applyAlignment="1">
      <alignment horizontal="center" wrapText="1"/>
    </xf>
    <xf numFmtId="0" fontId="2" fillId="0" borderId="16" xfId="0" applyFont="1" applyBorder="1" applyAlignment="1">
      <alignment vertical="center" wrapText="1"/>
    </xf>
    <xf numFmtId="0" fontId="6" fillId="0" borderId="0" xfId="0" applyFont="1" applyAlignment="1">
      <alignment horizontal="left" wrapText="1"/>
    </xf>
    <xf numFmtId="0" fontId="5" fillId="0" borderId="0" xfId="0" applyFont="1" applyAlignment="1">
      <alignment wrapText="1"/>
    </xf>
    <xf numFmtId="0" fontId="6" fillId="0" borderId="0" xfId="0" applyFont="1" applyFill="1" applyBorder="1" applyAlignment="1">
      <alignment horizontal="left" vertical="top"/>
    </xf>
    <xf numFmtId="0" fontId="5" fillId="0" borderId="19" xfId="0" applyFont="1" applyFill="1" applyBorder="1" applyAlignment="1">
      <alignment horizontal="left" vertical="center" wrapText="1" indent="1"/>
    </xf>
    <xf numFmtId="0" fontId="3" fillId="0" borderId="0" xfId="0" applyFont="1" applyBorder="1" applyAlignment="1">
      <alignment vertical="top" wrapText="1"/>
    </xf>
    <xf numFmtId="0" fontId="5" fillId="0" borderId="23" xfId="0" applyFont="1" applyBorder="1" applyAlignment="1">
      <alignment horizontal="left" vertical="center" indent="1"/>
    </xf>
    <xf numFmtId="0" fontId="5" fillId="0" borderId="15" xfId="0" quotePrefix="1" applyFont="1" applyBorder="1" applyAlignment="1">
      <alignment horizontal="left" vertical="center" wrapText="1" indent="1"/>
    </xf>
    <xf numFmtId="0" fontId="34" fillId="0" borderId="0" xfId="0" applyFont="1"/>
    <xf numFmtId="0" fontId="6" fillId="0" borderId="0" xfId="0" applyFont="1" applyFill="1" applyAlignment="1">
      <alignment horizontal="left" wrapText="1"/>
    </xf>
    <xf numFmtId="0" fontId="5" fillId="0" borderId="0" xfId="0" applyFont="1" applyFill="1" applyBorder="1" applyAlignment="1">
      <alignment horizontal="left" vertical="center" wrapText="1" indent="1"/>
    </xf>
    <xf numFmtId="0" fontId="2" fillId="0" borderId="0" xfId="0" applyFont="1" applyBorder="1" applyAlignment="1">
      <alignment horizontal="left" wrapText="1" indent="1"/>
    </xf>
    <xf numFmtId="0" fontId="6" fillId="0" borderId="12" xfId="0" applyFont="1" applyBorder="1" applyAlignment="1">
      <alignment horizontal="left" vertical="top" wrapText="1"/>
    </xf>
    <xf numFmtId="0" fontId="0" fillId="0" borderId="0" xfId="0" applyBorder="1" applyAlignment="1">
      <alignment horizontal="center"/>
    </xf>
    <xf numFmtId="0" fontId="5" fillId="0" borderId="25" xfId="0" applyFont="1" applyFill="1" applyBorder="1" applyAlignment="1">
      <alignment horizontal="left" vertical="center" wrapText="1" indent="3"/>
    </xf>
    <xf numFmtId="0" fontId="5" fillId="0" borderId="26" xfId="0" applyFont="1" applyBorder="1"/>
    <xf numFmtId="0" fontId="14" fillId="0" borderId="0" xfId="0" applyFont="1" applyBorder="1" applyAlignment="1">
      <alignment horizontal="left" vertical="center" wrapText="1"/>
    </xf>
    <xf numFmtId="0" fontId="34" fillId="0" borderId="27" xfId="0" applyFont="1" applyBorder="1"/>
    <xf numFmtId="0" fontId="6" fillId="0" borderId="0" xfId="0" applyFont="1" applyBorder="1" applyAlignment="1">
      <alignment horizontal="left" wrapText="1" shrinkToFit="1"/>
    </xf>
    <xf numFmtId="0" fontId="29" fillId="0" borderId="0" xfId="0" applyFont="1" applyFill="1" applyAlignment="1">
      <alignment horizontal="left" vertical="top" wrapText="1"/>
    </xf>
    <xf numFmtId="0" fontId="0" fillId="0" borderId="0" xfId="0" applyFill="1" applyAlignment="1">
      <alignment horizontal="left" vertical="top"/>
    </xf>
    <xf numFmtId="0" fontId="5" fillId="0" borderId="0" xfId="0" applyFont="1" applyAlignment="1">
      <alignment horizontal="center"/>
    </xf>
    <xf numFmtId="0" fontId="5" fillId="0" borderId="0" xfId="0" applyFont="1" applyBorder="1" applyAlignment="1">
      <alignment horizontal="left" vertical="center" wrapText="1" indent="4"/>
    </xf>
    <xf numFmtId="0" fontId="0" fillId="0" borderId="0" xfId="0" applyAlignment="1">
      <alignment wrapText="1"/>
    </xf>
    <xf numFmtId="167" fontId="5" fillId="0" borderId="0" xfId="3" applyNumberFormat="1" applyFont="1"/>
    <xf numFmtId="167" fontId="5" fillId="0" borderId="0" xfId="3" applyNumberFormat="1" applyFont="1" applyBorder="1"/>
    <xf numFmtId="166" fontId="5" fillId="0" borderId="17" xfId="0" applyNumberFormat="1" applyFont="1" applyBorder="1" applyAlignment="1">
      <alignment horizontal="left" indent="1"/>
    </xf>
    <xf numFmtId="166" fontId="5" fillId="0" borderId="15" xfId="0" applyNumberFormat="1" applyFont="1" applyBorder="1" applyAlignment="1">
      <alignment horizontal="left" indent="1"/>
    </xf>
    <xf numFmtId="166" fontId="5" fillId="0" borderId="23" xfId="0" applyNumberFormat="1" applyFont="1" applyBorder="1" applyAlignment="1">
      <alignment horizontal="left" indent="1"/>
    </xf>
    <xf numFmtId="166" fontId="5" fillId="0" borderId="23" xfId="0" applyNumberFormat="1" applyFont="1" applyBorder="1" applyAlignment="1">
      <alignment horizontal="left" vertical="center" wrapText="1" indent="1"/>
    </xf>
    <xf numFmtId="166" fontId="5" fillId="0" borderId="23" xfId="0" applyNumberFormat="1" applyFont="1" applyFill="1" applyBorder="1" applyAlignment="1">
      <alignment horizontal="left" vertical="center" wrapText="1" indent="1"/>
    </xf>
    <xf numFmtId="166" fontId="5" fillId="0" borderId="15" xfId="0" applyNumberFormat="1" applyFont="1" applyBorder="1" applyAlignment="1">
      <alignment horizontal="left" vertical="center" wrapText="1" indent="1"/>
    </xf>
    <xf numFmtId="166" fontId="5" fillId="0" borderId="15" xfId="0" applyNumberFormat="1" applyFont="1" applyBorder="1"/>
    <xf numFmtId="166" fontId="5" fillId="0" borderId="18" xfId="0" applyNumberFormat="1" applyFont="1" applyBorder="1"/>
    <xf numFmtId="0" fontId="2" fillId="0" borderId="16"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0" xfId="0" applyFont="1" applyAlignment="1">
      <alignment horizontal="left"/>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Border="1" applyAlignment="1">
      <alignment horizontal="left" wrapText="1"/>
    </xf>
    <xf numFmtId="167" fontId="5" fillId="0" borderId="1" xfId="3" applyNumberFormat="1" applyFont="1" applyBorder="1" applyAlignment="1">
      <alignment horizontal="right" wrapText="1"/>
    </xf>
    <xf numFmtId="0" fontId="5" fillId="0" borderId="0" xfId="0" applyFont="1" applyAlignment="1">
      <alignment horizontal="right"/>
    </xf>
    <xf numFmtId="167" fontId="5" fillId="0" borderId="6" xfId="3" applyNumberFormat="1" applyFont="1" applyFill="1" applyBorder="1" applyAlignment="1">
      <alignment horizontal="right" vertical="center" wrapText="1" indent="1"/>
    </xf>
    <xf numFmtId="167" fontId="5" fillId="0" borderId="11" xfId="3" applyNumberFormat="1" applyFont="1" applyFill="1" applyBorder="1" applyAlignment="1">
      <alignment horizontal="right" vertical="center" wrapText="1" indent="1"/>
    </xf>
    <xf numFmtId="167" fontId="5" fillId="0" borderId="0" xfId="3" applyNumberFormat="1" applyFont="1" applyBorder="1" applyAlignment="1">
      <alignment horizontal="right" vertical="center" wrapText="1"/>
    </xf>
    <xf numFmtId="167" fontId="5" fillId="0" borderId="4" xfId="3" applyNumberFormat="1" applyFont="1" applyBorder="1" applyAlignment="1">
      <alignment horizontal="right" vertical="center" wrapText="1"/>
    </xf>
    <xf numFmtId="167" fontId="5" fillId="0" borderId="25" xfId="3" applyNumberFormat="1" applyFont="1" applyFill="1" applyBorder="1" applyAlignment="1">
      <alignment horizontal="right" vertical="center" wrapText="1"/>
    </xf>
    <xf numFmtId="167" fontId="2" fillId="3" borderId="6" xfId="3" applyNumberFormat="1" applyFont="1" applyFill="1" applyBorder="1" applyAlignment="1">
      <alignment horizontal="right" vertical="center" wrapText="1" indent="1"/>
    </xf>
    <xf numFmtId="167" fontId="5" fillId="0" borderId="6" xfId="3" applyNumberFormat="1" applyFont="1" applyBorder="1" applyAlignment="1">
      <alignment horizontal="right" vertical="center"/>
    </xf>
    <xf numFmtId="167" fontId="5" fillId="0" borderId="5" xfId="3" applyNumberFormat="1" applyFont="1" applyBorder="1" applyAlignment="1">
      <alignment horizontal="right" vertical="center"/>
    </xf>
    <xf numFmtId="167" fontId="5" fillId="0" borderId="8" xfId="3" applyNumberFormat="1" applyFont="1" applyBorder="1" applyAlignment="1">
      <alignment horizontal="right" vertical="center"/>
    </xf>
    <xf numFmtId="167" fontId="5" fillId="0" borderId="4" xfId="3" applyNumberFormat="1" applyFont="1" applyBorder="1" applyAlignment="1">
      <alignment horizontal="right" vertical="center"/>
    </xf>
    <xf numFmtId="167" fontId="2" fillId="3" borderId="1" xfId="3" applyNumberFormat="1" applyFont="1" applyFill="1" applyBorder="1" applyAlignment="1">
      <alignment horizontal="right" vertical="center"/>
    </xf>
    <xf numFmtId="9" fontId="5" fillId="0" borderId="6" xfId="6" applyFont="1" applyBorder="1" applyAlignment="1">
      <alignment horizontal="right" vertical="center"/>
    </xf>
    <xf numFmtId="9" fontId="5" fillId="0" borderId="5" xfId="6" applyFont="1" applyBorder="1" applyAlignment="1">
      <alignment horizontal="right" vertical="center"/>
    </xf>
    <xf numFmtId="9" fontId="5" fillId="0" borderId="4" xfId="6" applyFont="1" applyBorder="1" applyAlignment="1">
      <alignment horizontal="right" vertical="center"/>
    </xf>
    <xf numFmtId="9" fontId="2" fillId="3" borderId="1" xfId="6" applyFont="1" applyFill="1" applyBorder="1" applyAlignment="1">
      <alignment horizontal="right" vertical="center"/>
    </xf>
    <xf numFmtId="167" fontId="5" fillId="0" borderId="11" xfId="3" applyNumberFormat="1" applyFont="1" applyBorder="1" applyAlignment="1">
      <alignment horizontal="right"/>
    </xf>
    <xf numFmtId="167" fontId="5" fillId="0" borderId="5" xfId="3" applyNumberFormat="1" applyFont="1" applyBorder="1" applyAlignment="1">
      <alignment horizontal="right" indent="1"/>
    </xf>
    <xf numFmtId="167" fontId="5" fillId="0" borderId="8" xfId="3" applyNumberFormat="1" applyFont="1" applyBorder="1" applyAlignment="1">
      <alignment horizontal="right" indent="1"/>
    </xf>
    <xf numFmtId="167" fontId="5" fillId="0" borderId="4" xfId="3" applyNumberFormat="1" applyFont="1" applyBorder="1" applyAlignment="1">
      <alignment horizontal="right" indent="1"/>
    </xf>
    <xf numFmtId="167" fontId="5" fillId="0" borderId="5" xfId="3" applyNumberFormat="1" applyFont="1" applyFill="1" applyBorder="1" applyAlignment="1">
      <alignment horizontal="right" vertical="center" wrapText="1" indent="1"/>
    </xf>
    <xf numFmtId="167" fontId="5" fillId="0" borderId="8" xfId="3" applyNumberFormat="1" applyFont="1" applyFill="1" applyBorder="1" applyAlignment="1">
      <alignment horizontal="right" vertical="center" wrapText="1" indent="1"/>
    </xf>
    <xf numFmtId="167" fontId="5" fillId="0" borderId="4" xfId="3" applyNumberFormat="1" applyFont="1" applyFill="1" applyBorder="1" applyAlignment="1">
      <alignment horizontal="right" vertical="center" wrapText="1" indent="1"/>
    </xf>
    <xf numFmtId="167" fontId="5" fillId="0" borderId="0" xfId="3" applyNumberFormat="1" applyFont="1" applyAlignment="1">
      <alignment horizontal="right"/>
    </xf>
    <xf numFmtId="167" fontId="2" fillId="3" borderId="1" xfId="3" applyNumberFormat="1" applyFont="1" applyFill="1" applyBorder="1" applyAlignment="1">
      <alignment horizontal="right"/>
    </xf>
    <xf numFmtId="167" fontId="5" fillId="0" borderId="6" xfId="3" applyNumberFormat="1" applyFont="1" applyBorder="1" applyAlignment="1">
      <alignment horizontal="right" indent="1"/>
    </xf>
    <xf numFmtId="167" fontId="5" fillId="0" borderId="15" xfId="3" applyNumberFormat="1" applyFont="1" applyBorder="1" applyAlignment="1">
      <alignment horizontal="right" indent="1"/>
    </xf>
    <xf numFmtId="167" fontId="5" fillId="0" borderId="17" xfId="3" applyNumberFormat="1" applyFont="1" applyBorder="1" applyAlignment="1">
      <alignment horizontal="right" indent="1"/>
    </xf>
    <xf numFmtId="167" fontId="5" fillId="0" borderId="15" xfId="3" applyNumberFormat="1" applyFont="1" applyBorder="1" applyAlignment="1">
      <alignment horizontal="right"/>
    </xf>
    <xf numFmtId="167" fontId="5" fillId="0" borderId="23" xfId="3" applyNumberFormat="1" applyFont="1" applyBorder="1" applyAlignment="1">
      <alignment horizontal="right"/>
    </xf>
    <xf numFmtId="167" fontId="5" fillId="0" borderId="19" xfId="3" applyNumberFormat="1" applyFont="1" applyBorder="1" applyAlignment="1">
      <alignment horizontal="right"/>
    </xf>
    <xf numFmtId="167" fontId="5" fillId="0" borderId="0" xfId="3" applyNumberFormat="1" applyFont="1" applyBorder="1" applyAlignment="1">
      <alignment horizontal="right"/>
    </xf>
    <xf numFmtId="167" fontId="5" fillId="0" borderId="17" xfId="3" applyNumberFormat="1" applyFont="1" applyBorder="1" applyAlignment="1">
      <alignment horizontal="right"/>
    </xf>
    <xf numFmtId="167" fontId="5" fillId="0" borderId="9" xfId="3" applyNumberFormat="1" applyFont="1" applyBorder="1" applyAlignment="1">
      <alignment horizontal="right" indent="1"/>
    </xf>
    <xf numFmtId="167" fontId="5" fillId="0" borderId="8" xfId="3" applyNumberFormat="1" applyFont="1" applyBorder="1" applyAlignment="1">
      <alignment horizontal="right" vertical="center" wrapText="1" indent="1"/>
    </xf>
    <xf numFmtId="167" fontId="5" fillId="0" borderId="5" xfId="3" applyNumberFormat="1" applyFont="1" applyBorder="1" applyAlignment="1">
      <alignment horizontal="right"/>
    </xf>
    <xf numFmtId="166" fontId="5" fillId="0" borderId="6" xfId="0" applyNumberFormat="1" applyFont="1" applyBorder="1" applyAlignment="1"/>
    <xf numFmtId="166" fontId="5" fillId="0" borderId="5" xfId="0" applyNumberFormat="1" applyFont="1" applyBorder="1" applyAlignment="1"/>
    <xf numFmtId="166" fontId="5" fillId="0" borderId="4" xfId="0" applyNumberFormat="1" applyFont="1" applyBorder="1" applyAlignment="1"/>
    <xf numFmtId="167" fontId="5" fillId="0" borderId="13" xfId="3" applyNumberFormat="1" applyFont="1" applyFill="1" applyBorder="1" applyAlignment="1">
      <alignment horizontal="right" vertical="center" wrapText="1" indent="1"/>
    </xf>
    <xf numFmtId="167" fontId="5" fillId="0" borderId="6" xfId="3" applyNumberFormat="1" applyFont="1" applyBorder="1" applyAlignment="1">
      <alignment horizontal="right"/>
    </xf>
    <xf numFmtId="167" fontId="5" fillId="0" borderId="8" xfId="3" applyNumberFormat="1" applyFont="1" applyBorder="1" applyAlignment="1">
      <alignment horizontal="right"/>
    </xf>
    <xf numFmtId="167" fontId="5" fillId="0" borderId="4" xfId="3" applyNumberFormat="1" applyFont="1" applyBorder="1" applyAlignment="1">
      <alignment horizontal="right"/>
    </xf>
    <xf numFmtId="0" fontId="5" fillId="0" borderId="0" xfId="0" applyFont="1" applyBorder="1" applyAlignment="1">
      <alignment horizontal="right"/>
    </xf>
    <xf numFmtId="167" fontId="2" fillId="0" borderId="0" xfId="3" applyNumberFormat="1" applyFont="1" applyFill="1" applyBorder="1" applyAlignment="1">
      <alignment horizontal="right"/>
    </xf>
    <xf numFmtId="167" fontId="5" fillId="2" borderId="1" xfId="3" applyNumberFormat="1" applyFont="1" applyFill="1" applyBorder="1" applyAlignment="1">
      <alignment horizontal="right" vertical="center" wrapText="1"/>
    </xf>
    <xf numFmtId="167" fontId="2" fillId="3" borderId="13" xfId="3" applyNumberFormat="1" applyFont="1" applyFill="1" applyBorder="1" applyAlignment="1">
      <alignment horizontal="right" vertical="center"/>
    </xf>
    <xf numFmtId="167" fontId="2" fillId="3" borderId="29" xfId="3" applyNumberFormat="1" applyFont="1" applyFill="1" applyBorder="1" applyAlignment="1">
      <alignment horizontal="right" vertical="center"/>
    </xf>
    <xf numFmtId="167" fontId="5" fillId="0" borderId="11" xfId="3" applyNumberFormat="1" applyFont="1" applyBorder="1" applyAlignment="1">
      <alignment horizontal="right" vertical="center"/>
    </xf>
    <xf numFmtId="167" fontId="2" fillId="3" borderId="27" xfId="3" applyNumberFormat="1" applyFont="1" applyFill="1" applyBorder="1" applyAlignment="1">
      <alignment horizontal="right" vertical="center"/>
    </xf>
    <xf numFmtId="167" fontId="2" fillId="3" borderId="14" xfId="3" applyNumberFormat="1" applyFont="1" applyFill="1" applyBorder="1" applyAlignment="1">
      <alignment horizontal="right" vertical="center"/>
    </xf>
    <xf numFmtId="167" fontId="5" fillId="0" borderId="2" xfId="3" applyNumberFormat="1" applyFont="1" applyBorder="1" applyAlignment="1">
      <alignment horizontal="right" vertical="center" wrapText="1" indent="1"/>
    </xf>
    <xf numFmtId="167" fontId="2" fillId="3" borderId="10" xfId="3" applyNumberFormat="1" applyFont="1" applyFill="1" applyBorder="1" applyAlignment="1">
      <alignment horizontal="right" vertical="center"/>
    </xf>
    <xf numFmtId="167" fontId="2" fillId="3" borderId="7" xfId="3" applyNumberFormat="1" applyFont="1" applyFill="1" applyBorder="1" applyAlignment="1">
      <alignment horizontal="right" vertical="center"/>
    </xf>
    <xf numFmtId="167" fontId="5" fillId="0" borderId="9" xfId="3" applyNumberFormat="1" applyFont="1" applyBorder="1" applyAlignment="1">
      <alignment horizontal="right" vertical="center"/>
    </xf>
    <xf numFmtId="167" fontId="2" fillId="3" borderId="30" xfId="3" applyNumberFormat="1" applyFont="1" applyFill="1" applyBorder="1" applyAlignment="1">
      <alignment horizontal="right" vertical="center"/>
    </xf>
    <xf numFmtId="167" fontId="5" fillId="0" borderId="6" xfId="3" applyNumberFormat="1" applyFont="1" applyFill="1" applyBorder="1" applyAlignment="1">
      <alignment horizontal="right"/>
    </xf>
    <xf numFmtId="167" fontId="2" fillId="3" borderId="13" xfId="3" applyNumberFormat="1" applyFont="1" applyFill="1" applyBorder="1" applyAlignment="1">
      <alignment horizontal="right"/>
    </xf>
    <xf numFmtId="167" fontId="5" fillId="0" borderId="9" xfId="3" applyNumberFormat="1" applyFont="1" applyFill="1" applyBorder="1" applyAlignment="1">
      <alignment horizontal="right"/>
    </xf>
    <xf numFmtId="167" fontId="2" fillId="3" borderId="14" xfId="3" applyNumberFormat="1" applyFont="1" applyFill="1" applyBorder="1" applyAlignment="1">
      <alignment horizontal="right"/>
    </xf>
    <xf numFmtId="167" fontId="5" fillId="0" borderId="5" xfId="3" applyNumberFormat="1" applyFont="1" applyFill="1" applyBorder="1" applyAlignment="1">
      <alignment horizontal="right"/>
    </xf>
    <xf numFmtId="167" fontId="2" fillId="3" borderId="29" xfId="3" applyNumberFormat="1" applyFont="1" applyFill="1" applyBorder="1" applyAlignment="1">
      <alignment horizontal="right"/>
    </xf>
    <xf numFmtId="167" fontId="2" fillId="3" borderId="7" xfId="3" applyNumberFormat="1" applyFont="1" applyFill="1" applyBorder="1" applyAlignment="1">
      <alignment horizontal="right"/>
    </xf>
    <xf numFmtId="167" fontId="2" fillId="0" borderId="25" xfId="3" applyNumberFormat="1" applyFont="1" applyFill="1" applyBorder="1" applyAlignment="1">
      <alignment horizontal="right"/>
    </xf>
    <xf numFmtId="167" fontId="5" fillId="0" borderId="13" xfId="3" applyNumberFormat="1" applyFont="1" applyBorder="1" applyAlignment="1">
      <alignment horizontal="right" vertical="center"/>
    </xf>
    <xf numFmtId="167" fontId="5" fillId="0" borderId="14" xfId="3" applyNumberFormat="1" applyFont="1" applyBorder="1" applyAlignment="1">
      <alignment horizontal="right" vertical="center"/>
    </xf>
    <xf numFmtId="167" fontId="5" fillId="0" borderId="29" xfId="3" applyNumberFormat="1" applyFont="1" applyBorder="1" applyAlignment="1">
      <alignment horizontal="right" vertical="center"/>
    </xf>
    <xf numFmtId="165" fontId="5" fillId="0" borderId="6" xfId="3" applyFont="1" applyBorder="1" applyAlignment="1">
      <alignment horizontal="right" vertical="center" wrapText="1" indent="1"/>
    </xf>
    <xf numFmtId="165" fontId="2" fillId="3" borderId="13" xfId="3" applyFont="1" applyFill="1" applyBorder="1" applyAlignment="1">
      <alignment horizontal="right" vertical="center"/>
    </xf>
    <xf numFmtId="165" fontId="5" fillId="0" borderId="11" xfId="3" applyFont="1" applyBorder="1" applyAlignment="1">
      <alignment horizontal="right" vertical="center" wrapText="1" indent="1"/>
    </xf>
    <xf numFmtId="165" fontId="2" fillId="3" borderId="27" xfId="3" applyFont="1" applyFill="1" applyBorder="1" applyAlignment="1">
      <alignment horizontal="right" vertical="center"/>
    </xf>
    <xf numFmtId="165" fontId="2" fillId="3" borderId="16" xfId="3" applyFont="1" applyFill="1" applyBorder="1" applyAlignment="1">
      <alignment horizontal="right" vertical="center" wrapText="1" indent="1"/>
    </xf>
    <xf numFmtId="165" fontId="5" fillId="0" borderId="17" xfId="3" applyFont="1" applyBorder="1" applyAlignment="1">
      <alignment horizontal="right" vertical="center"/>
    </xf>
    <xf numFmtId="165" fontId="5" fillId="0" borderId="6" xfId="3" applyFont="1" applyBorder="1" applyAlignment="1">
      <alignment horizontal="right" vertical="center"/>
    </xf>
    <xf numFmtId="165" fontId="5" fillId="0" borderId="15" xfId="3" applyFont="1" applyBorder="1" applyAlignment="1">
      <alignment horizontal="right" vertical="center"/>
    </xf>
    <xf numFmtId="165" fontId="5" fillId="0" borderId="5" xfId="3" applyFont="1" applyBorder="1" applyAlignment="1">
      <alignment horizontal="right" vertical="center"/>
    </xf>
    <xf numFmtId="165" fontId="2" fillId="3" borderId="16" xfId="3" applyFont="1" applyFill="1" applyBorder="1" applyAlignment="1">
      <alignment horizontal="right" vertical="center"/>
    </xf>
    <xf numFmtId="165" fontId="2" fillId="3" borderId="7" xfId="3" applyFont="1" applyFill="1" applyBorder="1" applyAlignment="1">
      <alignment horizontal="right" vertical="center"/>
    </xf>
    <xf numFmtId="165" fontId="2" fillId="3" borderId="14" xfId="3" applyFont="1" applyFill="1" applyBorder="1" applyAlignment="1">
      <alignment horizontal="right" vertical="center"/>
    </xf>
    <xf numFmtId="165" fontId="5" fillId="0" borderId="0" xfId="3" applyFont="1" applyAlignment="1">
      <alignment horizontal="right"/>
    </xf>
    <xf numFmtId="165" fontId="5" fillId="0" borderId="0" xfId="3" applyFont="1" applyBorder="1" applyAlignment="1">
      <alignment horizontal="right"/>
    </xf>
    <xf numFmtId="165" fontId="2" fillId="3" borderId="1" xfId="3" applyFont="1" applyFill="1" applyBorder="1" applyAlignment="1">
      <alignment horizontal="right" vertical="center"/>
    </xf>
    <xf numFmtId="165" fontId="5" fillId="0" borderId="4" xfId="3" applyFont="1" applyBorder="1" applyAlignment="1">
      <alignment horizontal="right" vertical="center"/>
    </xf>
    <xf numFmtId="165" fontId="2" fillId="3" borderId="29" xfId="3" applyFont="1" applyFill="1" applyBorder="1" applyAlignment="1">
      <alignment horizontal="right" vertical="center"/>
    </xf>
    <xf numFmtId="167" fontId="2" fillId="3" borderId="1" xfId="3" applyNumberFormat="1" applyFont="1" applyFill="1" applyBorder="1" applyAlignment="1">
      <alignment horizontal="right" vertical="center" indent="1"/>
    </xf>
    <xf numFmtId="167" fontId="2" fillId="3" borderId="7" xfId="3" applyNumberFormat="1" applyFont="1" applyFill="1" applyBorder="1" applyAlignment="1">
      <alignment horizontal="right" vertical="center" indent="1"/>
    </xf>
    <xf numFmtId="0" fontId="5" fillId="0" borderId="0" xfId="0" applyFont="1" applyBorder="1" applyAlignment="1">
      <alignment horizontal="left" wrapText="1" shrinkToFit="1"/>
    </xf>
    <xf numFmtId="0" fontId="5" fillId="0" borderId="6"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center" wrapText="1"/>
    </xf>
    <xf numFmtId="0" fontId="0" fillId="0" borderId="31" xfId="0" applyFill="1" applyBorder="1" applyAlignment="1">
      <alignment horizontal="left" vertical="top" wrapText="1"/>
    </xf>
    <xf numFmtId="0" fontId="2" fillId="0" borderId="0" xfId="0" applyFont="1" applyBorder="1" applyAlignment="1">
      <alignment horizontal="left" indent="1"/>
    </xf>
    <xf numFmtId="0" fontId="5" fillId="0" borderId="14" xfId="0" applyFont="1" applyBorder="1" applyAlignment="1">
      <alignment horizontal="left" vertical="center" wrapText="1" indent="1"/>
    </xf>
    <xf numFmtId="0" fontId="5" fillId="0" borderId="22" xfId="0" applyFont="1" applyBorder="1" applyAlignment="1">
      <alignment horizontal="left" vertical="center" wrapText="1" indent="1"/>
    </xf>
    <xf numFmtId="9" fontId="2" fillId="0" borderId="0" xfId="6" applyFont="1" applyFill="1" applyBorder="1" applyAlignment="1">
      <alignment horizontal="right" vertical="center"/>
    </xf>
    <xf numFmtId="167" fontId="5" fillId="0" borderId="32" xfId="3" applyNumberFormat="1" applyFont="1" applyBorder="1" applyAlignment="1">
      <alignment horizontal="right" indent="1"/>
    </xf>
    <xf numFmtId="0" fontId="35" fillId="0" borderId="28" xfId="0" applyFont="1" applyBorder="1"/>
    <xf numFmtId="0" fontId="36" fillId="0" borderId="24" xfId="0" applyFont="1" applyBorder="1"/>
    <xf numFmtId="0" fontId="14" fillId="0" borderId="0" xfId="0" applyFont="1" applyBorder="1" applyAlignment="1">
      <alignment horizontal="left" wrapText="1"/>
    </xf>
    <xf numFmtId="0" fontId="2" fillId="0" borderId="0" xfId="0" quotePrefix="1" applyFont="1"/>
    <xf numFmtId="0" fontId="2" fillId="0" borderId="0" xfId="0" quotePrefix="1" applyFont="1" applyAlignment="1">
      <alignment vertical="center"/>
    </xf>
    <xf numFmtId="0" fontId="6" fillId="0" borderId="0" xfId="0" applyFont="1" applyFill="1" applyBorder="1" applyAlignment="1">
      <alignment horizontal="left" vertical="justify"/>
    </xf>
    <xf numFmtId="0" fontId="18" fillId="0" borderId="3" xfId="0" applyFont="1" applyBorder="1" applyAlignment="1">
      <alignment vertical="top" wrapText="1"/>
    </xf>
    <xf numFmtId="0" fontId="0" fillId="0" borderId="0" xfId="0" quotePrefix="1" applyAlignment="1">
      <alignment wrapText="1"/>
    </xf>
    <xf numFmtId="0" fontId="0" fillId="0" borderId="0" xfId="0" applyFill="1" applyBorder="1" applyAlignment="1">
      <alignment horizontal="center"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wrapText="1"/>
    </xf>
    <xf numFmtId="0" fontId="15" fillId="0" borderId="0" xfId="0" applyFont="1" applyFill="1" applyAlignment="1">
      <alignment vertical="center"/>
    </xf>
    <xf numFmtId="0" fontId="15" fillId="0" borderId="0" xfId="0" applyFont="1" applyAlignment="1">
      <alignment vertical="center"/>
    </xf>
    <xf numFmtId="167" fontId="5" fillId="0" borderId="32" xfId="3" applyNumberFormat="1" applyFont="1" applyBorder="1" applyAlignment="1">
      <alignment horizontal="right"/>
    </xf>
    <xf numFmtId="165" fontId="5" fillId="0" borderId="19" xfId="3" applyFont="1" applyBorder="1" applyAlignment="1">
      <alignment horizontal="right" vertical="center"/>
    </xf>
    <xf numFmtId="0" fontId="5" fillId="0" borderId="5" xfId="0" applyFont="1" applyFill="1" applyBorder="1" applyAlignment="1">
      <alignment horizontal="left" indent="1"/>
    </xf>
    <xf numFmtId="0" fontId="8" fillId="0" borderId="0" xfId="0" applyFont="1" applyAlignment="1">
      <alignment horizontal="right"/>
    </xf>
    <xf numFmtId="0" fontId="2" fillId="0" borderId="0" xfId="0" applyFont="1" applyAlignment="1">
      <alignment horizontal="left" vertical="center" indent="1"/>
    </xf>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horizontal="left" vertical="center" wrapText="1"/>
    </xf>
    <xf numFmtId="0" fontId="5" fillId="0" borderId="0" xfId="0" applyFont="1" applyBorder="1" applyAlignment="1">
      <alignment vertical="center" wrapText="1"/>
    </xf>
    <xf numFmtId="164" fontId="5" fillId="0" borderId="0" xfId="4" applyFont="1" applyAlignment="1">
      <alignment vertical="center"/>
    </xf>
    <xf numFmtId="164" fontId="2" fillId="0" borderId="0" xfId="4" applyFont="1" applyAlignment="1">
      <alignment vertical="center" wrapText="1"/>
    </xf>
    <xf numFmtId="0" fontId="2" fillId="0" borderId="0" xfId="0" applyFont="1" applyAlignment="1">
      <alignment horizontal="left" vertical="center" wrapText="1" indent="3"/>
    </xf>
    <xf numFmtId="0" fontId="3" fillId="0" borderId="0" xfId="0" applyFont="1" applyFill="1" applyBorder="1" applyAlignment="1">
      <alignment horizontal="left" vertical="center"/>
    </xf>
    <xf numFmtId="0" fontId="5" fillId="0" borderId="0" xfId="0" applyFont="1" applyAlignment="1">
      <alignment horizontal="left" vertical="center"/>
    </xf>
    <xf numFmtId="44" fontId="5" fillId="0" borderId="0" xfId="0" applyNumberFormat="1" applyFont="1" applyAlignment="1">
      <alignment horizontal="left" vertical="center" indent="3"/>
    </xf>
    <xf numFmtId="0" fontId="5" fillId="0" borderId="0" xfId="0" applyFont="1" applyAlignment="1">
      <alignment horizontal="left" vertical="center" indent="3"/>
    </xf>
    <xf numFmtId="164" fontId="5" fillId="0" borderId="0" xfId="4" applyFont="1" applyAlignment="1">
      <alignment horizontal="left" vertical="center" indent="3"/>
    </xf>
    <xf numFmtId="0" fontId="2" fillId="0" borderId="0" xfId="0" applyFont="1" applyAlignment="1">
      <alignment horizontal="left" vertical="center" indent="2"/>
    </xf>
    <xf numFmtId="0" fontId="5" fillId="0" borderId="0" xfId="0" applyFont="1" applyAlignment="1">
      <alignment horizontal="right" vertical="center"/>
    </xf>
    <xf numFmtId="167" fontId="40" fillId="0" borderId="0" xfId="3" applyNumberFormat="1" applyFont="1" applyFill="1" applyBorder="1" applyAlignment="1">
      <alignment horizontal="center" vertical="center"/>
    </xf>
    <xf numFmtId="0" fontId="0" fillId="0" borderId="0" xfId="0" applyAlignment="1"/>
    <xf numFmtId="0" fontId="3" fillId="0" borderId="0" xfId="0" applyFont="1" applyAlignment="1">
      <alignment horizontal="center" vertical="center"/>
    </xf>
    <xf numFmtId="0" fontId="7" fillId="0" borderId="16" xfId="0" applyFont="1" applyBorder="1" applyAlignment="1">
      <alignment horizontal="left" vertical="center" wrapText="1" indent="1"/>
    </xf>
    <xf numFmtId="0" fontId="0" fillId="0" borderId="0" xfId="0" applyNumberFormat="1" applyAlignment="1">
      <alignment horizontal="justify" vertical="top" wrapText="1"/>
    </xf>
    <xf numFmtId="0" fontId="14" fillId="0" borderId="31" xfId="0" applyFont="1" applyBorder="1" applyAlignment="1">
      <alignment horizontal="left" vertical="center" wrapText="1"/>
    </xf>
    <xf numFmtId="0" fontId="31" fillId="0" borderId="0" xfId="0" applyFont="1" applyAlignment="1">
      <alignment horizontal="left" wrapText="1"/>
    </xf>
    <xf numFmtId="0" fontId="34" fillId="0" borderId="0" xfId="0" applyFont="1" applyAlignment="1">
      <alignment horizontal="justify" vertical="top" wrapText="1"/>
    </xf>
    <xf numFmtId="0" fontId="2" fillId="0" borderId="0" xfId="0" applyFont="1" applyAlignment="1">
      <alignment horizontal="left" vertical="center"/>
    </xf>
    <xf numFmtId="0" fontId="5" fillId="0" borderId="6" xfId="0" quotePrefix="1" applyFont="1" applyBorder="1" applyAlignment="1">
      <alignment horizontal="left" wrapText="1" indent="1"/>
    </xf>
    <xf numFmtId="0" fontId="5" fillId="0" borderId="5" xfId="0" quotePrefix="1" applyFont="1" applyBorder="1" applyAlignment="1">
      <alignment horizontal="left" wrapText="1" indent="1"/>
    </xf>
    <xf numFmtId="0" fontId="5" fillId="0" borderId="5" xfId="0" quotePrefix="1" applyFont="1" applyFill="1" applyBorder="1" applyAlignment="1">
      <alignment horizontal="left" wrapText="1" indent="1"/>
    </xf>
    <xf numFmtId="0" fontId="14" fillId="0" borderId="0" xfId="0" applyFont="1" applyBorder="1" applyAlignment="1">
      <alignment horizontal="justify" vertical="top" wrapText="1"/>
    </xf>
    <xf numFmtId="0" fontId="2" fillId="0" borderId="11" xfId="0" applyFont="1" applyBorder="1" applyAlignment="1">
      <alignment vertical="center" wrapText="1"/>
    </xf>
    <xf numFmtId="0" fontId="5" fillId="0" borderId="25" xfId="0" applyFont="1" applyBorder="1" applyAlignment="1">
      <alignment horizontal="left" indent="1"/>
    </xf>
    <xf numFmtId="167" fontId="5" fillId="0" borderId="25" xfId="3" applyNumberFormat="1" applyFont="1" applyBorder="1" applyAlignment="1">
      <alignment horizontal="right"/>
    </xf>
    <xf numFmtId="0" fontId="43" fillId="0" borderId="0" xfId="0" applyFont="1" applyAlignment="1">
      <alignment horizontal="left"/>
    </xf>
    <xf numFmtId="0" fontId="43" fillId="0" borderId="0" xfId="0" applyFont="1" applyAlignment="1">
      <alignment horizontal="center"/>
    </xf>
    <xf numFmtId="0" fontId="44" fillId="0" borderId="0" xfId="0" applyFont="1"/>
    <xf numFmtId="0" fontId="8" fillId="0" borderId="0" xfId="0" applyFont="1" applyFill="1" applyAlignment="1">
      <alignment vertical="center"/>
    </xf>
    <xf numFmtId="0" fontId="8" fillId="0" borderId="0" xfId="0" applyFont="1" applyAlignment="1">
      <alignment vertical="center" wrapText="1"/>
    </xf>
    <xf numFmtId="0" fontId="5" fillId="0" borderId="1" xfId="0" applyFont="1" applyFill="1" applyBorder="1" applyAlignment="1">
      <alignment horizontal="left" vertical="center" wrapText="1"/>
    </xf>
    <xf numFmtId="0" fontId="2" fillId="0" borderId="0" xfId="0" applyFont="1" applyBorder="1" applyAlignment="1">
      <alignment vertical="top" wrapText="1"/>
    </xf>
    <xf numFmtId="0" fontId="2" fillId="0" borderId="0" xfId="0" applyFont="1" applyAlignment="1">
      <alignment wrapText="1"/>
    </xf>
    <xf numFmtId="0" fontId="5" fillId="0" borderId="0" xfId="0" applyNumberFormat="1" applyFont="1" applyAlignment="1">
      <alignment horizontal="justify" vertical="top" wrapText="1"/>
    </xf>
    <xf numFmtId="0" fontId="5" fillId="0" borderId="25" xfId="0" applyFont="1" applyBorder="1"/>
    <xf numFmtId="0" fontId="5" fillId="0" borderId="25" xfId="0" applyFont="1" applyBorder="1" applyAlignment="1">
      <alignment horizontal="center" wrapText="1"/>
    </xf>
    <xf numFmtId="0" fontId="6" fillId="0" borderId="25" xfId="0" applyFont="1" applyBorder="1" applyAlignment="1">
      <alignment horizontal="left" wrapText="1"/>
    </xf>
    <xf numFmtId="0" fontId="9" fillId="0" borderId="0" xfId="1" applyAlignment="1" applyProtection="1">
      <alignment horizontal="left" vertical="center" indent="1"/>
    </xf>
    <xf numFmtId="0" fontId="9" fillId="0" borderId="0" xfId="1" applyAlignment="1" applyProtection="1">
      <alignment horizontal="left" vertical="center" indent="2"/>
    </xf>
    <xf numFmtId="0" fontId="9" fillId="0" borderId="0" xfId="1" applyAlignment="1" applyProtection="1">
      <alignment horizontal="left"/>
    </xf>
    <xf numFmtId="0" fontId="9" fillId="0" borderId="0" xfId="1" applyAlignment="1" applyProtection="1">
      <alignment vertical="center" wrapText="1"/>
    </xf>
    <xf numFmtId="167" fontId="47" fillId="5" borderId="0" xfId="3" applyNumberFormat="1" applyFont="1" applyFill="1" applyBorder="1" applyAlignment="1">
      <alignment horizontal="justify" vertical="center"/>
    </xf>
    <xf numFmtId="167" fontId="47" fillId="5" borderId="12" xfId="3" applyNumberFormat="1" applyFont="1" applyFill="1" applyBorder="1" applyAlignment="1">
      <alignment horizontal="justify" vertical="center"/>
    </xf>
    <xf numFmtId="0" fontId="49" fillId="0" borderId="0" xfId="0" applyFont="1" applyAlignment="1">
      <alignment horizontal="center" wrapText="1"/>
    </xf>
    <xf numFmtId="167" fontId="52" fillId="7" borderId="1" xfId="3" applyNumberFormat="1" applyFont="1" applyFill="1" applyBorder="1" applyAlignment="1">
      <alignment horizontal="justify" vertical="center"/>
    </xf>
    <xf numFmtId="167" fontId="51" fillId="6" borderId="33" xfId="3" applyNumberFormat="1" applyFont="1" applyFill="1" applyBorder="1" applyAlignment="1">
      <alignment horizontal="justify" vertical="center"/>
    </xf>
    <xf numFmtId="167" fontId="51" fillId="6" borderId="18" xfId="3" applyNumberFormat="1" applyFont="1" applyFill="1" applyBorder="1" applyAlignment="1">
      <alignment horizontal="justify" vertical="center"/>
    </xf>
    <xf numFmtId="167" fontId="2" fillId="0" borderId="0" xfId="3" applyNumberFormat="1" applyFont="1" applyFill="1" applyBorder="1" applyAlignment="1">
      <alignment horizontal="center"/>
    </xf>
    <xf numFmtId="0" fontId="53" fillId="9"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167" fontId="2" fillId="0" borderId="0" xfId="3" applyNumberFormat="1" applyFont="1" applyFill="1" applyBorder="1" applyAlignment="1">
      <alignment horizontal="right" vertical="center"/>
    </xf>
    <xf numFmtId="167" fontId="52" fillId="0" borderId="0" xfId="3" applyNumberFormat="1" applyFont="1" applyFill="1" applyBorder="1" applyAlignment="1">
      <alignment horizontal="justify" vertical="center"/>
    </xf>
    <xf numFmtId="0" fontId="48" fillId="8" borderId="0" xfId="0" applyFont="1" applyFill="1" applyBorder="1" applyAlignment="1">
      <alignment horizontal="center" vertical="center" wrapText="1"/>
    </xf>
    <xf numFmtId="0" fontId="5" fillId="0" borderId="32" xfId="0" applyFont="1" applyFill="1" applyBorder="1" applyAlignment="1">
      <alignment horizontal="left" vertical="center" wrapText="1" indent="1"/>
    </xf>
    <xf numFmtId="167" fontId="5" fillId="0" borderId="26" xfId="3" applyNumberFormat="1" applyFont="1" applyFill="1" applyBorder="1" applyAlignment="1">
      <alignment horizontal="right" vertical="center" wrapText="1" indent="1"/>
    </xf>
    <xf numFmtId="0" fontId="5" fillId="0" borderId="0" xfId="0" applyFont="1" applyAlignment="1">
      <alignment horizontal="center" vertical="center"/>
    </xf>
    <xf numFmtId="0" fontId="49" fillId="0" borderId="0" xfId="0" applyFont="1" applyAlignment="1">
      <alignment horizontal="center"/>
    </xf>
    <xf numFmtId="0" fontId="56" fillId="0" borderId="0" xfId="0" applyFont="1" applyAlignment="1">
      <alignment horizontal="center" vertical="center"/>
    </xf>
    <xf numFmtId="0" fontId="12" fillId="0" borderId="0" xfId="0" applyFont="1" applyBorder="1"/>
    <xf numFmtId="167" fontId="2" fillId="3" borderId="16" xfId="0" applyNumberFormat="1" applyFont="1" applyFill="1" applyBorder="1" applyAlignment="1">
      <alignment horizontal="right" vertical="center"/>
    </xf>
    <xf numFmtId="167" fontId="2" fillId="3" borderId="18" xfId="0" applyNumberFormat="1" applyFont="1" applyFill="1" applyBorder="1" applyAlignment="1">
      <alignment horizontal="right" vertical="center"/>
    </xf>
    <xf numFmtId="0" fontId="5" fillId="0" borderId="0" xfId="0" applyFont="1" applyBorder="1" applyAlignment="1">
      <alignment horizontal="right" vertical="center"/>
    </xf>
    <xf numFmtId="167" fontId="5" fillId="0" borderId="0" xfId="3" applyNumberFormat="1" applyFont="1" applyBorder="1" applyAlignment="1">
      <alignment horizontal="right" vertical="center"/>
    </xf>
    <xf numFmtId="167" fontId="5" fillId="0" borderId="0" xfId="3" applyNumberFormat="1" applyFont="1" applyAlignment="1">
      <alignment horizontal="right" vertical="center"/>
    </xf>
    <xf numFmtId="0" fontId="2" fillId="0" borderId="7" xfId="0" applyFont="1" applyBorder="1" applyAlignment="1">
      <alignment horizontal="center" vertical="center" wrapText="1"/>
    </xf>
    <xf numFmtId="0" fontId="39" fillId="0" borderId="0" xfId="0" applyFont="1" applyFill="1" applyBorder="1" applyAlignment="1">
      <alignment horizontal="left" vertical="center"/>
    </xf>
    <xf numFmtId="0" fontId="6" fillId="0" borderId="0" xfId="0" applyFont="1" applyFill="1" applyBorder="1" applyAlignment="1">
      <alignment horizontal="left"/>
    </xf>
    <xf numFmtId="0" fontId="8" fillId="0" borderId="0" xfId="0" applyFont="1" applyAlignment="1"/>
    <xf numFmtId="0" fontId="39" fillId="0" borderId="0" xfId="0" applyFont="1" applyAlignment="1">
      <alignment horizontal="left" vertical="center"/>
    </xf>
    <xf numFmtId="0" fontId="2" fillId="0" borderId="24" xfId="0" applyFont="1" applyBorder="1" applyAlignment="1">
      <alignment horizontal="center" vertical="center" wrapText="1"/>
    </xf>
    <xf numFmtId="167" fontId="52" fillId="4" borderId="6" xfId="3" applyNumberFormat="1" applyFont="1" applyFill="1" applyBorder="1" applyAlignment="1">
      <alignment horizontal="right" vertical="center" wrapText="1" indent="1"/>
    </xf>
    <xf numFmtId="167" fontId="52" fillId="4" borderId="1" xfId="3" applyNumberFormat="1" applyFont="1" applyFill="1" applyBorder="1" applyAlignment="1">
      <alignment horizontal="center" vertical="center"/>
    </xf>
    <xf numFmtId="167" fontId="50" fillId="4" borderId="6" xfId="3" applyNumberFormat="1" applyFont="1" applyFill="1" applyBorder="1" applyAlignment="1">
      <alignment horizontal="right" vertical="center" wrapText="1" indent="1"/>
    </xf>
    <xf numFmtId="167" fontId="50" fillId="4" borderId="32" xfId="3" applyNumberFormat="1" applyFont="1" applyFill="1" applyBorder="1" applyAlignment="1">
      <alignment horizontal="right" vertical="center" wrapText="1" indent="1"/>
    </xf>
    <xf numFmtId="167" fontId="52" fillId="4" borderId="1" xfId="3" applyNumberFormat="1" applyFont="1" applyFill="1" applyBorder="1" applyAlignment="1">
      <alignment horizontal="right" vertical="center"/>
    </xf>
    <xf numFmtId="167" fontId="5" fillId="0" borderId="15" xfId="3" applyNumberFormat="1" applyFont="1" applyBorder="1" applyAlignment="1">
      <alignment horizontal="right" vertical="center" indent="1"/>
    </xf>
    <xf numFmtId="167" fontId="14" fillId="0" borderId="0" xfId="3" applyNumberFormat="1" applyFont="1" applyAlignment="1">
      <alignment horizontal="right"/>
    </xf>
    <xf numFmtId="0" fontId="61" fillId="0" borderId="0" xfId="0" applyFont="1" applyAlignment="1">
      <alignment horizontal="center" wrapText="1"/>
    </xf>
    <xf numFmtId="0" fontId="5" fillId="0" borderId="6" xfId="0" applyFont="1" applyFill="1" applyBorder="1" applyAlignment="1">
      <alignment horizontal="left" vertical="center" wrapText="1" indent="2"/>
    </xf>
    <xf numFmtId="0" fontId="5" fillId="0" borderId="4" xfId="0" applyFont="1" applyFill="1" applyBorder="1" applyAlignment="1">
      <alignment horizontal="left" vertical="center" wrapText="1" indent="2"/>
    </xf>
    <xf numFmtId="0" fontId="7" fillId="0" borderId="0" xfId="0" applyFont="1" applyAlignment="1">
      <alignment horizontal="center"/>
    </xf>
    <xf numFmtId="0" fontId="56" fillId="0" borderId="0" xfId="0" applyFont="1" applyAlignment="1">
      <alignment horizontal="right"/>
    </xf>
    <xf numFmtId="0" fontId="5" fillId="0" borderId="1" xfId="0" applyFont="1" applyBorder="1" applyAlignment="1">
      <alignment horizontal="center" vertical="center"/>
    </xf>
    <xf numFmtId="0" fontId="1" fillId="0" borderId="15" xfId="0" applyFont="1" applyBorder="1" applyAlignment="1">
      <alignment horizontal="left" vertical="center" wrapText="1" indent="1"/>
    </xf>
    <xf numFmtId="0" fontId="12" fillId="0" borderId="0" xfId="0" applyFont="1" applyAlignment="1">
      <alignment vertical="center" wrapText="1"/>
    </xf>
    <xf numFmtId="0" fontId="8" fillId="0" borderId="0" xfId="0" quotePrefix="1" applyFont="1"/>
    <xf numFmtId="0" fontId="1" fillId="0" borderId="0" xfId="0" applyFont="1" applyAlignment="1">
      <alignment horizontal="left" vertical="center" wrapText="1"/>
    </xf>
    <xf numFmtId="0" fontId="5" fillId="0" borderId="0" xfId="0" applyFont="1" applyAlignment="1">
      <alignment horizontal="left" vertical="center" wrapText="1"/>
    </xf>
    <xf numFmtId="0" fontId="5" fillId="10" borderId="0" xfId="0" applyFont="1" applyFill="1" applyAlignment="1">
      <alignment horizontal="left" vertical="center"/>
    </xf>
    <xf numFmtId="0" fontId="5" fillId="10" borderId="0" xfId="0" applyFont="1" applyFill="1" applyAlignment="1">
      <alignment vertical="center"/>
    </xf>
    <xf numFmtId="0" fontId="65" fillId="10" borderId="0" xfId="0" applyFont="1" applyFill="1" applyAlignment="1">
      <alignment horizontal="left" vertical="center"/>
    </xf>
    <xf numFmtId="0" fontId="33" fillId="0" borderId="0" xfId="0" applyFont="1"/>
    <xf numFmtId="0" fontId="32" fillId="0" borderId="0" xfId="0" applyFont="1"/>
    <xf numFmtId="0" fontId="2" fillId="0" borderId="0" xfId="0" applyFont="1" applyAlignment="1">
      <alignment vertical="top"/>
    </xf>
    <xf numFmtId="0" fontId="5" fillId="0" borderId="0" xfId="0" applyFont="1" applyAlignment="1">
      <alignment vertical="top"/>
    </xf>
    <xf numFmtId="0" fontId="55" fillId="0" borderId="26" xfId="0" applyFont="1" applyBorder="1" applyAlignment="1">
      <alignment horizontal="left" vertical="center"/>
    </xf>
    <xf numFmtId="0" fontId="47" fillId="0" borderId="27" xfId="0" applyFont="1" applyBorder="1" applyAlignment="1">
      <alignment horizontal="left" vertical="center"/>
    </xf>
    <xf numFmtId="168" fontId="55" fillId="5" borderId="1" xfId="6" applyNumberFormat="1" applyFont="1" applyFill="1" applyBorder="1" applyAlignment="1">
      <alignment horizontal="center" vertical="center"/>
    </xf>
    <xf numFmtId="168" fontId="66" fillId="6" borderId="1" xfId="6" applyNumberFormat="1" applyFont="1" applyFill="1" applyBorder="1" applyAlignment="1">
      <alignment horizontal="center" vertical="center"/>
    </xf>
    <xf numFmtId="167" fontId="54" fillId="5" borderId="1" xfId="3" applyNumberFormat="1" applyFont="1" applyFill="1" applyBorder="1" applyAlignment="1">
      <alignment horizontal="center" vertical="center"/>
    </xf>
    <xf numFmtId="167" fontId="52" fillId="6" borderId="1" xfId="3" applyNumberFormat="1" applyFont="1" applyFill="1" applyBorder="1" applyAlignment="1">
      <alignment horizontal="center" vertical="center"/>
    </xf>
    <xf numFmtId="0" fontId="67" fillId="0" borderId="0" xfId="0" applyFont="1" applyAlignment="1">
      <alignment vertical="center"/>
    </xf>
    <xf numFmtId="0" fontId="67" fillId="0" borderId="0" xfId="0" applyFont="1" applyAlignment="1"/>
    <xf numFmtId="0" fontId="1" fillId="0" borderId="0" xfId="0" applyFont="1" applyAlignment="1">
      <alignment horizontal="left" vertical="center"/>
    </xf>
    <xf numFmtId="0" fontId="69" fillId="0" borderId="0" xfId="1" applyFont="1" applyAlignment="1" applyProtection="1">
      <alignment horizontal="left" vertical="center" wrapText="1"/>
    </xf>
    <xf numFmtId="0" fontId="1" fillId="0" borderId="6"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 fillId="0" borderId="0" xfId="0" applyFont="1" applyAlignment="1">
      <alignment horizontal="justify" vertical="top" wrapText="1"/>
    </xf>
    <xf numFmtId="0" fontId="1" fillId="0" borderId="0" xfId="0" applyNumberFormat="1" applyFont="1" applyAlignment="1">
      <alignment horizontal="justify" vertical="center" wrapText="1"/>
    </xf>
    <xf numFmtId="0" fontId="1" fillId="0" borderId="0" xfId="0" applyFont="1" applyBorder="1" applyAlignment="1">
      <alignment horizontal="justify" vertical="top" wrapText="1"/>
    </xf>
    <xf numFmtId="0" fontId="1" fillId="0" borderId="0" xfId="0" applyFont="1" applyAlignment="1">
      <alignment horizontal="justify" wrapText="1"/>
    </xf>
    <xf numFmtId="0" fontId="1" fillId="0" borderId="0" xfId="0" applyNumberFormat="1" applyFont="1" applyAlignment="1">
      <alignment horizontal="justify" wrapText="1"/>
    </xf>
    <xf numFmtId="0" fontId="2" fillId="0" borderId="0" xfId="0" quotePrefix="1" applyFont="1" applyAlignment="1">
      <alignment horizontal="justify" wrapText="1"/>
    </xf>
    <xf numFmtId="0" fontId="47" fillId="0" borderId="0" xfId="0" applyFont="1" applyFill="1" applyBorder="1" applyAlignment="1">
      <alignment horizontal="left" vertical="center"/>
    </xf>
    <xf numFmtId="167" fontId="47" fillId="0" borderId="0" xfId="3" applyNumberFormat="1" applyFont="1" applyFill="1" applyBorder="1" applyAlignment="1">
      <alignment horizontal="justify" vertical="center"/>
    </xf>
    <xf numFmtId="167" fontId="51" fillId="0" borderId="0" xfId="3" applyNumberFormat="1" applyFont="1" applyFill="1" applyBorder="1" applyAlignment="1">
      <alignment horizontal="justify" vertical="center"/>
    </xf>
    <xf numFmtId="0" fontId="8" fillId="0" borderId="0" xfId="0" applyFont="1" applyFill="1" applyBorder="1"/>
    <xf numFmtId="0" fontId="47" fillId="0" borderId="0" xfId="0" applyFont="1" applyFill="1" applyBorder="1" applyAlignment="1">
      <alignment horizontal="left" vertical="center" wrapText="1"/>
    </xf>
    <xf numFmtId="0" fontId="47" fillId="0" borderId="24" xfId="0" applyFont="1" applyBorder="1" applyAlignment="1">
      <alignment horizontal="justify" vertical="center" wrapText="1"/>
    </xf>
    <xf numFmtId="0" fontId="53" fillId="9" borderId="31" xfId="0" applyFont="1" applyFill="1" applyBorder="1" applyAlignment="1">
      <alignment horizontal="center" vertical="center" wrapText="1"/>
    </xf>
    <xf numFmtId="0" fontId="48" fillId="8" borderId="28" xfId="0" applyFont="1" applyFill="1" applyBorder="1" applyAlignment="1">
      <alignment horizontal="center" vertical="center" wrapText="1"/>
    </xf>
    <xf numFmtId="0" fontId="69" fillId="0" borderId="0" xfId="1" applyFont="1" applyAlignment="1" applyProtection="1">
      <alignment horizontal="left" vertical="center"/>
    </xf>
    <xf numFmtId="0" fontId="1" fillId="0" borderId="15" xfId="0" applyFont="1" applyBorder="1" applyAlignment="1">
      <alignment horizontal="left" vertical="center" indent="1"/>
    </xf>
    <xf numFmtId="0" fontId="1" fillId="0" borderId="0" xfId="0" applyFont="1" applyAlignment="1">
      <alignment vertical="center"/>
    </xf>
    <xf numFmtId="0" fontId="1" fillId="0" borderId="0" xfId="0" applyFont="1" applyAlignment="1">
      <alignment horizontal="left" vertical="center" indent="3"/>
    </xf>
    <xf numFmtId="0" fontId="1" fillId="0" borderId="0" xfId="0" applyFont="1" applyAlignment="1"/>
    <xf numFmtId="0" fontId="1" fillId="0" borderId="0" xfId="0" applyFont="1" applyAlignment="1">
      <alignment horizontal="left" vertical="center" indent="4"/>
    </xf>
    <xf numFmtId="0" fontId="1" fillId="0" borderId="0" xfId="0" applyFont="1" applyAlignment="1">
      <alignment vertical="center" wrapText="1"/>
    </xf>
    <xf numFmtId="0" fontId="5" fillId="0" borderId="0" xfId="0" applyFont="1" applyFill="1" applyAlignment="1">
      <alignment vertical="center"/>
    </xf>
    <xf numFmtId="164" fontId="1" fillId="0" borderId="0" xfId="4" applyFont="1" applyBorder="1" applyAlignment="1">
      <alignment vertical="center" wrapText="1"/>
    </xf>
    <xf numFmtId="164" fontId="1" fillId="0" borderId="0" xfId="4" applyFont="1" applyAlignment="1">
      <alignment horizontal="left" vertical="center" wrapText="1"/>
    </xf>
    <xf numFmtId="164" fontId="1" fillId="0" borderId="0" xfId="4" applyFont="1" applyAlignment="1">
      <alignment vertical="center" wrapText="1"/>
    </xf>
    <xf numFmtId="164" fontId="1" fillId="0" borderId="0" xfId="4" applyFont="1" applyAlignment="1">
      <alignment horizontal="left" vertical="center" indent="3"/>
    </xf>
    <xf numFmtId="0" fontId="2" fillId="0" borderId="12" xfId="0" applyFont="1" applyBorder="1" applyAlignment="1">
      <alignment horizontal="left" indent="1"/>
    </xf>
    <xf numFmtId="0" fontId="1" fillId="0" borderId="25" xfId="0" applyFont="1" applyBorder="1" applyAlignment="1">
      <alignment horizontal="center" wrapText="1"/>
    </xf>
    <xf numFmtId="0" fontId="1" fillId="0" borderId="5" xfId="0" applyFont="1" applyBorder="1" applyAlignment="1">
      <alignment horizontal="left" indent="1"/>
    </xf>
    <xf numFmtId="0" fontId="1" fillId="0" borderId="17" xfId="0" applyFont="1" applyBorder="1" applyAlignment="1">
      <alignment horizontal="center"/>
    </xf>
    <xf numFmtId="0" fontId="1" fillId="0" borderId="15" xfId="0" applyFont="1" applyBorder="1" applyAlignment="1">
      <alignment horizontal="center"/>
    </xf>
    <xf numFmtId="165" fontId="2" fillId="3" borderId="7" xfId="3" applyNumberFormat="1" applyFont="1" applyFill="1" applyBorder="1" applyAlignment="1">
      <alignment horizontal="right" vertical="center"/>
    </xf>
    <xf numFmtId="0" fontId="1" fillId="0" borderId="15" xfId="0" quotePrefix="1" applyFont="1" applyBorder="1" applyAlignment="1">
      <alignment horizontal="left" vertical="center" wrapText="1" indent="1"/>
    </xf>
    <xf numFmtId="0" fontId="1" fillId="0" borderId="23" xfId="0" quotePrefix="1" applyFont="1" applyBorder="1" applyAlignment="1">
      <alignment horizontal="left" vertical="center" wrapText="1" indent="1"/>
    </xf>
    <xf numFmtId="0" fontId="1" fillId="0" borderId="19" xfId="0" quotePrefix="1" applyFont="1" applyBorder="1" applyAlignment="1">
      <alignment horizontal="left" vertical="center" wrapText="1" indent="1"/>
    </xf>
    <xf numFmtId="0" fontId="1" fillId="0" borderId="1" xfId="0" applyFont="1" applyBorder="1" applyAlignment="1">
      <alignment horizontal="center" vertical="center" wrapText="1"/>
    </xf>
    <xf numFmtId="0" fontId="41" fillId="0" borderId="15" xfId="0" applyFont="1" applyBorder="1" applyAlignment="1">
      <alignment horizontal="left" vertical="center" wrapText="1" indent="1"/>
    </xf>
    <xf numFmtId="0" fontId="2" fillId="0" borderId="0" xfId="0" applyFont="1" applyAlignment="1">
      <alignment horizontal="center" wrapText="1"/>
    </xf>
    <xf numFmtId="0" fontId="1" fillId="0" borderId="5" xfId="0" applyFont="1" applyBorder="1" applyAlignment="1">
      <alignment horizontal="left" vertical="center" wrapText="1" indent="1"/>
    </xf>
    <xf numFmtId="0" fontId="70" fillId="0" borderId="37" xfId="0" applyFont="1" applyBorder="1" applyAlignment="1">
      <alignment horizontal="left" vertical="center" wrapText="1"/>
    </xf>
    <xf numFmtId="0" fontId="70" fillId="0" borderId="0" xfId="0" applyFont="1" applyBorder="1" applyAlignment="1">
      <alignment horizontal="left" vertical="center" wrapText="1"/>
    </xf>
    <xf numFmtId="0" fontId="70" fillId="0" borderId="38" xfId="0" applyFont="1" applyBorder="1" applyAlignment="1">
      <alignment horizontal="left" vertical="center" wrapText="1"/>
    </xf>
    <xf numFmtId="0" fontId="1" fillId="0" borderId="39"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6" fillId="0" borderId="0" xfId="1" applyFont="1" applyAlignment="1" applyProtection="1">
      <alignment horizontal="justify" vertical="top" wrapText="1"/>
    </xf>
    <xf numFmtId="0" fontId="32" fillId="0" borderId="0" xfId="0" applyFont="1" applyAlignment="1">
      <alignment horizontal="justify" vertical="top" wrapText="1"/>
    </xf>
    <xf numFmtId="0" fontId="0" fillId="0" borderId="0" xfId="0" applyAlignment="1">
      <alignment horizontal="justify" vertical="top" wrapText="1"/>
    </xf>
    <xf numFmtId="0" fontId="32" fillId="0" borderId="0" xfId="0" applyFont="1" applyAlignment="1">
      <alignment horizontal="left" vertical="justify" wrapText="1"/>
    </xf>
    <xf numFmtId="0" fontId="0" fillId="0" borderId="0" xfId="0" applyAlignment="1">
      <alignment horizontal="left" vertical="justify" wrapText="1"/>
    </xf>
    <xf numFmtId="0" fontId="3" fillId="0" borderId="0" xfId="0" applyFont="1" applyFill="1" applyAlignment="1">
      <alignment horizontal="center"/>
    </xf>
    <xf numFmtId="0" fontId="30" fillId="0" borderId="0" xfId="0" applyFont="1" applyAlignment="1">
      <alignment horizontal="center"/>
    </xf>
    <xf numFmtId="0" fontId="6" fillId="0" borderId="31" xfId="0" applyFont="1" applyBorder="1" applyAlignment="1">
      <alignment horizontal="center"/>
    </xf>
    <xf numFmtId="0" fontId="3" fillId="3" borderId="3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Border="1" applyAlignment="1">
      <alignment horizontal="center"/>
    </xf>
    <xf numFmtId="0" fontId="1"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9" fillId="0" borderId="0" xfId="1" applyFill="1" applyAlignment="1" applyProtection="1">
      <alignment horizontal="center" vertical="top" wrapText="1"/>
    </xf>
    <xf numFmtId="0" fontId="9" fillId="3" borderId="0" xfId="1" applyFill="1" applyBorder="1" applyAlignment="1" applyProtection="1">
      <alignment horizontal="center" vertical="center" wrapText="1"/>
    </xf>
    <xf numFmtId="0" fontId="39" fillId="3" borderId="0" xfId="0" applyFont="1" applyFill="1" applyBorder="1" applyAlignment="1">
      <alignment horizontal="center" vertical="center" wrapText="1"/>
    </xf>
    <xf numFmtId="0" fontId="1" fillId="0" borderId="14" xfId="0" applyFont="1" applyBorder="1" applyAlignment="1">
      <alignment horizontal="left"/>
    </xf>
    <xf numFmtId="0" fontId="1" fillId="0" borderId="15" xfId="0" applyFont="1" applyBorder="1" applyAlignment="1">
      <alignment horizontal="left"/>
    </xf>
    <xf numFmtId="0" fontId="1" fillId="0" borderId="22" xfId="0" applyFont="1" applyBorder="1" applyAlignment="1">
      <alignment horizontal="left"/>
    </xf>
    <xf numFmtId="0" fontId="1" fillId="0" borderId="0" xfId="0" applyNumberFormat="1" applyFont="1" applyAlignment="1">
      <alignment horizontal="justify" vertical="top" wrapText="1"/>
    </xf>
    <xf numFmtId="0" fontId="0" fillId="0" borderId="0" xfId="0" applyNumberFormat="1" applyAlignment="1">
      <alignment horizontal="justify" vertical="top" wrapText="1"/>
    </xf>
    <xf numFmtId="0" fontId="2" fillId="0" borderId="0" xfId="0" applyFont="1" applyAlignment="1">
      <alignment horizontal="justify" wrapText="1"/>
    </xf>
    <xf numFmtId="0" fontId="1" fillId="0" borderId="13" xfId="0" applyFont="1" applyBorder="1" applyAlignment="1">
      <alignment horizontal="left"/>
    </xf>
    <xf numFmtId="0" fontId="1" fillId="0" borderId="42" xfId="0" applyFont="1" applyBorder="1" applyAlignment="1">
      <alignment horizontal="left"/>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1" fillId="0" borderId="16" xfId="0" applyFont="1" applyBorder="1" applyAlignment="1">
      <alignment horizontal="center" vertical="center" wrapText="1"/>
    </xf>
    <xf numFmtId="0" fontId="5" fillId="0" borderId="1" xfId="0" applyFont="1" applyBorder="1" applyAlignment="1">
      <alignment horizontal="center" vertical="center" wrapText="1"/>
    </xf>
    <xf numFmtId="167" fontId="1" fillId="0" borderId="22" xfId="3" applyNumberFormat="1" applyFont="1" applyBorder="1" applyAlignment="1">
      <alignment horizontal="right"/>
    </xf>
    <xf numFmtId="0" fontId="1" fillId="0" borderId="17" xfId="0" applyFont="1" applyBorder="1" applyAlignment="1">
      <alignment horizontal="left"/>
    </xf>
    <xf numFmtId="167" fontId="1" fillId="0" borderId="42" xfId="3" applyNumberFormat="1" applyFont="1" applyBorder="1" applyAlignment="1">
      <alignment horizontal="right"/>
    </xf>
    <xf numFmtId="0" fontId="36" fillId="0" borderId="0" xfId="0" applyFont="1" applyAlignment="1">
      <alignment horizontal="left" wrapText="1"/>
    </xf>
    <xf numFmtId="0" fontId="1" fillId="0" borderId="29" xfId="0" applyFont="1" applyBorder="1" applyAlignment="1">
      <alignment horizontal="left"/>
    </xf>
    <xf numFmtId="0" fontId="1" fillId="0" borderId="43" xfId="0" applyFont="1" applyBorder="1" applyAlignment="1">
      <alignment horizontal="left"/>
    </xf>
    <xf numFmtId="0" fontId="53" fillId="0" borderId="0" xfId="0" applyFont="1" applyAlignment="1">
      <alignment horizontal="center"/>
    </xf>
    <xf numFmtId="167" fontId="1" fillId="0" borderId="43" xfId="3" applyNumberFormat="1" applyFont="1" applyBorder="1" applyAlignment="1">
      <alignment horizontal="right"/>
    </xf>
    <xf numFmtId="0" fontId="1" fillId="0" borderId="19" xfId="0" applyFont="1" applyBorder="1" applyAlignment="1">
      <alignment horizontal="left"/>
    </xf>
    <xf numFmtId="0" fontId="16" fillId="0" borderId="33" xfId="0" applyFont="1" applyBorder="1" applyAlignment="1">
      <alignment horizontal="left" vertical="center" wrapText="1"/>
    </xf>
    <xf numFmtId="0" fontId="16" fillId="0" borderId="32" xfId="0" applyFont="1" applyBorder="1" applyAlignment="1">
      <alignment horizontal="left" vertical="center" wrapText="1"/>
    </xf>
    <xf numFmtId="167" fontId="5" fillId="0" borderId="7" xfId="3" applyNumberFormat="1" applyFont="1" applyBorder="1" applyAlignment="1">
      <alignment horizontal="right" vertical="center" wrapText="1"/>
    </xf>
    <xf numFmtId="167" fontId="5" fillId="0" borderId="16" xfId="3" applyNumberFormat="1" applyFont="1" applyBorder="1" applyAlignment="1">
      <alignment horizontal="right" vertical="center" wrapText="1"/>
    </xf>
    <xf numFmtId="0" fontId="25" fillId="0" borderId="31" xfId="0" applyFont="1" applyBorder="1" applyAlignment="1">
      <alignment horizontal="left" wrapText="1"/>
    </xf>
    <xf numFmtId="0" fontId="25" fillId="0" borderId="0" xfId="0" applyFont="1" applyAlignment="1">
      <alignment horizontal="left" wrapText="1"/>
    </xf>
    <xf numFmtId="0" fontId="2" fillId="0" borderId="0" xfId="0" applyFont="1" applyFill="1" applyBorder="1" applyAlignment="1">
      <alignment horizontal="left" vertical="top" wrapText="1"/>
    </xf>
    <xf numFmtId="0" fontId="16" fillId="0" borderId="26" xfId="0" applyFont="1" applyBorder="1" applyAlignment="1">
      <alignment horizontal="left" vertical="center" wrapText="1"/>
    </xf>
    <xf numFmtId="0" fontId="28" fillId="0" borderId="0" xfId="0" applyFont="1" applyBorder="1" applyAlignment="1">
      <alignment horizontal="center" vertical="top" wrapText="1"/>
    </xf>
    <xf numFmtId="0" fontId="16" fillId="0" borderId="0" xfId="0" applyFont="1" applyBorder="1" applyAlignment="1">
      <alignment horizontal="left" vertical="center" wrapText="1"/>
    </xf>
    <xf numFmtId="0" fontId="3" fillId="3" borderId="25" xfId="0" applyFont="1" applyFill="1" applyBorder="1" applyAlignment="1">
      <alignment horizontal="left" vertical="justify" wrapText="1"/>
    </xf>
    <xf numFmtId="0" fontId="2" fillId="0" borderId="12" xfId="0" applyFont="1" applyFill="1" applyBorder="1" applyAlignment="1">
      <alignment horizontal="justify" wrapText="1"/>
    </xf>
    <xf numFmtId="0" fontId="1" fillId="0" borderId="7"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6" xfId="0" applyFont="1" applyFill="1" applyBorder="1" applyAlignment="1">
      <alignment horizontal="left" vertical="top" wrapText="1"/>
    </xf>
    <xf numFmtId="0" fontId="2" fillId="0" borderId="0" xfId="0" applyFont="1" applyFill="1" applyBorder="1" applyAlignment="1">
      <alignment horizontal="left" vertical="top"/>
    </xf>
    <xf numFmtId="0" fontId="14" fillId="0" borderId="0" xfId="0" applyFont="1" applyAlignment="1">
      <alignment horizontal="left" wrapText="1"/>
    </xf>
    <xf numFmtId="0" fontId="8" fillId="0" borderId="0" xfId="0" applyFont="1" applyAlignment="1">
      <alignment horizontal="left" vertical="center" wrapText="1"/>
    </xf>
    <xf numFmtId="0" fontId="2" fillId="0" borderId="0" xfId="0" applyFont="1" applyAlignment="1">
      <alignment wrapText="1"/>
    </xf>
    <xf numFmtId="0" fontId="0" fillId="0" borderId="0" xfId="0" applyAlignment="1">
      <alignment wrapText="1"/>
    </xf>
    <xf numFmtId="0" fontId="14" fillId="0" borderId="31" xfId="0" applyFont="1" applyFill="1" applyBorder="1" applyAlignment="1">
      <alignment horizontal="left" vertical="center" wrapText="1"/>
    </xf>
    <xf numFmtId="0" fontId="2" fillId="0" borderId="31" xfId="0" applyFont="1" applyBorder="1" applyAlignment="1">
      <alignment horizontal="center" wrapText="1"/>
    </xf>
    <xf numFmtId="0" fontId="2" fillId="0" borderId="0" xfId="0" applyFont="1" applyAlignment="1">
      <alignment horizontal="left" wrapText="1"/>
    </xf>
    <xf numFmtId="167" fontId="5" fillId="0" borderId="2" xfId="3" applyNumberFormat="1" applyFont="1" applyBorder="1" applyAlignment="1">
      <alignment horizontal="right" vertical="center"/>
    </xf>
    <xf numFmtId="167" fontId="5" fillId="0" borderId="11" xfId="3" applyNumberFormat="1" applyFont="1" applyBorder="1" applyAlignment="1">
      <alignment horizontal="right" vertical="center"/>
    </xf>
    <xf numFmtId="0" fontId="46" fillId="0" borderId="27" xfId="0" applyFont="1" applyBorder="1" applyAlignment="1">
      <alignment horizontal="justify" vertical="justify" wrapText="1" shrinkToFit="1"/>
    </xf>
    <xf numFmtId="0" fontId="72" fillId="0" borderId="18" xfId="0" applyFont="1" applyBorder="1" applyAlignment="1">
      <alignment horizontal="justify" vertical="justify" wrapText="1" shrinkToFit="1"/>
    </xf>
    <xf numFmtId="0" fontId="35" fillId="0" borderId="26" xfId="0" applyFont="1" applyBorder="1" applyAlignment="1">
      <alignment horizontal="justify" vertical="justify"/>
    </xf>
    <xf numFmtId="0" fontId="35" fillId="0" borderId="33" xfId="0" applyFont="1" applyBorder="1" applyAlignment="1">
      <alignment horizontal="justify" vertical="justify"/>
    </xf>
    <xf numFmtId="0" fontId="37" fillId="0" borderId="0" xfId="0" applyFont="1" applyAlignment="1">
      <alignment horizontal="left" vertical="center" wrapText="1"/>
    </xf>
    <xf numFmtId="0" fontId="2" fillId="0" borderId="0" xfId="0" applyFont="1" applyBorder="1" applyAlignment="1">
      <alignment horizontal="left" wrapText="1" indent="1"/>
    </xf>
    <xf numFmtId="0" fontId="2" fillId="0" borderId="12" xfId="0" applyFont="1" applyBorder="1" applyAlignment="1">
      <alignment horizontal="left" wrapText="1"/>
    </xf>
    <xf numFmtId="0" fontId="6"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left" vertical="center" wrapText="1"/>
    </xf>
    <xf numFmtId="0" fontId="14" fillId="0" borderId="31" xfId="0" applyFont="1" applyBorder="1" applyAlignment="1">
      <alignment horizontal="justify" vertical="top" wrapText="1"/>
    </xf>
    <xf numFmtId="0" fontId="39" fillId="0" borderId="0" xfId="0" applyFont="1" applyAlignment="1">
      <alignment horizontal="left" wrapText="1"/>
    </xf>
    <xf numFmtId="0" fontId="14" fillId="0" borderId="0" xfId="0" applyFont="1" applyBorder="1" applyAlignment="1">
      <alignment horizontal="left" vertical="top" wrapText="1" indent="1"/>
    </xf>
    <xf numFmtId="0" fontId="39" fillId="0" borderId="0" xfId="0" applyFont="1" applyBorder="1" applyAlignment="1">
      <alignment horizontal="left" wrapText="1"/>
    </xf>
    <xf numFmtId="0" fontId="39" fillId="0" borderId="31" xfId="0" applyFont="1" applyBorder="1" applyAlignment="1">
      <alignment horizontal="left"/>
    </xf>
    <xf numFmtId="0" fontId="46" fillId="0" borderId="0" xfId="0" applyFont="1" applyBorder="1" applyAlignment="1">
      <alignment horizontal="justify" vertical="center" wrapText="1"/>
    </xf>
    <xf numFmtId="0" fontId="73" fillId="0" borderId="0" xfId="0" applyFont="1" applyFill="1" applyBorder="1" applyAlignment="1">
      <alignment horizontal="left" vertical="center" wrapText="1"/>
    </xf>
    <xf numFmtId="0" fontId="45" fillId="0" borderId="7" xfId="0" applyFont="1" applyBorder="1" applyAlignment="1">
      <alignment horizontal="left" vertical="center" wrapText="1"/>
    </xf>
    <xf numFmtId="0" fontId="46" fillId="0" borderId="25" xfId="0" applyFont="1" applyBorder="1" applyAlignment="1">
      <alignment horizontal="left" vertical="center" wrapText="1"/>
    </xf>
    <xf numFmtId="0" fontId="46" fillId="0" borderId="16" xfId="0" applyFont="1" applyBorder="1" applyAlignment="1">
      <alignment horizontal="left" vertical="center" wrapText="1"/>
    </xf>
    <xf numFmtId="0" fontId="2" fillId="0" borderId="0" xfId="0" applyFont="1" applyBorder="1" applyAlignment="1">
      <alignment horizontal="left" vertical="center" wrapText="1"/>
    </xf>
    <xf numFmtId="0" fontId="36" fillId="0" borderId="24" xfId="0" applyFont="1" applyBorder="1" applyAlignment="1">
      <alignment horizontal="left"/>
    </xf>
    <xf numFmtId="0" fontId="36" fillId="0" borderId="28" xfId="0" applyFont="1" applyBorder="1" applyAlignment="1">
      <alignment horizontal="left"/>
    </xf>
    <xf numFmtId="0" fontId="35" fillId="0" borderId="27" xfId="0" applyFont="1" applyBorder="1" applyAlignment="1">
      <alignment horizontal="justify" vertical="top"/>
    </xf>
    <xf numFmtId="0" fontId="35" fillId="0" borderId="18" xfId="0" applyFont="1" applyBorder="1" applyAlignment="1">
      <alignment horizontal="justify" vertical="top"/>
    </xf>
    <xf numFmtId="0" fontId="36" fillId="0" borderId="7" xfId="0" applyFont="1" applyBorder="1" applyAlignment="1">
      <alignment horizontal="justify" vertical="center" wrapText="1"/>
    </xf>
    <xf numFmtId="0" fontId="35" fillId="0" borderId="16" xfId="0" applyFont="1" applyBorder="1" applyAlignment="1">
      <alignment horizontal="justify" vertical="center" wrapText="1"/>
    </xf>
    <xf numFmtId="0" fontId="2" fillId="0" borderId="0" xfId="0" quotePrefix="1" applyFont="1" applyAlignment="1">
      <alignment horizontal="left" wrapText="1"/>
    </xf>
    <xf numFmtId="0" fontId="36" fillId="0" borderId="7" xfId="0" applyNumberFormat="1" applyFont="1" applyBorder="1" applyAlignment="1">
      <alignment horizontal="justify" vertical="top" wrapText="1"/>
    </xf>
    <xf numFmtId="0" fontId="36" fillId="0" borderId="16" xfId="0" applyNumberFormat="1" applyFont="1" applyBorder="1" applyAlignment="1">
      <alignment horizontal="justify" vertical="top" wrapText="1"/>
    </xf>
    <xf numFmtId="0" fontId="35" fillId="0" borderId="12" xfId="0" applyFont="1" applyBorder="1" applyAlignment="1">
      <alignment horizontal="left" wrapText="1"/>
    </xf>
    <xf numFmtId="0" fontId="2" fillId="0" borderId="12" xfId="0" applyFont="1" applyBorder="1" applyAlignment="1">
      <alignment horizontal="left" wrapText="1" indent="1"/>
    </xf>
    <xf numFmtId="0" fontId="2" fillId="0" borderId="12" xfId="0" applyFont="1" applyBorder="1" applyAlignment="1">
      <alignment wrapText="1"/>
    </xf>
    <xf numFmtId="0" fontId="5" fillId="0" borderId="12" xfId="0" applyFont="1" applyBorder="1" applyAlignment="1">
      <alignment wrapText="1"/>
    </xf>
    <xf numFmtId="0" fontId="5" fillId="0" borderId="13" xfId="0" applyFont="1" applyBorder="1" applyAlignment="1">
      <alignment horizontal="left" indent="2"/>
    </xf>
    <xf numFmtId="0" fontId="5" fillId="0" borderId="42" xfId="0" applyFont="1" applyBorder="1" applyAlignment="1">
      <alignment horizontal="left" indent="2"/>
    </xf>
    <xf numFmtId="0" fontId="5" fillId="0" borderId="14" xfId="0" applyFont="1" applyBorder="1" applyAlignment="1">
      <alignment horizontal="left" vertical="center" wrapText="1" indent="2"/>
    </xf>
    <xf numFmtId="0" fontId="0" fillId="0" borderId="22" xfId="0" applyBorder="1"/>
    <xf numFmtId="0" fontId="0" fillId="0" borderId="15" xfId="0" applyBorder="1"/>
    <xf numFmtId="0" fontId="2" fillId="0" borderId="25" xfId="0" applyFont="1" applyBorder="1" applyAlignment="1">
      <alignment horizontal="left" vertical="center" wrapText="1"/>
    </xf>
    <xf numFmtId="0" fontId="2" fillId="0" borderId="44" xfId="0" applyFont="1" applyBorder="1" applyAlignment="1">
      <alignment horizontal="left" vertical="center" wrapText="1"/>
    </xf>
    <xf numFmtId="0" fontId="5" fillId="0" borderId="29" xfId="0" applyFont="1" applyBorder="1" applyAlignment="1">
      <alignment horizontal="center"/>
    </xf>
    <xf numFmtId="0" fontId="0" fillId="0" borderId="43" xfId="0" applyBorder="1"/>
    <xf numFmtId="0" fontId="0" fillId="0" borderId="19" xfId="0" applyBorder="1"/>
    <xf numFmtId="0" fontId="5" fillId="0" borderId="5" xfId="0" applyFont="1" applyBorder="1" applyAlignment="1">
      <alignment horizontal="left" indent="2"/>
    </xf>
    <xf numFmtId="0" fontId="5" fillId="0" borderId="4" xfId="0" applyFont="1" applyBorder="1" applyAlignment="1">
      <alignment horizontal="left" indent="2"/>
    </xf>
    <xf numFmtId="0" fontId="5" fillId="0" borderId="13" xfId="0" applyFont="1" applyBorder="1" applyAlignment="1">
      <alignment horizontal="left" vertical="center" wrapText="1" indent="2"/>
    </xf>
    <xf numFmtId="0" fontId="0" fillId="0" borderId="42" xfId="0" applyBorder="1"/>
    <xf numFmtId="0" fontId="0" fillId="0" borderId="17" xfId="0" applyBorder="1"/>
    <xf numFmtId="0" fontId="5" fillId="0" borderId="14" xfId="0" applyFont="1" applyBorder="1" applyAlignment="1">
      <alignment horizontal="center"/>
    </xf>
    <xf numFmtId="0" fontId="5" fillId="0" borderId="6" xfId="0" applyFont="1" applyBorder="1" applyAlignment="1">
      <alignment horizontal="left" indent="2"/>
    </xf>
    <xf numFmtId="0" fontId="2" fillId="0" borderId="12" xfId="0" applyFont="1" applyBorder="1" applyAlignment="1">
      <alignment horizontal="left" vertical="center" wrapText="1" indent="1"/>
    </xf>
    <xf numFmtId="0" fontId="5" fillId="0" borderId="29" xfId="0" applyFont="1" applyBorder="1" applyAlignment="1">
      <alignment horizontal="center" vertical="center" wrapText="1"/>
    </xf>
    <xf numFmtId="0" fontId="47" fillId="0" borderId="0" xfId="0" applyFont="1" applyFill="1" applyAlignment="1">
      <alignment horizontal="left" vertical="center" wrapText="1"/>
    </xf>
    <xf numFmtId="0" fontId="5" fillId="0" borderId="29" xfId="0" applyFont="1" applyBorder="1" applyAlignment="1">
      <alignment horizontal="left" indent="2"/>
    </xf>
    <xf numFmtId="0" fontId="5" fillId="0" borderId="43" xfId="0" applyFont="1" applyBorder="1" applyAlignment="1">
      <alignment horizontal="left" indent="2"/>
    </xf>
    <xf numFmtId="0" fontId="5" fillId="0" borderId="14" xfId="0" applyFont="1" applyBorder="1" applyAlignment="1">
      <alignment horizontal="left" indent="2"/>
    </xf>
    <xf numFmtId="0" fontId="5" fillId="0" borderId="22" xfId="0" applyFont="1" applyBorder="1" applyAlignment="1">
      <alignment horizontal="left" indent="2"/>
    </xf>
    <xf numFmtId="0" fontId="39" fillId="0" borderId="0" xfId="0" applyFont="1" applyBorder="1" applyAlignment="1">
      <alignment horizontal="left" vertical="center" wrapText="1"/>
    </xf>
    <xf numFmtId="0" fontId="39" fillId="0" borderId="33" xfId="0" applyFont="1" applyBorder="1" applyAlignment="1">
      <alignment horizontal="left" vertical="center" wrapText="1"/>
    </xf>
    <xf numFmtId="0" fontId="39" fillId="0" borderId="7" xfId="0" applyFont="1" applyBorder="1" applyAlignment="1">
      <alignment horizontal="left" vertical="center" wrapText="1"/>
    </xf>
    <xf numFmtId="0" fontId="39" fillId="0" borderId="25" xfId="0" applyFont="1" applyBorder="1" applyAlignment="1">
      <alignment horizontal="left" vertical="center" wrapText="1"/>
    </xf>
    <xf numFmtId="0" fontId="3" fillId="3" borderId="25" xfId="0" applyFont="1" applyFill="1" applyBorder="1" applyAlignment="1">
      <alignment horizontal="left" vertical="top" wrapText="1"/>
    </xf>
    <xf numFmtId="0" fontId="3" fillId="3" borderId="25" xfId="0" applyFont="1" applyFill="1" applyBorder="1" applyAlignment="1">
      <alignment horizontal="left" vertical="top"/>
    </xf>
    <xf numFmtId="0" fontId="6" fillId="0" borderId="0" xfId="0" applyFont="1" applyBorder="1" applyAlignment="1">
      <alignment horizontal="left" vertical="top" wrapText="1"/>
    </xf>
    <xf numFmtId="0" fontId="8" fillId="0" borderId="12" xfId="0" applyFont="1" applyBorder="1" applyAlignment="1">
      <alignment horizontal="left" wrapText="1"/>
    </xf>
    <xf numFmtId="0" fontId="2" fillId="0" borderId="12" xfId="0" applyFont="1" applyFill="1" applyBorder="1" applyAlignment="1">
      <alignment horizontal="left" wrapText="1"/>
    </xf>
    <xf numFmtId="0" fontId="2" fillId="0" borderId="25" xfId="0" applyFont="1" applyFill="1" applyBorder="1" applyAlignment="1">
      <alignment horizontal="left"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25" xfId="0" applyFont="1" applyBorder="1" applyAlignment="1">
      <alignment horizontal="left"/>
    </xf>
    <xf numFmtId="0" fontId="6" fillId="0" borderId="0" xfId="0" applyFont="1" applyFill="1" applyAlignment="1">
      <alignment horizontal="left" vertical="top" wrapText="1"/>
    </xf>
    <xf numFmtId="0" fontId="36" fillId="0" borderId="7" xfId="0" applyFont="1" applyBorder="1" applyAlignment="1">
      <alignment horizontal="left" vertical="center" wrapText="1"/>
    </xf>
    <xf numFmtId="0" fontId="36" fillId="0" borderId="25" xfId="0" applyFont="1" applyBorder="1" applyAlignment="1">
      <alignment horizontal="left" vertical="center" wrapText="1"/>
    </xf>
    <xf numFmtId="0" fontId="36"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3" fillId="3" borderId="25" xfId="0" applyFont="1" applyFill="1" applyBorder="1" applyAlignment="1">
      <alignment horizontal="left" vertical="center"/>
    </xf>
    <xf numFmtId="0" fontId="6" fillId="0" borderId="0" xfId="0" applyFont="1" applyAlignment="1">
      <alignment horizontal="left" wrapText="1"/>
    </xf>
    <xf numFmtId="0" fontId="3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32" xfId="0" applyFont="1" applyBorder="1" applyAlignment="1">
      <alignment horizontal="center" vertical="center" wrapText="1"/>
    </xf>
    <xf numFmtId="0" fontId="6" fillId="0" borderId="42" xfId="0" applyFont="1" applyFill="1" applyBorder="1" applyAlignment="1">
      <alignment horizontal="left" vertical="center" wrapText="1"/>
    </xf>
    <xf numFmtId="0" fontId="3" fillId="3" borderId="25" xfId="0" applyFont="1" applyFill="1" applyBorder="1" applyAlignment="1">
      <alignment horizontal="left" vertical="justify"/>
    </xf>
    <xf numFmtId="0" fontId="6" fillId="0" borderId="31" xfId="0" applyFont="1" applyFill="1" applyBorder="1" applyAlignment="1">
      <alignment horizontal="left" vertical="justify"/>
    </xf>
  </cellXfs>
  <cellStyles count="7">
    <cellStyle name="Lien hypertexte" xfId="1" builtinId="8"/>
    <cellStyle name="Lien hypertexte 2" xfId="2"/>
    <cellStyle name="Milliers" xfId="3" builtinId="3"/>
    <cellStyle name="Monétaire" xfId="4" builtinId="4"/>
    <cellStyle name="Normal" xfId="0" builtinId="0"/>
    <cellStyle name="Normal 2" xfId="5"/>
    <cellStyle name="Pourcentage" xfId="6" builtinId="5"/>
  </cellStyles>
  <dxfs count="10">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247650</xdr:colOff>
      <xdr:row>10</xdr:row>
      <xdr:rowOff>18738</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1790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47</xdr:row>
      <xdr:rowOff>0</xdr:rowOff>
    </xdr:from>
    <xdr:to>
      <xdr:col>1</xdr:col>
      <xdr:colOff>676275</xdr:colOff>
      <xdr:row>47</xdr:row>
      <xdr:rowOff>0</xdr:rowOff>
    </xdr:to>
    <xdr:sp macro="" textlink="">
      <xdr:nvSpPr>
        <xdr:cNvPr id="17496" name="Line 4"/>
        <xdr:cNvSpPr>
          <a:spLocks noChangeShapeType="1"/>
        </xdr:cNvSpPr>
      </xdr:nvSpPr>
      <xdr:spPr bwMode="auto">
        <a:xfrm>
          <a:off x="4743450" y="9353550"/>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1685925</xdr:colOff>
          <xdr:row>26</xdr:row>
          <xdr:rowOff>19050</xdr:rowOff>
        </xdr:from>
        <xdr:to>
          <xdr:col>0</xdr:col>
          <xdr:colOff>2695575</xdr:colOff>
          <xdr:row>27</xdr:row>
          <xdr:rowOff>371475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2876550</xdr:colOff>
          <xdr:row>26</xdr:row>
          <xdr:rowOff>19050</xdr:rowOff>
        </xdr:from>
        <xdr:to>
          <xdr:col>1</xdr:col>
          <xdr:colOff>47625</xdr:colOff>
          <xdr:row>27</xdr:row>
          <xdr:rowOff>371475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55"/>
  <sheetViews>
    <sheetView showGridLines="0" tabSelected="1" zoomScaleNormal="100" zoomScaleSheetLayoutView="100" workbookViewId="0">
      <selection activeCell="C34" sqref="C34"/>
    </sheetView>
  </sheetViews>
  <sheetFormatPr baseColWidth="10" defaultRowHeight="12.75" x14ac:dyDescent="0.2"/>
  <cols>
    <col min="1" max="1" width="21.5703125" style="4" customWidth="1"/>
    <col min="2" max="2" width="6.7109375" customWidth="1"/>
    <col min="3" max="3" width="11.140625" customWidth="1"/>
    <col min="5" max="5" width="12.140625" customWidth="1"/>
    <col min="8" max="8" width="15.28515625" customWidth="1"/>
    <col min="13" max="13" width="4.28515625" customWidth="1"/>
  </cols>
  <sheetData>
    <row r="1" spans="1:8" s="3" customFormat="1" ht="15.75" x14ac:dyDescent="0.25">
      <c r="A1" s="2"/>
      <c r="B1" s="2"/>
      <c r="C1" s="2"/>
      <c r="D1" s="2"/>
      <c r="E1" s="2"/>
      <c r="G1" s="2"/>
    </row>
    <row r="2" spans="1:8" s="3" customFormat="1" ht="15.75" x14ac:dyDescent="0.25">
      <c r="A2" s="2"/>
      <c r="B2" s="2"/>
      <c r="C2" s="2"/>
      <c r="D2" s="2"/>
      <c r="E2" s="2"/>
      <c r="F2" s="2"/>
      <c r="G2" s="2"/>
    </row>
    <row r="3" spans="1:8" ht="15.75" x14ac:dyDescent="0.25">
      <c r="A3" s="2"/>
      <c r="B3" s="2"/>
      <c r="C3" s="2"/>
      <c r="D3" s="2"/>
      <c r="E3" s="2"/>
      <c r="F3" s="2"/>
      <c r="G3" s="2"/>
    </row>
    <row r="4" spans="1:8" ht="15.75" x14ac:dyDescent="0.25">
      <c r="A4" s="2"/>
      <c r="B4" s="2"/>
      <c r="C4" s="2"/>
      <c r="D4" s="2"/>
      <c r="E4" s="2"/>
      <c r="F4" s="2"/>
      <c r="G4" s="2"/>
    </row>
    <row r="5" spans="1:8" ht="12.75" customHeight="1" x14ac:dyDescent="0.25">
      <c r="D5" s="105"/>
      <c r="E5" s="105"/>
      <c r="F5" s="105"/>
      <c r="H5" s="16"/>
    </row>
    <row r="6" spans="1:8" ht="12.75" customHeight="1" x14ac:dyDescent="0.2">
      <c r="A6" s="1"/>
      <c r="B6" s="1"/>
      <c r="D6" s="105"/>
      <c r="E6" s="105"/>
      <c r="F6" s="105"/>
      <c r="G6" s="30"/>
      <c r="H6" s="30"/>
    </row>
    <row r="7" spans="1:8" ht="12.75" customHeight="1" x14ac:dyDescent="0.2">
      <c r="D7" s="105"/>
      <c r="E7" s="105"/>
      <c r="F7" s="105"/>
      <c r="G7" s="30"/>
      <c r="H7" s="30"/>
    </row>
    <row r="8" spans="1:8" ht="12.75" customHeight="1" x14ac:dyDescent="0.2">
      <c r="F8" s="454"/>
      <c r="G8" s="454"/>
      <c r="H8" s="454"/>
    </row>
    <row r="9" spans="1:8" ht="12.75" customHeight="1" x14ac:dyDescent="0.2">
      <c r="C9" s="11"/>
      <c r="D9" s="11"/>
      <c r="E9" s="11"/>
      <c r="F9" s="454"/>
      <c r="G9" s="454"/>
      <c r="H9" s="454"/>
    </row>
    <row r="10" spans="1:8" ht="12.75" customHeight="1" x14ac:dyDescent="0.2">
      <c r="C10" s="11"/>
      <c r="E10" s="11"/>
      <c r="F10" s="454"/>
      <c r="G10" s="454"/>
      <c r="H10" s="454"/>
    </row>
    <row r="11" spans="1:8" x14ac:dyDescent="0.2">
      <c r="C11" s="11"/>
      <c r="D11" s="11"/>
      <c r="E11" s="11"/>
      <c r="F11" s="454"/>
      <c r="G11" s="454"/>
      <c r="H11" s="454"/>
    </row>
    <row r="13" spans="1:8" ht="12.75" customHeight="1" x14ac:dyDescent="0.2">
      <c r="A13" s="1" t="s">
        <v>283</v>
      </c>
      <c r="B13" s="27"/>
      <c r="C13" s="451" t="s">
        <v>601</v>
      </c>
      <c r="D13" s="451"/>
      <c r="E13" s="451"/>
      <c r="F13" s="451"/>
      <c r="G13" s="451"/>
      <c r="H13" s="451"/>
    </row>
    <row r="14" spans="1:8" ht="12.75" customHeight="1" x14ac:dyDescent="0.2">
      <c r="A14" s="1" t="s">
        <v>390</v>
      </c>
      <c r="B14" s="27"/>
      <c r="C14" s="452"/>
      <c r="D14" s="452"/>
      <c r="E14" s="452"/>
      <c r="F14" s="452"/>
      <c r="G14" s="452"/>
      <c r="H14" s="452"/>
    </row>
    <row r="15" spans="1:8" ht="12.75" customHeight="1" x14ac:dyDescent="0.2">
      <c r="A15" s="1" t="s">
        <v>284</v>
      </c>
      <c r="B15" s="27"/>
      <c r="C15" s="452"/>
      <c r="D15" s="452"/>
      <c r="E15" s="452"/>
      <c r="F15" s="452"/>
      <c r="G15" s="452"/>
      <c r="H15" s="452"/>
    </row>
    <row r="16" spans="1:8" ht="12.75" customHeight="1" x14ac:dyDescent="0.2">
      <c r="C16" s="453"/>
      <c r="D16" s="453"/>
      <c r="E16" s="453"/>
      <c r="F16" s="453"/>
      <c r="G16" s="453"/>
      <c r="H16" s="453"/>
    </row>
    <row r="17" spans="1:11" ht="12.75" customHeight="1" x14ac:dyDescent="0.2">
      <c r="A17" s="67" t="s">
        <v>391</v>
      </c>
      <c r="B17" s="27"/>
      <c r="C17" s="450"/>
      <c r="D17" s="450"/>
      <c r="E17" s="450"/>
      <c r="F17" s="450"/>
      <c r="G17" s="450"/>
      <c r="H17" s="450"/>
    </row>
    <row r="18" spans="1:11" ht="12.75" customHeight="1" x14ac:dyDescent="0.2">
      <c r="A18" s="67" t="s">
        <v>287</v>
      </c>
      <c r="B18" s="27"/>
      <c r="C18" s="6"/>
      <c r="D18" s="6"/>
      <c r="E18" s="6"/>
      <c r="F18" s="6"/>
      <c r="G18" s="6"/>
      <c r="H18" s="6"/>
    </row>
    <row r="19" spans="1:11" ht="12.75" customHeight="1" x14ac:dyDescent="0.2">
      <c r="A19" s="67" t="s">
        <v>286</v>
      </c>
      <c r="B19" s="27"/>
      <c r="C19" s="455" t="s">
        <v>347</v>
      </c>
      <c r="D19" s="455"/>
      <c r="E19" s="455"/>
      <c r="F19" s="455"/>
      <c r="G19" s="455"/>
      <c r="H19" s="455"/>
    </row>
    <row r="20" spans="1:11" ht="12.75" customHeight="1" x14ac:dyDescent="0.2">
      <c r="C20" s="72"/>
      <c r="D20" s="72"/>
      <c r="E20" s="72"/>
      <c r="F20" s="72"/>
      <c r="G20" s="72"/>
      <c r="H20" s="72"/>
      <c r="I20" s="66"/>
    </row>
    <row r="21" spans="1:11" ht="15.75" x14ac:dyDescent="0.25">
      <c r="A21" s="67" t="s">
        <v>372</v>
      </c>
      <c r="B21" s="28"/>
      <c r="C21" s="65"/>
      <c r="D21" s="65"/>
      <c r="E21" s="65"/>
      <c r="F21" s="65"/>
      <c r="G21" s="65"/>
      <c r="H21" s="65"/>
    </row>
    <row r="22" spans="1:11" ht="37.5" customHeight="1" x14ac:dyDescent="0.25">
      <c r="A22" s="306" t="s">
        <v>373</v>
      </c>
      <c r="B22" s="58"/>
      <c r="C22" s="443" t="s">
        <v>562</v>
      </c>
      <c r="D22" s="443"/>
      <c r="E22" s="443"/>
      <c r="F22" s="443"/>
      <c r="G22" s="443"/>
      <c r="H22" s="443"/>
    </row>
    <row r="23" spans="1:11" ht="13.5" x14ac:dyDescent="0.25">
      <c r="A23" s="67"/>
      <c r="B23" s="28"/>
      <c r="C23" s="443"/>
      <c r="D23" s="443"/>
      <c r="E23" s="443"/>
      <c r="F23" s="443"/>
      <c r="G23" s="443"/>
      <c r="H23" s="443"/>
    </row>
    <row r="24" spans="1:11" ht="13.5" x14ac:dyDescent="0.25">
      <c r="A24" s="67" t="s">
        <v>384</v>
      </c>
      <c r="B24" s="29"/>
      <c r="C24" s="443"/>
      <c r="D24" s="443"/>
      <c r="E24" s="443"/>
      <c r="F24" s="443"/>
      <c r="G24" s="443"/>
      <c r="H24" s="443"/>
    </row>
    <row r="25" spans="1:11" ht="24.75" x14ac:dyDescent="0.25">
      <c r="A25" s="306" t="s">
        <v>304</v>
      </c>
      <c r="B25" s="29"/>
      <c r="C25" s="443"/>
      <c r="D25" s="443"/>
      <c r="E25" s="443"/>
      <c r="F25" s="443"/>
      <c r="G25" s="443"/>
      <c r="H25" s="443"/>
    </row>
    <row r="26" spans="1:11" x14ac:dyDescent="0.2">
      <c r="A26" s="67"/>
      <c r="C26" s="443"/>
      <c r="D26" s="443"/>
      <c r="E26" s="443"/>
      <c r="F26" s="443"/>
      <c r="G26" s="443"/>
      <c r="H26" s="443"/>
    </row>
    <row r="27" spans="1:11" ht="13.5" x14ac:dyDescent="0.25">
      <c r="A27" s="68" t="s">
        <v>374</v>
      </c>
      <c r="B27" s="31"/>
      <c r="C27" s="443"/>
      <c r="D27" s="443"/>
      <c r="E27" s="443"/>
      <c r="F27" s="443"/>
      <c r="G27" s="443"/>
      <c r="H27" s="443"/>
    </row>
    <row r="28" spans="1:11" ht="13.5" x14ac:dyDescent="0.25">
      <c r="A28" s="68" t="s">
        <v>285</v>
      </c>
      <c r="B28" s="31"/>
      <c r="C28" s="443"/>
      <c r="D28" s="443"/>
      <c r="E28" s="443"/>
      <c r="F28" s="443"/>
      <c r="G28" s="443"/>
      <c r="H28" s="443"/>
      <c r="I28" s="17"/>
      <c r="J28" s="17"/>
      <c r="K28" s="17"/>
    </row>
    <row r="29" spans="1:11" ht="13.5" x14ac:dyDescent="0.25">
      <c r="A29" s="68" t="s">
        <v>454</v>
      </c>
      <c r="B29" s="31"/>
      <c r="C29" s="443"/>
      <c r="D29" s="443"/>
      <c r="E29" s="443"/>
      <c r="F29" s="443"/>
      <c r="G29" s="443"/>
      <c r="H29" s="443"/>
      <c r="I29" s="17"/>
      <c r="J29" s="17"/>
      <c r="K29" s="17"/>
    </row>
    <row r="30" spans="1:11" ht="13.5" x14ac:dyDescent="0.25">
      <c r="B30" s="31"/>
      <c r="C30" s="443"/>
      <c r="D30" s="443"/>
      <c r="E30" s="443"/>
      <c r="F30" s="443"/>
      <c r="G30" s="443"/>
      <c r="H30" s="443"/>
    </row>
    <row r="31" spans="1:11" ht="13.5" x14ac:dyDescent="0.25">
      <c r="A31" s="15" t="s">
        <v>288</v>
      </c>
      <c r="B31" s="31"/>
      <c r="C31" s="70"/>
      <c r="D31" s="70"/>
      <c r="E31" s="70"/>
      <c r="F31" s="70"/>
      <c r="G31" s="70"/>
      <c r="H31" s="70"/>
    </row>
    <row r="32" spans="1:11" ht="13.5" customHeight="1" x14ac:dyDescent="0.25">
      <c r="A32" s="15" t="s">
        <v>597</v>
      </c>
      <c r="B32" s="31"/>
      <c r="C32" s="70"/>
      <c r="D32" s="70"/>
      <c r="E32" s="70"/>
      <c r="F32" s="70"/>
      <c r="G32" s="70"/>
      <c r="H32" s="70"/>
    </row>
    <row r="33" spans="1:8" ht="15.75" x14ac:dyDescent="0.25">
      <c r="A33" s="15"/>
      <c r="B33" s="31"/>
      <c r="C33" s="448" t="s">
        <v>653</v>
      </c>
      <c r="D33" s="448"/>
      <c r="E33" s="448"/>
      <c r="F33" s="448"/>
      <c r="G33" s="448"/>
      <c r="H33" s="448"/>
    </row>
    <row r="34" spans="1:8" ht="13.5" customHeight="1" x14ac:dyDescent="0.25">
      <c r="A34" s="15" t="s">
        <v>289</v>
      </c>
      <c r="B34" s="31"/>
    </row>
    <row r="35" spans="1:8" ht="13.5" customHeight="1" x14ac:dyDescent="0.25">
      <c r="A35" s="15" t="s">
        <v>290</v>
      </c>
      <c r="B35" s="31"/>
    </row>
    <row r="36" spans="1:8" ht="13.5" customHeight="1" x14ac:dyDescent="0.25">
      <c r="B36" s="31"/>
      <c r="C36" s="449"/>
      <c r="D36" s="449"/>
      <c r="E36" s="449"/>
      <c r="F36" s="449"/>
      <c r="G36" s="449"/>
      <c r="H36" s="449"/>
    </row>
    <row r="37" spans="1:8" ht="13.5" customHeight="1" x14ac:dyDescent="0.25">
      <c r="A37" s="15" t="s">
        <v>291</v>
      </c>
      <c r="B37" s="31"/>
      <c r="C37" s="444" t="s">
        <v>652</v>
      </c>
      <c r="D37" s="445"/>
      <c r="E37" s="445"/>
      <c r="F37" s="445"/>
      <c r="G37" s="445"/>
      <c r="H37" s="445"/>
    </row>
    <row r="38" spans="1:8" ht="13.5" customHeight="1" x14ac:dyDescent="0.25">
      <c r="A38" s="15" t="s">
        <v>292</v>
      </c>
      <c r="B38" s="31"/>
      <c r="C38" s="445"/>
      <c r="D38" s="445"/>
      <c r="E38" s="445"/>
      <c r="F38" s="445"/>
      <c r="G38" s="445"/>
      <c r="H38" s="445"/>
    </row>
    <row r="39" spans="1:8" ht="13.5" customHeight="1" x14ac:dyDescent="0.25">
      <c r="B39" s="31"/>
      <c r="C39" s="445"/>
      <c r="D39" s="445"/>
      <c r="E39" s="445"/>
      <c r="F39" s="445"/>
      <c r="G39" s="445"/>
      <c r="H39" s="445"/>
    </row>
    <row r="40" spans="1:8" ht="13.5" customHeight="1" x14ac:dyDescent="0.25">
      <c r="A40" s="15" t="s">
        <v>293</v>
      </c>
      <c r="B40" s="31"/>
      <c r="C40" s="445"/>
      <c r="D40" s="445"/>
      <c r="E40" s="445"/>
      <c r="F40" s="445"/>
      <c r="G40" s="445"/>
      <c r="H40" s="445"/>
    </row>
    <row r="41" spans="1:8" ht="13.5" customHeight="1" x14ac:dyDescent="0.25">
      <c r="A41" s="15" t="s">
        <v>294</v>
      </c>
      <c r="B41" s="31"/>
      <c r="C41" s="445"/>
      <c r="D41" s="445"/>
      <c r="E41" s="445"/>
      <c r="F41" s="445"/>
      <c r="G41" s="445"/>
      <c r="H41" s="445"/>
    </row>
    <row r="42" spans="1:8" ht="13.5" customHeight="1" x14ac:dyDescent="0.2">
      <c r="A42" s="376" t="s">
        <v>504</v>
      </c>
      <c r="C42" s="445"/>
      <c r="D42" s="445"/>
      <c r="E42" s="445"/>
      <c r="F42" s="445"/>
      <c r="G42" s="445"/>
      <c r="H42" s="445"/>
    </row>
    <row r="43" spans="1:8" ht="13.5" customHeight="1" x14ac:dyDescent="0.2">
      <c r="A43" s="15"/>
      <c r="C43" s="459"/>
      <c r="D43" s="459"/>
      <c r="E43" s="459"/>
      <c r="F43" s="459"/>
      <c r="G43" s="459"/>
      <c r="H43" s="459"/>
    </row>
    <row r="44" spans="1:8" ht="13.5" customHeight="1" x14ac:dyDescent="0.2">
      <c r="A44" s="15"/>
      <c r="C44" s="53"/>
      <c r="D44" s="53"/>
      <c r="E44" s="53"/>
      <c r="F44" s="53"/>
      <c r="G44" s="53"/>
      <c r="H44" s="53"/>
    </row>
    <row r="45" spans="1:8" ht="13.5" customHeight="1" x14ac:dyDescent="0.2">
      <c r="A45" s="15" t="s">
        <v>302</v>
      </c>
      <c r="C45" s="53"/>
      <c r="D45" s="53"/>
      <c r="E45" s="53"/>
      <c r="F45" s="53"/>
      <c r="G45" s="53"/>
      <c r="H45" s="53"/>
    </row>
    <row r="46" spans="1:8" x14ac:dyDescent="0.2">
      <c r="A46" s="15" t="s">
        <v>303</v>
      </c>
      <c r="C46" s="446" t="s">
        <v>598</v>
      </c>
      <c r="D46" s="447"/>
      <c r="E46" s="447"/>
      <c r="F46" s="447"/>
      <c r="G46" s="447"/>
      <c r="H46" s="447"/>
    </row>
    <row r="47" spans="1:8" x14ac:dyDescent="0.2">
      <c r="A47" s="15"/>
      <c r="C47" s="447"/>
      <c r="D47" s="447"/>
      <c r="E47" s="447"/>
      <c r="F47" s="447"/>
      <c r="G47" s="447"/>
      <c r="H47" s="447"/>
    </row>
    <row r="48" spans="1:8" x14ac:dyDescent="0.2">
      <c r="C48" s="447"/>
      <c r="D48" s="447"/>
      <c r="E48" s="447"/>
      <c r="F48" s="447"/>
      <c r="G48" s="447"/>
      <c r="H48" s="447"/>
    </row>
    <row r="49" spans="2:8" x14ac:dyDescent="0.2">
      <c r="C49" s="53"/>
      <c r="D49" s="53"/>
      <c r="E49" s="53"/>
      <c r="F49" s="53"/>
      <c r="G49" s="53"/>
      <c r="H49" s="53"/>
    </row>
    <row r="50" spans="2:8" x14ac:dyDescent="0.2">
      <c r="C50" s="71"/>
      <c r="D50" s="53"/>
      <c r="E50" s="53"/>
      <c r="F50" s="53"/>
      <c r="G50" s="53"/>
      <c r="H50" s="53"/>
    </row>
    <row r="51" spans="2:8" x14ac:dyDescent="0.2">
      <c r="C51" s="146"/>
      <c r="D51" s="147"/>
      <c r="E51" s="147"/>
      <c r="F51" s="147"/>
      <c r="G51" s="147"/>
      <c r="H51" s="147"/>
    </row>
    <row r="52" spans="2:8" ht="31.5" customHeight="1" x14ac:dyDescent="0.2">
      <c r="B52" s="456" t="s">
        <v>537</v>
      </c>
      <c r="C52" s="457"/>
      <c r="D52" s="457"/>
      <c r="E52" s="457"/>
      <c r="F52" s="457"/>
      <c r="G52" s="457"/>
      <c r="H52" s="458"/>
    </row>
    <row r="53" spans="2:8" ht="31.5" customHeight="1" x14ac:dyDescent="0.2">
      <c r="B53" s="437" t="s">
        <v>525</v>
      </c>
      <c r="C53" s="438"/>
      <c r="D53" s="438"/>
      <c r="E53" s="438"/>
      <c r="F53" s="438"/>
      <c r="G53" s="438"/>
      <c r="H53" s="439"/>
    </row>
    <row r="54" spans="2:8" ht="31.5" customHeight="1" x14ac:dyDescent="0.2">
      <c r="B54" s="440" t="s">
        <v>536</v>
      </c>
      <c r="C54" s="441"/>
      <c r="D54" s="441"/>
      <c r="E54" s="441"/>
      <c r="F54" s="441"/>
      <c r="G54" s="441"/>
      <c r="H54" s="442"/>
    </row>
    <row r="55" spans="2:8" ht="24.75" customHeight="1" x14ac:dyDescent="0.2"/>
  </sheetData>
  <mergeCells count="13">
    <mergeCell ref="C17:H17"/>
    <mergeCell ref="C13:H16"/>
    <mergeCell ref="F8:H11"/>
    <mergeCell ref="C19:H19"/>
    <mergeCell ref="B52:H52"/>
    <mergeCell ref="C43:H43"/>
    <mergeCell ref="B53:H53"/>
    <mergeCell ref="B54:H54"/>
    <mergeCell ref="C22:H30"/>
    <mergeCell ref="C37:H42"/>
    <mergeCell ref="C46:H48"/>
    <mergeCell ref="C33:H33"/>
    <mergeCell ref="C36:H36"/>
  </mergeCells>
  <phoneticPr fontId="0" type="noConversion"/>
  <printOptions horizontalCentered="1"/>
  <pageMargins left="0.22" right="0.32" top="0.39370078740157483" bottom="0.78740157480314965" header="0.39370078740157483" footer="0.55118110236220474"/>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C122"/>
  <sheetViews>
    <sheetView showGridLines="0" topLeftCell="A10" zoomScaleNormal="100" workbookViewId="0">
      <selection activeCell="A34" sqref="A34"/>
    </sheetView>
  </sheetViews>
  <sheetFormatPr baseColWidth="10" defaultRowHeight="12.75" x14ac:dyDescent="0.2"/>
  <cols>
    <col min="1" max="1" width="62.5703125" style="4" customWidth="1"/>
    <col min="2" max="2" width="22" style="4" customWidth="1"/>
    <col min="3" max="3" width="0.140625" style="4" hidden="1" customWidth="1"/>
    <col min="4" max="16384" width="11.42578125" style="4"/>
  </cols>
  <sheetData>
    <row r="1" spans="1:3" ht="24.75" customHeight="1" x14ac:dyDescent="0.2">
      <c r="A1" s="505" t="s">
        <v>632</v>
      </c>
      <c r="B1" s="505"/>
      <c r="C1" s="505"/>
    </row>
    <row r="2" spans="1:3" x14ac:dyDescent="0.2">
      <c r="A2" s="84" t="s">
        <v>254</v>
      </c>
    </row>
    <row r="4" spans="1:3" x14ac:dyDescent="0.2">
      <c r="A4" s="1" t="s">
        <v>134</v>
      </c>
    </row>
    <row r="5" spans="1:3" x14ac:dyDescent="0.2">
      <c r="A5" s="87" t="s">
        <v>352</v>
      </c>
    </row>
    <row r="6" spans="1:3" s="20" customFormat="1" x14ac:dyDescent="0.2">
      <c r="A6" s="55" t="s">
        <v>315</v>
      </c>
      <c r="B6" s="170"/>
    </row>
    <row r="7" spans="1:3" s="20" customFormat="1" x14ac:dyDescent="0.2">
      <c r="A7" s="56" t="s">
        <v>331</v>
      </c>
      <c r="B7" s="189"/>
    </row>
    <row r="8" spans="1:3" s="20" customFormat="1" x14ac:dyDescent="0.2">
      <c r="A8" s="56" t="s">
        <v>316</v>
      </c>
      <c r="B8" s="189"/>
    </row>
    <row r="9" spans="1:3" s="20" customFormat="1" x14ac:dyDescent="0.2">
      <c r="A9" s="56" t="s">
        <v>317</v>
      </c>
      <c r="B9" s="189"/>
    </row>
    <row r="10" spans="1:3" s="20" customFormat="1" x14ac:dyDescent="0.2">
      <c r="A10" s="56" t="s">
        <v>323</v>
      </c>
      <c r="B10" s="189"/>
    </row>
    <row r="11" spans="1:3" s="20" customFormat="1" x14ac:dyDescent="0.2">
      <c r="A11" s="90" t="s">
        <v>324</v>
      </c>
      <c r="B11" s="189"/>
    </row>
    <row r="12" spans="1:3" s="20" customFormat="1" x14ac:dyDescent="0.2">
      <c r="A12" s="397" t="s">
        <v>565</v>
      </c>
      <c r="B12" s="189"/>
    </row>
    <row r="13" spans="1:3" s="20" customFormat="1" x14ac:dyDescent="0.2">
      <c r="A13" s="56" t="s">
        <v>318</v>
      </c>
      <c r="B13" s="189"/>
    </row>
    <row r="14" spans="1:3" s="20" customFormat="1" x14ac:dyDescent="0.2">
      <c r="A14" s="56" t="s">
        <v>325</v>
      </c>
      <c r="B14" s="189"/>
    </row>
    <row r="15" spans="1:3" s="20" customFormat="1" x14ac:dyDescent="0.2">
      <c r="A15" s="56" t="s">
        <v>319</v>
      </c>
      <c r="B15" s="189"/>
    </row>
    <row r="16" spans="1:3" s="20" customFormat="1" x14ac:dyDescent="0.2">
      <c r="A16" s="56" t="s">
        <v>326</v>
      </c>
      <c r="B16" s="189"/>
    </row>
    <row r="17" spans="1:3" s="20" customFormat="1" x14ac:dyDescent="0.2">
      <c r="A17" s="56" t="s">
        <v>92</v>
      </c>
      <c r="B17" s="189"/>
    </row>
    <row r="18" spans="1:3" s="20" customFormat="1" x14ac:dyDescent="0.2">
      <c r="A18" s="56" t="s">
        <v>320</v>
      </c>
      <c r="B18" s="189"/>
    </row>
    <row r="19" spans="1:3" s="20" customFormat="1" x14ac:dyDescent="0.2">
      <c r="A19" s="56" t="s">
        <v>449</v>
      </c>
      <c r="B19" s="189"/>
    </row>
    <row r="20" spans="1:3" s="20" customFormat="1" x14ac:dyDescent="0.2">
      <c r="A20" s="56" t="s">
        <v>321</v>
      </c>
      <c r="B20" s="189"/>
    </row>
    <row r="21" spans="1:3" s="20" customFormat="1" x14ac:dyDescent="0.2">
      <c r="A21" s="56" t="s">
        <v>93</v>
      </c>
      <c r="B21" s="189"/>
    </row>
    <row r="22" spans="1:3" s="20" customFormat="1" x14ac:dyDescent="0.2">
      <c r="A22" s="56" t="s">
        <v>94</v>
      </c>
      <c r="B22" s="189"/>
    </row>
    <row r="23" spans="1:3" s="20" customFormat="1" ht="15" customHeight="1" x14ac:dyDescent="0.2">
      <c r="A23" s="56" t="s">
        <v>95</v>
      </c>
      <c r="B23" s="189"/>
    </row>
    <row r="24" spans="1:3" s="20" customFormat="1" x14ac:dyDescent="0.2">
      <c r="A24" s="397" t="s">
        <v>655</v>
      </c>
      <c r="B24" s="189"/>
    </row>
    <row r="25" spans="1:3" s="20" customFormat="1" x14ac:dyDescent="0.2">
      <c r="A25" s="397" t="s">
        <v>566</v>
      </c>
      <c r="B25" s="189"/>
    </row>
    <row r="26" spans="1:3" s="20" customFormat="1" x14ac:dyDescent="0.2">
      <c r="A26" s="56" t="s">
        <v>96</v>
      </c>
      <c r="B26" s="189"/>
    </row>
    <row r="27" spans="1:3" s="20" customFormat="1" x14ac:dyDescent="0.2">
      <c r="A27" s="56" t="s">
        <v>327</v>
      </c>
      <c r="B27" s="189"/>
    </row>
    <row r="28" spans="1:3" s="20" customFormat="1" x14ac:dyDescent="0.2">
      <c r="A28" s="56" t="s">
        <v>313</v>
      </c>
      <c r="B28" s="189"/>
    </row>
    <row r="29" spans="1:3" s="20" customFormat="1" x14ac:dyDescent="0.2">
      <c r="A29" s="56" t="s">
        <v>329</v>
      </c>
      <c r="B29" s="189"/>
    </row>
    <row r="30" spans="1:3" s="20" customFormat="1" x14ac:dyDescent="0.2">
      <c r="A30" s="56" t="s">
        <v>328</v>
      </c>
      <c r="B30" s="189"/>
    </row>
    <row r="31" spans="1:3" s="20" customFormat="1" x14ac:dyDescent="0.2">
      <c r="A31" s="56" t="s">
        <v>314</v>
      </c>
      <c r="B31" s="189"/>
    </row>
    <row r="32" spans="1:3" s="20" customFormat="1" x14ac:dyDescent="0.2">
      <c r="A32" s="56" t="s">
        <v>330</v>
      </c>
      <c r="B32" s="189"/>
      <c r="C32" s="20" t="s">
        <v>448</v>
      </c>
    </row>
    <row r="33" spans="1:2" s="20" customFormat="1" x14ac:dyDescent="0.2">
      <c r="A33" s="397" t="s">
        <v>97</v>
      </c>
      <c r="B33" s="190"/>
    </row>
    <row r="34" spans="1:2" s="20" customFormat="1" x14ac:dyDescent="0.2">
      <c r="A34" s="56" t="s">
        <v>322</v>
      </c>
      <c r="B34" s="190"/>
    </row>
    <row r="35" spans="1:2" s="20" customFormat="1" x14ac:dyDescent="0.2">
      <c r="A35" s="56"/>
      <c r="B35" s="190"/>
    </row>
    <row r="36" spans="1:2" s="20" customFormat="1" x14ac:dyDescent="0.2">
      <c r="A36" s="92" t="s">
        <v>332</v>
      </c>
      <c r="B36" s="190"/>
    </row>
    <row r="37" spans="1:2" s="20" customFormat="1" x14ac:dyDescent="0.2">
      <c r="A37" s="92"/>
      <c r="B37" s="190"/>
    </row>
    <row r="38" spans="1:2" s="20" customFormat="1" x14ac:dyDescent="0.2">
      <c r="A38" s="57"/>
      <c r="B38" s="191"/>
    </row>
    <row r="39" spans="1:2" ht="25.5" x14ac:dyDescent="0.2">
      <c r="A39" s="7" t="s">
        <v>468</v>
      </c>
      <c r="B39" s="180">
        <f>SUM(B6:C38)</f>
        <v>0</v>
      </c>
    </row>
    <row r="40" spans="1:2" s="20" customFormat="1" x14ac:dyDescent="0.2"/>
    <row r="41" spans="1:2" ht="40.5" customHeight="1" x14ac:dyDescent="0.2">
      <c r="A41" s="7" t="s">
        <v>469</v>
      </c>
      <c r="B41" s="180">
        <f>'C3 - C4  - D1.1'!B44+'D1.1'!B39</f>
        <v>0</v>
      </c>
    </row>
    <row r="42" spans="1:2" x14ac:dyDescent="0.2">
      <c r="A42" s="89"/>
    </row>
    <row r="43" spans="1:2" x14ac:dyDescent="0.2">
      <c r="A43" s="89"/>
    </row>
    <row r="44" spans="1:2" x14ac:dyDescent="0.2">
      <c r="A44" s="89"/>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x14ac:dyDescent="0.2">
      <c r="A51" s="89"/>
    </row>
    <row r="52" spans="1:1" ht="31.5" customHeight="1" x14ac:dyDescent="0.2">
      <c r="A52" s="89"/>
    </row>
    <row r="53" spans="1:1" ht="31.5" customHeight="1" x14ac:dyDescent="0.2">
      <c r="A53" s="89"/>
    </row>
    <row r="54" spans="1:1" ht="31.5" customHeight="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row r="120" spans="1:1" x14ac:dyDescent="0.2">
      <c r="A120" s="89"/>
    </row>
    <row r="121" spans="1:1" x14ac:dyDescent="0.2">
      <c r="A121" s="89"/>
    </row>
    <row r="122" spans="1:1" x14ac:dyDescent="0.2">
      <c r="A122" s="89"/>
    </row>
  </sheetData>
  <mergeCells count="1">
    <mergeCell ref="A1:C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H133"/>
  <sheetViews>
    <sheetView showGridLines="0" zoomScaleNormal="100" workbookViewId="0">
      <selection activeCell="A2" sqref="A2"/>
    </sheetView>
  </sheetViews>
  <sheetFormatPr baseColWidth="10" defaultRowHeight="12.75" x14ac:dyDescent="0.2"/>
  <cols>
    <col min="1" max="1" width="68.42578125" style="4" customWidth="1"/>
    <col min="2" max="2" width="21.28515625" style="4" customWidth="1"/>
    <col min="3" max="3" width="2.5703125" style="4" customWidth="1"/>
    <col min="4" max="16384" width="11.42578125" style="4"/>
  </cols>
  <sheetData>
    <row r="1" spans="1:3" ht="26.25" customHeight="1" x14ac:dyDescent="0.2">
      <c r="A1" s="505" t="s">
        <v>632</v>
      </c>
      <c r="B1" s="505"/>
      <c r="C1" s="505"/>
    </row>
    <row r="2" spans="1:3" x14ac:dyDescent="0.2">
      <c r="A2" s="84" t="s">
        <v>254</v>
      </c>
    </row>
    <row r="3" spans="1:3" ht="11.25" customHeight="1" x14ac:dyDescent="0.2"/>
    <row r="4" spans="1:3" x14ac:dyDescent="0.2">
      <c r="A4" s="1" t="s">
        <v>541</v>
      </c>
    </row>
    <row r="5" spans="1:3" ht="33.75" customHeight="1" x14ac:dyDescent="0.2">
      <c r="A5" s="513" t="s">
        <v>543</v>
      </c>
      <c r="B5" s="513"/>
      <c r="C5" s="5"/>
    </row>
    <row r="6" spans="1:3" ht="25.5" customHeight="1" x14ac:dyDescent="0.2">
      <c r="A6" s="109" t="s">
        <v>466</v>
      </c>
      <c r="B6" s="194"/>
    </row>
    <row r="7" spans="1:3" x14ac:dyDescent="0.2">
      <c r="A7" s="94" t="s">
        <v>455</v>
      </c>
      <c r="B7" s="186"/>
    </row>
    <row r="8" spans="1:3" x14ac:dyDescent="0.2">
      <c r="A8" s="94" t="s">
        <v>98</v>
      </c>
      <c r="B8" s="187"/>
    </row>
    <row r="9" spans="1:3" x14ac:dyDescent="0.2">
      <c r="A9" s="91"/>
      <c r="B9" s="187"/>
    </row>
    <row r="10" spans="1:3" x14ac:dyDescent="0.2">
      <c r="A10" s="92" t="s">
        <v>332</v>
      </c>
      <c r="B10" s="187"/>
    </row>
    <row r="11" spans="1:3" x14ac:dyDescent="0.2">
      <c r="A11" s="92"/>
      <c r="B11" s="187"/>
    </row>
    <row r="12" spans="1:3" x14ac:dyDescent="0.2">
      <c r="A12" s="91"/>
      <c r="B12" s="187"/>
    </row>
    <row r="13" spans="1:3" ht="43.5" customHeight="1" x14ac:dyDescent="0.2">
      <c r="A13" s="7" t="s">
        <v>542</v>
      </c>
      <c r="B13" s="180">
        <f>SUM(B6:B12)</f>
        <v>0</v>
      </c>
    </row>
    <row r="14" spans="1:3" ht="9.75" customHeight="1" x14ac:dyDescent="0.2"/>
    <row r="15" spans="1:3" s="5" customFormat="1" ht="15" customHeight="1" x14ac:dyDescent="0.2">
      <c r="A15" s="513" t="s">
        <v>544</v>
      </c>
      <c r="B15" s="513"/>
    </row>
    <row r="16" spans="1:3" s="20" customFormat="1" x14ac:dyDescent="0.2">
      <c r="A16" s="47" t="s">
        <v>333</v>
      </c>
      <c r="B16" s="170"/>
    </row>
    <row r="17" spans="1:2" s="20" customFormat="1" x14ac:dyDescent="0.2">
      <c r="A17" s="48" t="s">
        <v>232</v>
      </c>
      <c r="B17" s="195"/>
    </row>
    <row r="18" spans="1:2" s="20" customFormat="1" x14ac:dyDescent="0.2">
      <c r="A18" s="48" t="s">
        <v>227</v>
      </c>
      <c r="B18" s="195"/>
    </row>
    <row r="19" spans="1:2" s="20" customFormat="1" x14ac:dyDescent="0.2">
      <c r="A19" s="426" t="s">
        <v>590</v>
      </c>
      <c r="B19" s="195"/>
    </row>
    <row r="20" spans="1:2" s="20" customFormat="1" x14ac:dyDescent="0.2">
      <c r="A20" s="48" t="s">
        <v>334</v>
      </c>
      <c r="B20" s="195"/>
    </row>
    <row r="21" spans="1:2" s="20" customFormat="1" x14ac:dyDescent="0.2">
      <c r="A21" s="426" t="s">
        <v>591</v>
      </c>
      <c r="B21" s="195"/>
    </row>
    <row r="22" spans="1:2" s="20" customFormat="1" x14ac:dyDescent="0.2">
      <c r="A22" s="48" t="s">
        <v>233</v>
      </c>
      <c r="B22" s="195"/>
    </row>
    <row r="23" spans="1:2" s="20" customFormat="1" x14ac:dyDescent="0.2">
      <c r="A23" s="426" t="s">
        <v>592</v>
      </c>
      <c r="B23" s="195"/>
    </row>
    <row r="24" spans="1:2" s="20" customFormat="1" x14ac:dyDescent="0.2">
      <c r="A24" s="48" t="s">
        <v>231</v>
      </c>
      <c r="B24" s="195"/>
    </row>
    <row r="25" spans="1:2" s="20" customFormat="1" x14ac:dyDescent="0.2">
      <c r="A25" s="48" t="s">
        <v>451</v>
      </c>
      <c r="B25" s="195"/>
    </row>
    <row r="26" spans="1:2" s="20" customFormat="1" x14ac:dyDescent="0.2">
      <c r="A26" s="48" t="s">
        <v>230</v>
      </c>
      <c r="B26" s="195"/>
    </row>
    <row r="27" spans="1:2" s="20" customFormat="1" x14ac:dyDescent="0.2">
      <c r="A27" s="48" t="s">
        <v>228</v>
      </c>
      <c r="B27" s="195"/>
    </row>
    <row r="28" spans="1:2" s="20" customFormat="1" x14ac:dyDescent="0.2">
      <c r="A28" s="48" t="s">
        <v>229</v>
      </c>
      <c r="B28" s="189"/>
    </row>
    <row r="29" spans="1:2" s="20" customFormat="1" x14ac:dyDescent="0.2">
      <c r="A29" s="56"/>
      <c r="B29" s="189"/>
    </row>
    <row r="30" spans="1:2" s="20" customFormat="1" x14ac:dyDescent="0.2">
      <c r="A30" s="397" t="s">
        <v>574</v>
      </c>
      <c r="B30" s="189"/>
    </row>
    <row r="31" spans="1:2" s="20" customFormat="1" x14ac:dyDescent="0.2">
      <c r="A31" s="397" t="s">
        <v>575</v>
      </c>
      <c r="B31" s="189"/>
    </row>
    <row r="32" spans="1:2" s="20" customFormat="1" x14ac:dyDescent="0.2">
      <c r="A32" s="56"/>
      <c r="B32" s="189"/>
    </row>
    <row r="33" spans="1:2" s="20" customFormat="1" x14ac:dyDescent="0.2">
      <c r="A33" s="397" t="s">
        <v>567</v>
      </c>
      <c r="B33" s="189"/>
    </row>
    <row r="34" spans="1:2" s="20" customFormat="1" x14ac:dyDescent="0.2">
      <c r="A34" s="397" t="s">
        <v>569</v>
      </c>
      <c r="B34" s="189"/>
    </row>
    <row r="35" spans="1:2" s="20" customFormat="1" x14ac:dyDescent="0.2">
      <c r="A35" s="397" t="s">
        <v>593</v>
      </c>
      <c r="B35" s="189"/>
    </row>
    <row r="36" spans="1:2" s="20" customFormat="1" x14ac:dyDescent="0.2">
      <c r="A36" s="56" t="s">
        <v>353</v>
      </c>
      <c r="B36" s="189"/>
    </row>
    <row r="37" spans="1:2" s="20" customFormat="1" x14ac:dyDescent="0.2">
      <c r="A37" s="56" t="s">
        <v>234</v>
      </c>
      <c r="B37" s="189"/>
    </row>
    <row r="38" spans="1:2" s="20" customFormat="1" x14ac:dyDescent="0.2">
      <c r="A38" s="397" t="s">
        <v>579</v>
      </c>
      <c r="B38" s="189"/>
    </row>
    <row r="39" spans="1:2" s="20" customFormat="1" x14ac:dyDescent="0.2">
      <c r="A39" s="397" t="s">
        <v>594</v>
      </c>
      <c r="B39" s="189"/>
    </row>
    <row r="40" spans="1:2" s="20" customFormat="1" x14ac:dyDescent="0.2">
      <c r="A40" s="56" t="s">
        <v>235</v>
      </c>
      <c r="B40" s="189"/>
    </row>
    <row r="41" spans="1:2" s="20" customFormat="1" x14ac:dyDescent="0.2">
      <c r="A41" s="56" t="s">
        <v>236</v>
      </c>
      <c r="B41" s="189"/>
    </row>
    <row r="42" spans="1:2" s="20" customFormat="1" x14ac:dyDescent="0.2">
      <c r="A42" s="56"/>
      <c r="B42" s="189"/>
    </row>
    <row r="43" spans="1:2" s="20" customFormat="1" x14ac:dyDescent="0.2">
      <c r="A43" s="56"/>
      <c r="B43" s="190"/>
    </row>
    <row r="44" spans="1:2" s="20" customFormat="1" x14ac:dyDescent="0.2">
      <c r="A44" s="56" t="s">
        <v>452</v>
      </c>
      <c r="B44" s="190"/>
    </row>
    <row r="45" spans="1:2" s="20" customFormat="1" x14ac:dyDescent="0.2">
      <c r="A45" s="56" t="s">
        <v>453</v>
      </c>
      <c r="B45" s="190"/>
    </row>
    <row r="46" spans="1:2" s="20" customFormat="1" x14ac:dyDescent="0.2">
      <c r="A46" s="397" t="s">
        <v>568</v>
      </c>
      <c r="B46" s="190"/>
    </row>
    <row r="47" spans="1:2" s="20" customFormat="1" x14ac:dyDescent="0.2">
      <c r="A47" s="56"/>
      <c r="B47" s="190"/>
    </row>
    <row r="48" spans="1:2" s="20" customFormat="1" x14ac:dyDescent="0.2">
      <c r="A48" s="56" t="s">
        <v>332</v>
      </c>
      <c r="B48" s="190"/>
    </row>
    <row r="49" spans="1:8" s="20" customFormat="1" x14ac:dyDescent="0.2">
      <c r="A49" s="56"/>
      <c r="B49" s="190"/>
    </row>
    <row r="50" spans="1:8" s="20" customFormat="1" x14ac:dyDescent="0.2">
      <c r="A50" s="56"/>
      <c r="B50" s="190"/>
    </row>
    <row r="51" spans="1:8" s="20" customFormat="1" ht="15" customHeight="1" x14ac:dyDescent="0.2">
      <c r="A51" s="56"/>
      <c r="B51" s="188"/>
    </row>
    <row r="52" spans="1:8" ht="31.5" customHeight="1" x14ac:dyDescent="0.2">
      <c r="A52" s="7" t="s">
        <v>545</v>
      </c>
      <c r="B52" s="180">
        <f>SUM(B16:B51)</f>
        <v>0</v>
      </c>
    </row>
    <row r="53" spans="1:8" ht="31.5" customHeight="1" x14ac:dyDescent="0.2">
      <c r="A53" s="89"/>
    </row>
    <row r="54" spans="1:8" x14ac:dyDescent="0.2">
      <c r="A54" s="89"/>
    </row>
    <row r="55" spans="1:8" x14ac:dyDescent="0.2">
      <c r="A55" s="89"/>
      <c r="G55" s="86"/>
      <c r="H55" s="44"/>
    </row>
    <row r="56" spans="1:8" x14ac:dyDescent="0.2">
      <c r="A56" s="89"/>
    </row>
    <row r="57" spans="1:8" x14ac:dyDescent="0.2">
      <c r="A57" s="89"/>
    </row>
    <row r="58" spans="1:8" x14ac:dyDescent="0.2">
      <c r="A58" s="89"/>
    </row>
    <row r="59" spans="1:8" x14ac:dyDescent="0.2">
      <c r="A59" s="89"/>
    </row>
    <row r="60" spans="1:8" x14ac:dyDescent="0.2">
      <c r="A60" s="89"/>
    </row>
    <row r="61" spans="1:8" x14ac:dyDescent="0.2">
      <c r="A61" s="89"/>
    </row>
    <row r="62" spans="1:8" x14ac:dyDescent="0.2">
      <c r="A62" s="89"/>
    </row>
    <row r="63" spans="1:8" x14ac:dyDescent="0.2">
      <c r="A63" s="89"/>
    </row>
    <row r="64" spans="1:8"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row r="120" spans="1:1" x14ac:dyDescent="0.2">
      <c r="A120" s="89"/>
    </row>
    <row r="121" spans="1:1" x14ac:dyDescent="0.2">
      <c r="A121" s="89"/>
    </row>
    <row r="122" spans="1:1" x14ac:dyDescent="0.2">
      <c r="A122" s="89"/>
    </row>
    <row r="123" spans="1:1" x14ac:dyDescent="0.2">
      <c r="A123" s="89"/>
    </row>
    <row r="124" spans="1:1" x14ac:dyDescent="0.2">
      <c r="A124" s="89"/>
    </row>
    <row r="125" spans="1:1" x14ac:dyDescent="0.2">
      <c r="A125" s="89"/>
    </row>
    <row r="126" spans="1:1" x14ac:dyDescent="0.2">
      <c r="A126" s="89"/>
    </row>
    <row r="127" spans="1:1" x14ac:dyDescent="0.2">
      <c r="A127" s="89"/>
    </row>
    <row r="128" spans="1:1" x14ac:dyDescent="0.2">
      <c r="A128" s="89"/>
    </row>
    <row r="129" spans="1:1" x14ac:dyDescent="0.2">
      <c r="A129" s="89"/>
    </row>
    <row r="130" spans="1:1" x14ac:dyDescent="0.2">
      <c r="A130" s="89"/>
    </row>
    <row r="131" spans="1:1" x14ac:dyDescent="0.2">
      <c r="A131" s="89"/>
    </row>
    <row r="132" spans="1:1" x14ac:dyDescent="0.2">
      <c r="A132" s="89"/>
    </row>
    <row r="133" spans="1:1" x14ac:dyDescent="0.2">
      <c r="A133" s="89"/>
    </row>
  </sheetData>
  <mergeCells count="3">
    <mergeCell ref="A5:B5"/>
    <mergeCell ref="A15:B15"/>
    <mergeCell ref="A1:C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H94"/>
  <sheetViews>
    <sheetView showGridLines="0" zoomScaleNormal="100" workbookViewId="0">
      <selection activeCell="B30" sqref="B30"/>
    </sheetView>
  </sheetViews>
  <sheetFormatPr baseColWidth="10" defaultRowHeight="12.75" x14ac:dyDescent="0.2"/>
  <cols>
    <col min="1" max="1" width="61.5703125" style="4" customWidth="1"/>
    <col min="2" max="2" width="18.7109375" style="4" customWidth="1"/>
    <col min="3" max="3" width="2.5703125" style="4" customWidth="1"/>
    <col min="4" max="16384" width="11.42578125" style="4"/>
  </cols>
  <sheetData>
    <row r="1" spans="1:4" ht="26.25" customHeight="1" x14ac:dyDescent="0.2">
      <c r="A1" s="505" t="s">
        <v>632</v>
      </c>
      <c r="B1" s="505"/>
      <c r="C1" s="505"/>
    </row>
    <row r="2" spans="1:4" x14ac:dyDescent="0.2">
      <c r="A2" s="84" t="s">
        <v>254</v>
      </c>
    </row>
    <row r="4" spans="1:4" x14ac:dyDescent="0.2">
      <c r="A4" s="1" t="s">
        <v>541</v>
      </c>
    </row>
    <row r="5" spans="1:4" ht="18" customHeight="1" x14ac:dyDescent="0.2">
      <c r="A5" s="513" t="s">
        <v>546</v>
      </c>
      <c r="B5" s="513"/>
      <c r="C5" s="5"/>
      <c r="D5" s="5"/>
    </row>
    <row r="6" spans="1:4" x14ac:dyDescent="0.2">
      <c r="A6" s="47" t="s">
        <v>404</v>
      </c>
      <c r="B6" s="196"/>
    </row>
    <row r="7" spans="1:4" ht="25.5" x14ac:dyDescent="0.2">
      <c r="A7" s="110" t="s">
        <v>435</v>
      </c>
      <c r="B7" s="195"/>
    </row>
    <row r="8" spans="1:4" x14ac:dyDescent="0.2">
      <c r="A8" s="48" t="s">
        <v>99</v>
      </c>
      <c r="B8" s="195"/>
    </row>
    <row r="9" spans="1:4" x14ac:dyDescent="0.2">
      <c r="A9" s="48"/>
      <c r="B9" s="195"/>
    </row>
    <row r="10" spans="1:4" x14ac:dyDescent="0.2">
      <c r="A10" s="48" t="s">
        <v>332</v>
      </c>
      <c r="B10" s="197"/>
    </row>
    <row r="11" spans="1:4" x14ac:dyDescent="0.2">
      <c r="A11" s="48"/>
      <c r="B11" s="197"/>
    </row>
    <row r="12" spans="1:4" x14ac:dyDescent="0.2">
      <c r="A12" s="91"/>
      <c r="B12" s="198"/>
    </row>
    <row r="13" spans="1:4" x14ac:dyDescent="0.2">
      <c r="A13" s="91"/>
      <c r="B13" s="198"/>
    </row>
    <row r="14" spans="1:4" x14ac:dyDescent="0.2">
      <c r="A14" s="57"/>
      <c r="B14" s="199"/>
    </row>
    <row r="15" spans="1:4" ht="25.5" x14ac:dyDescent="0.2">
      <c r="A15" s="7" t="s">
        <v>470</v>
      </c>
      <c r="B15" s="180">
        <f>SUM(B6:B14)</f>
        <v>0</v>
      </c>
    </row>
    <row r="17" spans="1:8" ht="39.75" customHeight="1" x14ac:dyDescent="0.2">
      <c r="A17" s="7" t="s">
        <v>547</v>
      </c>
      <c r="B17" s="180">
        <f>'D1.2'!B13+'D1.2'!B52+'D1.2 - D1.3'!B15</f>
        <v>0</v>
      </c>
    </row>
    <row r="18" spans="1:8" x14ac:dyDescent="0.2">
      <c r="A18" s="89"/>
    </row>
    <row r="19" spans="1:8" x14ac:dyDescent="0.2">
      <c r="A19" s="89"/>
    </row>
    <row r="20" spans="1:8" x14ac:dyDescent="0.2">
      <c r="A20" s="89"/>
    </row>
    <row r="21" spans="1:8" x14ac:dyDescent="0.2">
      <c r="A21" s="89"/>
    </row>
    <row r="22" spans="1:8" ht="26.25" customHeight="1" x14ac:dyDescent="0.2">
      <c r="A22" s="514" t="s">
        <v>405</v>
      </c>
      <c r="B22" s="514"/>
      <c r="G22" s="86"/>
      <c r="H22" s="44"/>
    </row>
    <row r="23" spans="1:8" x14ac:dyDescent="0.2">
      <c r="A23" s="47" t="s">
        <v>239</v>
      </c>
      <c r="B23" s="201"/>
    </row>
    <row r="24" spans="1:8" x14ac:dyDescent="0.2">
      <c r="A24" s="46" t="s">
        <v>240</v>
      </c>
      <c r="B24" s="197"/>
    </row>
    <row r="25" spans="1:8" x14ac:dyDescent="0.2">
      <c r="A25" s="48" t="s">
        <v>102</v>
      </c>
      <c r="B25" s="197"/>
    </row>
    <row r="26" spans="1:8" ht="25.5" x14ac:dyDescent="0.2">
      <c r="A26" s="436" t="s">
        <v>654</v>
      </c>
      <c r="B26" s="197"/>
    </row>
    <row r="27" spans="1:8" x14ac:dyDescent="0.2">
      <c r="A27" s="46"/>
      <c r="B27" s="187"/>
    </row>
    <row r="28" spans="1:8" x14ac:dyDescent="0.2">
      <c r="A28" s="91" t="s">
        <v>101</v>
      </c>
      <c r="B28" s="187"/>
    </row>
    <row r="29" spans="1:8" x14ac:dyDescent="0.2">
      <c r="A29" s="48" t="s">
        <v>103</v>
      </c>
      <c r="B29" s="187"/>
    </row>
    <row r="30" spans="1:8" x14ac:dyDescent="0.2">
      <c r="A30" s="91" t="s">
        <v>241</v>
      </c>
      <c r="B30" s="187"/>
    </row>
    <row r="31" spans="1:8" x14ac:dyDescent="0.2">
      <c r="A31" s="91"/>
      <c r="B31" s="187"/>
    </row>
    <row r="32" spans="1:8" x14ac:dyDescent="0.2">
      <c r="A32" s="56" t="s">
        <v>332</v>
      </c>
      <c r="B32" s="187"/>
    </row>
    <row r="33" spans="1:2" x14ac:dyDescent="0.2">
      <c r="A33" s="91"/>
      <c r="B33" s="187"/>
    </row>
    <row r="34" spans="1:2" x14ac:dyDescent="0.2">
      <c r="A34" s="91"/>
      <c r="B34" s="187"/>
    </row>
    <row r="35" spans="1:2" x14ac:dyDescent="0.2">
      <c r="A35" s="91"/>
      <c r="B35" s="187"/>
    </row>
    <row r="36" spans="1:2" x14ac:dyDescent="0.2">
      <c r="A36" s="91"/>
      <c r="B36" s="187"/>
    </row>
    <row r="37" spans="1:2" x14ac:dyDescent="0.2">
      <c r="A37" s="88"/>
      <c r="B37" s="188"/>
    </row>
    <row r="38" spans="1:2" ht="25.5" x14ac:dyDescent="0.2">
      <c r="A38" s="7" t="s">
        <v>243</v>
      </c>
      <c r="B38" s="180">
        <f>SUM(B23:B37)</f>
        <v>0</v>
      </c>
    </row>
    <row r="39" spans="1:2" x14ac:dyDescent="0.2">
      <c r="A39" s="89"/>
    </row>
    <row r="40" spans="1:2" x14ac:dyDescent="0.2">
      <c r="A40" s="89"/>
    </row>
    <row r="41" spans="1:2" x14ac:dyDescent="0.2">
      <c r="A41" s="89"/>
    </row>
    <row r="42" spans="1:2" x14ac:dyDescent="0.2">
      <c r="A42" s="89"/>
    </row>
    <row r="43" spans="1:2" x14ac:dyDescent="0.2">
      <c r="A43" s="89"/>
    </row>
    <row r="44" spans="1:2" x14ac:dyDescent="0.2">
      <c r="A44" s="89"/>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x14ac:dyDescent="0.2">
      <c r="A51" s="89"/>
    </row>
    <row r="52" spans="1:1" ht="31.5" customHeight="1" x14ac:dyDescent="0.2">
      <c r="A52" s="89"/>
    </row>
    <row r="53" spans="1:1" ht="31.5" customHeight="1" x14ac:dyDescent="0.2">
      <c r="A53" s="89"/>
    </row>
    <row r="54" spans="1:1" ht="31.5" customHeight="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sheetData>
  <mergeCells count="3">
    <mergeCell ref="A5:B5"/>
    <mergeCell ref="A1:C1"/>
    <mergeCell ref="A22:B22"/>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H108"/>
  <sheetViews>
    <sheetView showGridLines="0" zoomScaleNormal="100" workbookViewId="0">
      <selection activeCell="A2" sqref="A2"/>
    </sheetView>
  </sheetViews>
  <sheetFormatPr baseColWidth="10" defaultRowHeight="12.75" x14ac:dyDescent="0.2"/>
  <cols>
    <col min="1" max="1" width="6.7109375" style="4" customWidth="1"/>
    <col min="2" max="2" width="51" style="4" customWidth="1"/>
    <col min="3" max="3" width="17.7109375" style="4" customWidth="1"/>
    <col min="4" max="4" width="16.7109375" style="4" customWidth="1"/>
    <col min="5" max="5" width="16" style="4" customWidth="1"/>
    <col min="6" max="6" width="55" style="4" bestFit="1" customWidth="1"/>
    <col min="7" max="16384" width="11.42578125" style="4"/>
  </cols>
  <sheetData>
    <row r="1" spans="1:4" ht="26.25" customHeight="1" x14ac:dyDescent="0.2">
      <c r="A1" s="501" t="s">
        <v>632</v>
      </c>
      <c r="B1" s="501"/>
      <c r="C1" s="501"/>
      <c r="D1" s="501"/>
    </row>
    <row r="2" spans="1:4" x14ac:dyDescent="0.2">
      <c r="D2" s="5"/>
    </row>
    <row r="3" spans="1:4" x14ac:dyDescent="0.2">
      <c r="A3" s="505" t="s">
        <v>420</v>
      </c>
      <c r="B3" s="505"/>
      <c r="C3" s="505"/>
      <c r="D3" s="505"/>
    </row>
    <row r="4" spans="1:4" s="39" customFormat="1" ht="51" customHeight="1" x14ac:dyDescent="0.2">
      <c r="A4" s="515" t="s">
        <v>570</v>
      </c>
      <c r="B4" s="515"/>
      <c r="C4" s="515"/>
      <c r="D4" s="515"/>
    </row>
    <row r="5" spans="1:4" ht="32.25" customHeight="1" x14ac:dyDescent="0.2">
      <c r="A5" s="325"/>
      <c r="B5" s="326" t="s">
        <v>68</v>
      </c>
      <c r="C5" s="326" t="s">
        <v>147</v>
      </c>
      <c r="D5" s="425" t="s">
        <v>242</v>
      </c>
    </row>
    <row r="6" spans="1:4" x14ac:dyDescent="0.2">
      <c r="A6" s="47" t="s">
        <v>406</v>
      </c>
      <c r="B6" s="99"/>
      <c r="C6" s="194"/>
      <c r="D6" s="205"/>
    </row>
    <row r="7" spans="1:4" x14ac:dyDescent="0.2">
      <c r="A7" s="48" t="s">
        <v>407</v>
      </c>
      <c r="B7" s="100"/>
      <c r="C7" s="202"/>
      <c r="D7" s="206"/>
    </row>
    <row r="8" spans="1:4" x14ac:dyDescent="0.2">
      <c r="A8" s="48" t="s">
        <v>408</v>
      </c>
      <c r="B8" s="100"/>
      <c r="C8" s="186"/>
      <c r="D8" s="206"/>
    </row>
    <row r="9" spans="1:4" x14ac:dyDescent="0.2">
      <c r="A9" s="48" t="s">
        <v>409</v>
      </c>
      <c r="B9" s="100"/>
      <c r="C9" s="186"/>
      <c r="D9" s="206"/>
    </row>
    <row r="10" spans="1:4" x14ac:dyDescent="0.2">
      <c r="A10" s="48" t="s">
        <v>410</v>
      </c>
      <c r="B10" s="101"/>
      <c r="C10" s="186"/>
      <c r="D10" s="206"/>
    </row>
    <row r="11" spans="1:4" x14ac:dyDescent="0.2">
      <c r="A11" s="48" t="s">
        <v>411</v>
      </c>
      <c r="B11" s="102"/>
      <c r="C11" s="187"/>
      <c r="D11" s="206"/>
    </row>
    <row r="12" spans="1:4" x14ac:dyDescent="0.2">
      <c r="A12" s="48" t="s">
        <v>412</v>
      </c>
      <c r="B12" s="101"/>
      <c r="C12" s="203"/>
      <c r="D12" s="206"/>
    </row>
    <row r="13" spans="1:4" x14ac:dyDescent="0.2">
      <c r="A13" s="48" t="s">
        <v>413</v>
      </c>
      <c r="B13" s="101"/>
      <c r="C13" s="187"/>
      <c r="D13" s="206"/>
    </row>
    <row r="14" spans="1:4" x14ac:dyDescent="0.2">
      <c r="A14" s="48" t="s">
        <v>414</v>
      </c>
      <c r="B14" s="102"/>
      <c r="C14" s="187"/>
      <c r="D14" s="206"/>
    </row>
    <row r="15" spans="1:4" x14ac:dyDescent="0.2">
      <c r="A15" s="48" t="s">
        <v>415</v>
      </c>
      <c r="B15" s="101"/>
      <c r="C15" s="203"/>
      <c r="D15" s="206"/>
    </row>
    <row r="16" spans="1:4" x14ac:dyDescent="0.2">
      <c r="A16" s="48" t="s">
        <v>416</v>
      </c>
      <c r="B16" s="96"/>
      <c r="C16" s="187"/>
      <c r="D16" s="206"/>
    </row>
    <row r="17" spans="1:8" x14ac:dyDescent="0.2">
      <c r="A17" s="48" t="s">
        <v>417</v>
      </c>
      <c r="B17" s="101"/>
      <c r="C17" s="190"/>
      <c r="D17" s="206"/>
    </row>
    <row r="18" spans="1:8" x14ac:dyDescent="0.2">
      <c r="A18" s="48" t="s">
        <v>418</v>
      </c>
      <c r="B18" s="101"/>
      <c r="C18" s="187"/>
      <c r="D18" s="206"/>
    </row>
    <row r="19" spans="1:8" x14ac:dyDescent="0.2">
      <c r="A19" s="48" t="s">
        <v>419</v>
      </c>
      <c r="B19" s="101"/>
      <c r="C19" s="187"/>
      <c r="D19" s="206"/>
    </row>
    <row r="20" spans="1:8" x14ac:dyDescent="0.2">
      <c r="A20" s="48" t="s">
        <v>305</v>
      </c>
      <c r="B20" s="101"/>
      <c r="C20" s="187"/>
      <c r="D20" s="206"/>
    </row>
    <row r="21" spans="1:8" x14ac:dyDescent="0.2">
      <c r="A21" s="48" t="s">
        <v>258</v>
      </c>
      <c r="B21" s="101"/>
      <c r="C21" s="187"/>
      <c r="D21" s="206"/>
    </row>
    <row r="22" spans="1:8" x14ac:dyDescent="0.2">
      <c r="A22" s="48" t="s">
        <v>259</v>
      </c>
      <c r="B22" s="101"/>
      <c r="C22" s="187"/>
      <c r="D22" s="206"/>
    </row>
    <row r="23" spans="1:8" x14ac:dyDescent="0.2">
      <c r="A23" s="48" t="s">
        <v>260</v>
      </c>
      <c r="B23" s="101"/>
      <c r="C23" s="187"/>
      <c r="D23" s="206"/>
    </row>
    <row r="24" spans="1:8" x14ac:dyDescent="0.2">
      <c r="A24" s="48" t="s">
        <v>261</v>
      </c>
      <c r="B24" s="101"/>
      <c r="C24" s="187"/>
      <c r="D24" s="206"/>
    </row>
    <row r="25" spans="1:8" x14ac:dyDescent="0.2">
      <c r="A25" s="48" t="s">
        <v>262</v>
      </c>
      <c r="B25" s="101"/>
      <c r="C25" s="187"/>
      <c r="D25" s="206"/>
    </row>
    <row r="26" spans="1:8" x14ac:dyDescent="0.2">
      <c r="A26" s="48" t="s">
        <v>263</v>
      </c>
      <c r="B26" s="101"/>
      <c r="C26" s="187"/>
      <c r="D26" s="206"/>
    </row>
    <row r="27" spans="1:8" x14ac:dyDescent="0.2">
      <c r="A27" s="48" t="s">
        <v>264</v>
      </c>
      <c r="B27" s="101"/>
      <c r="C27" s="187"/>
      <c r="D27" s="206"/>
    </row>
    <row r="28" spans="1:8" x14ac:dyDescent="0.2">
      <c r="A28" s="48" t="s">
        <v>265</v>
      </c>
      <c r="B28" s="100"/>
      <c r="C28" s="186"/>
      <c r="D28" s="206"/>
    </row>
    <row r="29" spans="1:8" x14ac:dyDescent="0.2">
      <c r="A29" s="48" t="s">
        <v>266</v>
      </c>
      <c r="B29" s="100"/>
      <c r="C29" s="204"/>
      <c r="D29" s="206"/>
      <c r="G29" s="86"/>
    </row>
    <row r="30" spans="1:8" x14ac:dyDescent="0.2">
      <c r="A30" s="48" t="s">
        <v>267</v>
      </c>
      <c r="B30" s="100"/>
      <c r="C30" s="204"/>
      <c r="D30" s="206"/>
    </row>
    <row r="31" spans="1:8" x14ac:dyDescent="0.2">
      <c r="A31" s="48" t="s">
        <v>268</v>
      </c>
      <c r="B31" s="100"/>
      <c r="C31" s="204"/>
      <c r="D31" s="206"/>
      <c r="H31" s="44"/>
    </row>
    <row r="32" spans="1:8" x14ac:dyDescent="0.2">
      <c r="A32" s="48" t="s">
        <v>269</v>
      </c>
      <c r="B32" s="100"/>
      <c r="C32" s="204"/>
      <c r="D32" s="206"/>
    </row>
    <row r="33" spans="1:4" x14ac:dyDescent="0.2">
      <c r="A33" s="48" t="s">
        <v>270</v>
      </c>
      <c r="B33" s="100"/>
      <c r="C33" s="204"/>
      <c r="D33" s="206"/>
    </row>
    <row r="34" spans="1:4" x14ac:dyDescent="0.2">
      <c r="A34" s="48" t="s">
        <v>271</v>
      </c>
      <c r="B34" s="100"/>
      <c r="C34" s="204"/>
      <c r="D34" s="206"/>
    </row>
    <row r="35" spans="1:4" x14ac:dyDescent="0.2">
      <c r="A35" s="98" t="s">
        <v>272</v>
      </c>
      <c r="B35" s="100"/>
      <c r="C35" s="204"/>
      <c r="D35" s="206"/>
    </row>
    <row r="36" spans="1:4" x14ac:dyDescent="0.2">
      <c r="A36" s="93"/>
      <c r="B36" s="424" t="s">
        <v>257</v>
      </c>
      <c r="C36" s="185"/>
      <c r="D36" s="207"/>
    </row>
    <row r="37" spans="1:4" x14ac:dyDescent="0.2">
      <c r="B37" s="89"/>
      <c r="C37" s="192"/>
    </row>
    <row r="38" spans="1:4" ht="33" customHeight="1" x14ac:dyDescent="0.2">
      <c r="A38" s="516" t="s">
        <v>244</v>
      </c>
      <c r="B38" s="517"/>
      <c r="C38" s="180">
        <f>SUM(C6:C36)</f>
        <v>0</v>
      </c>
    </row>
    <row r="39" spans="1:4" x14ac:dyDescent="0.2">
      <c r="B39" s="89"/>
    </row>
    <row r="40" spans="1:4" x14ac:dyDescent="0.2">
      <c r="A40" s="42"/>
      <c r="B40" s="89"/>
    </row>
    <row r="41" spans="1:4" x14ac:dyDescent="0.2">
      <c r="B41" s="89"/>
    </row>
    <row r="42" spans="1:4" x14ac:dyDescent="0.2">
      <c r="B42" s="89"/>
    </row>
    <row r="43" spans="1:4" x14ac:dyDescent="0.2">
      <c r="B43" s="89"/>
    </row>
    <row r="44" spans="1:4" x14ac:dyDescent="0.2">
      <c r="B44" s="89"/>
    </row>
    <row r="45" spans="1:4" x14ac:dyDescent="0.2">
      <c r="B45" s="89"/>
    </row>
    <row r="46" spans="1:4" x14ac:dyDescent="0.2">
      <c r="B46" s="89"/>
    </row>
    <row r="47" spans="1:4" x14ac:dyDescent="0.2">
      <c r="B47" s="89"/>
    </row>
    <row r="48" spans="1:4" x14ac:dyDescent="0.2">
      <c r="B48" s="89"/>
    </row>
    <row r="49" spans="2:2" x14ac:dyDescent="0.2">
      <c r="B49" s="89"/>
    </row>
    <row r="50" spans="2:2" x14ac:dyDescent="0.2">
      <c r="B50" s="89"/>
    </row>
    <row r="51" spans="2:2" x14ac:dyDescent="0.2">
      <c r="B51" s="89"/>
    </row>
    <row r="52" spans="2:2" ht="31.5" customHeight="1" x14ac:dyDescent="0.2">
      <c r="B52" s="89"/>
    </row>
    <row r="53" spans="2:2" ht="31.5" customHeight="1" x14ac:dyDescent="0.2">
      <c r="B53" s="89"/>
    </row>
    <row r="54" spans="2:2" ht="31.5" customHeight="1" x14ac:dyDescent="0.2">
      <c r="B54" s="89"/>
    </row>
    <row r="55" spans="2:2" x14ac:dyDescent="0.2">
      <c r="B55" s="89"/>
    </row>
    <row r="56" spans="2:2" x14ac:dyDescent="0.2">
      <c r="B56" s="89"/>
    </row>
    <row r="57" spans="2:2" x14ac:dyDescent="0.2">
      <c r="B57" s="89"/>
    </row>
    <row r="58" spans="2:2" x14ac:dyDescent="0.2">
      <c r="B58" s="89"/>
    </row>
    <row r="59" spans="2:2" x14ac:dyDescent="0.2">
      <c r="B59" s="89"/>
    </row>
    <row r="60" spans="2:2" x14ac:dyDescent="0.2">
      <c r="B60" s="89"/>
    </row>
    <row r="61" spans="2:2" x14ac:dyDescent="0.2">
      <c r="B61" s="89"/>
    </row>
    <row r="62" spans="2:2" x14ac:dyDescent="0.2">
      <c r="B62" s="89"/>
    </row>
    <row r="63" spans="2:2" x14ac:dyDescent="0.2">
      <c r="B63" s="89"/>
    </row>
    <row r="64" spans="2:2" x14ac:dyDescent="0.2">
      <c r="B64" s="89"/>
    </row>
    <row r="65" spans="2:2" x14ac:dyDescent="0.2">
      <c r="B65" s="89"/>
    </row>
    <row r="66" spans="2:2" x14ac:dyDescent="0.2">
      <c r="B66" s="89"/>
    </row>
    <row r="67" spans="2:2" x14ac:dyDescent="0.2">
      <c r="B67" s="89"/>
    </row>
    <row r="68" spans="2:2" x14ac:dyDescent="0.2">
      <c r="B68" s="89"/>
    </row>
    <row r="69" spans="2:2" x14ac:dyDescent="0.2">
      <c r="B69" s="89"/>
    </row>
    <row r="70" spans="2:2" x14ac:dyDescent="0.2">
      <c r="B70" s="89"/>
    </row>
    <row r="71" spans="2:2" x14ac:dyDescent="0.2">
      <c r="B71" s="89"/>
    </row>
    <row r="72" spans="2:2" x14ac:dyDescent="0.2">
      <c r="B72" s="89"/>
    </row>
    <row r="73" spans="2:2" x14ac:dyDescent="0.2">
      <c r="B73" s="89"/>
    </row>
    <row r="74" spans="2:2" x14ac:dyDescent="0.2">
      <c r="B74" s="89"/>
    </row>
    <row r="75" spans="2:2" x14ac:dyDescent="0.2">
      <c r="B75" s="89"/>
    </row>
    <row r="76" spans="2:2" x14ac:dyDescent="0.2">
      <c r="B76" s="89"/>
    </row>
    <row r="77" spans="2:2" x14ac:dyDescent="0.2">
      <c r="B77" s="89"/>
    </row>
    <row r="78" spans="2:2" x14ac:dyDescent="0.2">
      <c r="B78" s="89"/>
    </row>
    <row r="79" spans="2:2" x14ac:dyDescent="0.2">
      <c r="B79" s="89"/>
    </row>
    <row r="80" spans="2:2" x14ac:dyDescent="0.2">
      <c r="B80" s="89"/>
    </row>
    <row r="81" spans="2:2" x14ac:dyDescent="0.2">
      <c r="B81" s="89"/>
    </row>
    <row r="82" spans="2:2" x14ac:dyDescent="0.2">
      <c r="B82" s="89"/>
    </row>
    <row r="83" spans="2:2" x14ac:dyDescent="0.2">
      <c r="B83" s="89"/>
    </row>
    <row r="84" spans="2:2" x14ac:dyDescent="0.2">
      <c r="B84" s="89"/>
    </row>
    <row r="85" spans="2:2" x14ac:dyDescent="0.2">
      <c r="B85" s="89"/>
    </row>
    <row r="86" spans="2:2" x14ac:dyDescent="0.2">
      <c r="B86" s="89"/>
    </row>
    <row r="87" spans="2:2" x14ac:dyDescent="0.2">
      <c r="B87" s="89"/>
    </row>
    <row r="88" spans="2:2" x14ac:dyDescent="0.2">
      <c r="B88" s="89"/>
    </row>
    <row r="89" spans="2:2" x14ac:dyDescent="0.2">
      <c r="B89" s="89"/>
    </row>
    <row r="90" spans="2:2" x14ac:dyDescent="0.2">
      <c r="B90" s="89"/>
    </row>
    <row r="91" spans="2:2" x14ac:dyDescent="0.2">
      <c r="B91" s="89"/>
    </row>
    <row r="92" spans="2:2" x14ac:dyDescent="0.2">
      <c r="B92" s="89"/>
    </row>
    <row r="93" spans="2:2" x14ac:dyDescent="0.2">
      <c r="B93" s="89"/>
    </row>
    <row r="94" spans="2:2" x14ac:dyDescent="0.2">
      <c r="B94" s="89"/>
    </row>
    <row r="95" spans="2:2" x14ac:dyDescent="0.2">
      <c r="B95" s="89"/>
    </row>
    <row r="96" spans="2:2" x14ac:dyDescent="0.2">
      <c r="B96" s="89"/>
    </row>
    <row r="97" spans="2:2" x14ac:dyDescent="0.2">
      <c r="B97" s="89"/>
    </row>
    <row r="98" spans="2:2" x14ac:dyDescent="0.2">
      <c r="B98" s="89"/>
    </row>
    <row r="99" spans="2:2" x14ac:dyDescent="0.2">
      <c r="B99" s="89"/>
    </row>
    <row r="100" spans="2:2" x14ac:dyDescent="0.2">
      <c r="B100" s="89"/>
    </row>
    <row r="101" spans="2:2" x14ac:dyDescent="0.2">
      <c r="B101" s="89"/>
    </row>
    <row r="102" spans="2:2" x14ac:dyDescent="0.2">
      <c r="B102" s="89"/>
    </row>
    <row r="103" spans="2:2" x14ac:dyDescent="0.2">
      <c r="B103" s="89"/>
    </row>
    <row r="104" spans="2:2" x14ac:dyDescent="0.2">
      <c r="B104" s="89"/>
    </row>
    <row r="105" spans="2:2" x14ac:dyDescent="0.2">
      <c r="B105" s="89"/>
    </row>
    <row r="106" spans="2:2" x14ac:dyDescent="0.2">
      <c r="B106" s="89"/>
    </row>
    <row r="107" spans="2:2" x14ac:dyDescent="0.2">
      <c r="B107" s="89"/>
    </row>
    <row r="108" spans="2:2" x14ac:dyDescent="0.2">
      <c r="B108" s="89"/>
    </row>
  </sheetData>
  <mergeCells count="4">
    <mergeCell ref="A4:D4"/>
    <mergeCell ref="A38:B38"/>
    <mergeCell ref="A3:D3"/>
    <mergeCell ref="A1:D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H113"/>
  <sheetViews>
    <sheetView showGridLines="0" zoomScaleNormal="100" workbookViewId="0">
      <selection activeCell="A39" sqref="A39"/>
    </sheetView>
  </sheetViews>
  <sheetFormatPr baseColWidth="10" defaultRowHeight="12.75" x14ac:dyDescent="0.2"/>
  <cols>
    <col min="1" max="1" width="71.28515625" style="4" customWidth="1"/>
    <col min="2" max="2" width="18.7109375" style="4" customWidth="1"/>
    <col min="3" max="3" width="2.140625" style="4" customWidth="1"/>
    <col min="4" max="4" width="24.85546875" style="4" bestFit="1" customWidth="1"/>
    <col min="5" max="5" width="0.28515625" style="4" customWidth="1"/>
    <col min="6" max="16384" width="11.42578125" style="4"/>
  </cols>
  <sheetData>
    <row r="1" spans="1:4" ht="22.5" customHeight="1" x14ac:dyDescent="0.2">
      <c r="A1" s="501" t="s">
        <v>633</v>
      </c>
      <c r="B1" s="501"/>
      <c r="C1" s="323"/>
    </row>
    <row r="2" spans="1:4" x14ac:dyDescent="0.2">
      <c r="A2" s="84" t="s">
        <v>254</v>
      </c>
    </row>
    <row r="3" spans="1:4" x14ac:dyDescent="0.2">
      <c r="B3" s="5"/>
      <c r="C3" s="5"/>
      <c r="D3" s="5"/>
    </row>
    <row r="4" spans="1:4" x14ac:dyDescent="0.2">
      <c r="A4" s="1" t="s">
        <v>128</v>
      </c>
      <c r="D4" s="5"/>
    </row>
    <row r="5" spans="1:4" x14ac:dyDescent="0.2">
      <c r="A5" s="513" t="s">
        <v>124</v>
      </c>
      <c r="B5" s="513"/>
      <c r="C5" s="5"/>
      <c r="D5" s="5"/>
    </row>
    <row r="6" spans="1:4" x14ac:dyDescent="0.2">
      <c r="A6" s="47" t="s">
        <v>335</v>
      </c>
      <c r="B6" s="194"/>
    </row>
    <row r="7" spans="1:4" ht="12.75" customHeight="1" x14ac:dyDescent="0.2">
      <c r="A7" s="106" t="s">
        <v>339</v>
      </c>
      <c r="B7" s="202"/>
    </row>
    <row r="8" spans="1:4" x14ac:dyDescent="0.2">
      <c r="A8" s="91" t="s">
        <v>337</v>
      </c>
      <c r="B8" s="202"/>
    </row>
    <row r="9" spans="1:4" x14ac:dyDescent="0.2">
      <c r="A9" s="91" t="s">
        <v>88</v>
      </c>
      <c r="B9" s="266"/>
    </row>
    <row r="10" spans="1:4" x14ac:dyDescent="0.2">
      <c r="A10" s="91" t="s">
        <v>338</v>
      </c>
      <c r="B10" s="187"/>
    </row>
    <row r="11" spans="1:4" x14ac:dyDescent="0.2">
      <c r="A11" s="91" t="s">
        <v>341</v>
      </c>
      <c r="B11" s="187"/>
    </row>
    <row r="12" spans="1:4" ht="12.75" customHeight="1" x14ac:dyDescent="0.2">
      <c r="A12" s="106" t="s">
        <v>340</v>
      </c>
      <c r="B12" s="187"/>
    </row>
    <row r="13" spans="1:4" x14ac:dyDescent="0.2">
      <c r="A13" s="91" t="s">
        <v>336</v>
      </c>
      <c r="B13" s="187"/>
    </row>
    <row r="14" spans="1:4" x14ac:dyDescent="0.2">
      <c r="A14" s="52"/>
      <c r="B14" s="187"/>
    </row>
    <row r="15" spans="1:4" x14ac:dyDescent="0.2">
      <c r="A15" s="91" t="s">
        <v>332</v>
      </c>
      <c r="B15" s="187"/>
    </row>
    <row r="16" spans="1:4" x14ac:dyDescent="0.2">
      <c r="A16" s="88"/>
      <c r="B16" s="188"/>
    </row>
    <row r="17" spans="1:3" ht="21" customHeight="1" x14ac:dyDescent="0.2">
      <c r="A17" s="7" t="s">
        <v>354</v>
      </c>
      <c r="B17" s="180">
        <f>SUM(B6:B16)</f>
        <v>0</v>
      </c>
    </row>
    <row r="18" spans="1:3" x14ac:dyDescent="0.2">
      <c r="A18" s="95"/>
      <c r="B18" s="95"/>
      <c r="C18" s="5"/>
    </row>
    <row r="19" spans="1:3" ht="23.25" customHeight="1" x14ac:dyDescent="0.2">
      <c r="A19" s="513" t="s">
        <v>78</v>
      </c>
      <c r="B19" s="513"/>
      <c r="C19" s="5"/>
    </row>
    <row r="20" spans="1:3" x14ac:dyDescent="0.2">
      <c r="A20" s="47" t="s">
        <v>456</v>
      </c>
      <c r="B20" s="194"/>
    </row>
    <row r="21" spans="1:3" x14ac:dyDescent="0.2">
      <c r="A21" s="48" t="s">
        <v>245</v>
      </c>
      <c r="B21" s="186"/>
    </row>
    <row r="22" spans="1:3" x14ac:dyDescent="0.2">
      <c r="A22" s="88" t="s">
        <v>246</v>
      </c>
      <c r="B22" s="188"/>
      <c r="C22" s="142"/>
    </row>
    <row r="23" spans="1:3" ht="27.75" customHeight="1" x14ac:dyDescent="0.2">
      <c r="A23" s="7" t="s">
        <v>355</v>
      </c>
      <c r="B23" s="180">
        <f>SUM(B20:B22)</f>
        <v>0</v>
      </c>
    </row>
    <row r="24" spans="1:3" ht="39" customHeight="1" x14ac:dyDescent="0.2">
      <c r="A24" s="518" t="s">
        <v>298</v>
      </c>
      <c r="B24" s="518"/>
      <c r="C24" s="269"/>
    </row>
    <row r="25" spans="1:3" x14ac:dyDescent="0.2">
      <c r="A25" s="269"/>
      <c r="B25" s="269"/>
      <c r="C25" s="269"/>
    </row>
    <row r="26" spans="1:3" s="5" customFormat="1" x14ac:dyDescent="0.2">
      <c r="A26" s="513" t="s">
        <v>150</v>
      </c>
      <c r="B26" s="513"/>
    </row>
    <row r="27" spans="1:3" s="20" customFormat="1" x14ac:dyDescent="0.2">
      <c r="A27" s="47" t="s">
        <v>456</v>
      </c>
      <c r="B27" s="194"/>
    </row>
    <row r="28" spans="1:3" s="20" customFormat="1" x14ac:dyDescent="0.2">
      <c r="A28" s="48" t="s">
        <v>245</v>
      </c>
      <c r="B28" s="186"/>
    </row>
    <row r="29" spans="1:3" s="20" customFormat="1" x14ac:dyDescent="0.2">
      <c r="A29" s="88" t="s">
        <v>246</v>
      </c>
      <c r="B29" s="188"/>
    </row>
    <row r="30" spans="1:3" ht="30" customHeight="1" x14ac:dyDescent="0.2">
      <c r="A30" s="7" t="s">
        <v>238</v>
      </c>
      <c r="B30" s="180">
        <f>SUM(B27:B29)</f>
        <v>0</v>
      </c>
    </row>
    <row r="31" spans="1:3" x14ac:dyDescent="0.2">
      <c r="A31" s="89"/>
    </row>
    <row r="32" spans="1:3" ht="33" customHeight="1" x14ac:dyDescent="0.2">
      <c r="A32" s="7" t="s">
        <v>571</v>
      </c>
      <c r="B32" s="180">
        <f>B17+B23+B30</f>
        <v>0</v>
      </c>
    </row>
    <row r="33" spans="1:8" x14ac:dyDescent="0.2">
      <c r="A33" s="89"/>
    </row>
    <row r="34" spans="1:8" x14ac:dyDescent="0.2">
      <c r="A34" s="89"/>
    </row>
    <row r="35" spans="1:8" ht="29.25" customHeight="1" x14ac:dyDescent="0.2">
      <c r="A35" s="7" t="s">
        <v>634</v>
      </c>
      <c r="B35" s="180">
        <f>'D1.1'!B41+'D1.2 - D1.3'!B17+'D1.2 - D1.3'!B38+'D1.4'!C38+'D1.5 - D2'!B32</f>
        <v>0</v>
      </c>
      <c r="G35" s="86"/>
      <c r="H35" s="44"/>
    </row>
    <row r="36" spans="1:8" ht="16.5" customHeight="1" x14ac:dyDescent="0.2">
      <c r="A36" s="299"/>
      <c r="B36" s="300"/>
      <c r="G36" s="86"/>
      <c r="H36" s="44"/>
    </row>
    <row r="37" spans="1:8" ht="16.5" customHeight="1" x14ac:dyDescent="0.2">
      <c r="A37" s="89"/>
      <c r="B37" s="348" t="s">
        <v>627</v>
      </c>
    </row>
    <row r="38" spans="1:8" ht="27" customHeight="1" x14ac:dyDescent="0.2">
      <c r="A38" s="108" t="s">
        <v>635</v>
      </c>
      <c r="B38" s="362"/>
      <c r="C38" s="104"/>
    </row>
    <row r="39" spans="1:8" x14ac:dyDescent="0.2">
      <c r="A39" s="84" t="s">
        <v>251</v>
      </c>
      <c r="B39" s="338"/>
    </row>
    <row r="40" spans="1:8" x14ac:dyDescent="0.2">
      <c r="A40" s="89"/>
    </row>
    <row r="41" spans="1:8" x14ac:dyDescent="0.2">
      <c r="A41" s="89"/>
    </row>
    <row r="42" spans="1:8" x14ac:dyDescent="0.2">
      <c r="A42" s="89"/>
    </row>
    <row r="43" spans="1:8" x14ac:dyDescent="0.2">
      <c r="A43" s="89"/>
    </row>
    <row r="44" spans="1:8" x14ac:dyDescent="0.2">
      <c r="A44" s="89"/>
    </row>
    <row r="45" spans="1:8" x14ac:dyDescent="0.2">
      <c r="A45" s="89"/>
    </row>
    <row r="46" spans="1:8" x14ac:dyDescent="0.2">
      <c r="A46" s="89"/>
    </row>
    <row r="47" spans="1:8" x14ac:dyDescent="0.2">
      <c r="A47" s="89"/>
    </row>
    <row r="48" spans="1:8" x14ac:dyDescent="0.2">
      <c r="A48" s="89"/>
    </row>
    <row r="49" spans="1:1" x14ac:dyDescent="0.2">
      <c r="A49" s="89"/>
    </row>
    <row r="50" spans="1:1" x14ac:dyDescent="0.2">
      <c r="A50" s="89"/>
    </row>
    <row r="51" spans="1:1" ht="31.5" customHeight="1" x14ac:dyDescent="0.2">
      <c r="A51" s="89"/>
    </row>
    <row r="52" spans="1:1" ht="31.5" customHeight="1" x14ac:dyDescent="0.2">
      <c r="A52" s="89"/>
    </row>
    <row r="53" spans="1:1" ht="31.5" customHeight="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sheetData>
  <mergeCells count="5">
    <mergeCell ref="A5:B5"/>
    <mergeCell ref="A26:B26"/>
    <mergeCell ref="A19:B19"/>
    <mergeCell ref="A24:B24"/>
    <mergeCell ref="A1:B1"/>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D58"/>
  <sheetViews>
    <sheetView showGridLines="0" zoomScaleNormal="100" zoomScaleSheetLayoutView="100" workbookViewId="0">
      <selection activeCell="C30" sqref="C30"/>
    </sheetView>
  </sheetViews>
  <sheetFormatPr baseColWidth="10" defaultRowHeight="12.75" x14ac:dyDescent="0.2"/>
  <cols>
    <col min="1" max="1" width="59.5703125" style="4" customWidth="1"/>
    <col min="2" max="3" width="16.85546875" style="4" customWidth="1"/>
    <col min="4" max="16384" width="11.42578125" style="4"/>
  </cols>
  <sheetData>
    <row r="1" spans="1:4" s="15" customFormat="1" ht="16.5" customHeight="1" x14ac:dyDescent="0.2">
      <c r="A1" s="493" t="s">
        <v>362</v>
      </c>
      <c r="B1" s="493"/>
      <c r="C1" s="493"/>
    </row>
    <row r="2" spans="1:4" s="15" customFormat="1" ht="17.25" customHeight="1" x14ac:dyDescent="0.25">
      <c r="A2" s="522" t="s">
        <v>74</v>
      </c>
      <c r="B2" s="522"/>
      <c r="C2" s="522"/>
    </row>
    <row r="3" spans="1:4" s="15" customFormat="1" ht="19.5" customHeight="1" x14ac:dyDescent="0.2">
      <c r="A3" s="523"/>
      <c r="B3" s="523"/>
      <c r="C3" s="523"/>
    </row>
    <row r="4" spans="1:4" s="23" customFormat="1" ht="26.25" customHeight="1" x14ac:dyDescent="0.2">
      <c r="A4" s="409" t="s">
        <v>519</v>
      </c>
      <c r="B4" s="410" t="s">
        <v>626</v>
      </c>
      <c r="C4" s="411" t="s">
        <v>627</v>
      </c>
    </row>
    <row r="5" spans="1:4" s="23" customFormat="1" ht="22.5" customHeight="1" x14ac:dyDescent="0.2">
      <c r="A5" s="386" t="s">
        <v>512</v>
      </c>
      <c r="B5" s="332">
        <f>'C1 - C2'!B14</f>
        <v>0</v>
      </c>
      <c r="C5" s="336">
        <f>'C1 - C2'!C14</f>
        <v>0</v>
      </c>
    </row>
    <row r="6" spans="1:4" s="23" customFormat="1" ht="22.5" customHeight="1" x14ac:dyDescent="0.2">
      <c r="A6" s="386" t="s">
        <v>513</v>
      </c>
      <c r="B6" s="332">
        <f>'D1.5 - D2'!B35</f>
        <v>0</v>
      </c>
      <c r="C6" s="336">
        <f>'D1.5 - D2'!B38</f>
        <v>0</v>
      </c>
    </row>
    <row r="7" spans="1:4" s="23" customFormat="1" ht="22.5" customHeight="1" x14ac:dyDescent="0.2">
      <c r="A7" s="387" t="s">
        <v>508</v>
      </c>
      <c r="B7" s="333">
        <f>B5+B6</f>
        <v>0</v>
      </c>
      <c r="C7" s="337">
        <f>C5+C6</f>
        <v>0</v>
      </c>
    </row>
    <row r="8" spans="1:4" s="23" customFormat="1" ht="26.25" customHeight="1" x14ac:dyDescent="0.2">
      <c r="A8" s="404"/>
      <c r="B8" s="405"/>
      <c r="C8" s="406"/>
      <c r="D8" s="407"/>
    </row>
    <row r="9" spans="1:4" s="23" customFormat="1" ht="31.5" customHeight="1" x14ac:dyDescent="0.2">
      <c r="A9" s="524" t="s">
        <v>554</v>
      </c>
      <c r="B9" s="524"/>
      <c r="C9" s="524"/>
      <c r="D9" s="407"/>
    </row>
    <row r="10" spans="1:4" s="23" customFormat="1" ht="12" customHeight="1" x14ac:dyDescent="0.2">
      <c r="A10" s="408"/>
      <c r="B10" s="408"/>
      <c r="C10" s="408"/>
      <c r="D10" s="407"/>
    </row>
    <row r="11" spans="1:4" s="23" customFormat="1" ht="47.25" customHeight="1" x14ac:dyDescent="0.2">
      <c r="A11" s="525" t="s">
        <v>580</v>
      </c>
      <c r="B11" s="526"/>
      <c r="C11" s="527"/>
      <c r="D11" s="407"/>
    </row>
    <row r="12" spans="1:4" ht="24" customHeight="1" x14ac:dyDescent="0.2"/>
    <row r="13" spans="1:4" s="64" customFormat="1" ht="32.25" customHeight="1" x14ac:dyDescent="0.25">
      <c r="A13" s="519" t="s">
        <v>636</v>
      </c>
      <c r="B13" s="519"/>
      <c r="C13" s="519"/>
    </row>
    <row r="14" spans="1:4" ht="21" customHeight="1" x14ac:dyDescent="0.2">
      <c r="A14" s="84" t="s">
        <v>520</v>
      </c>
      <c r="B14" s="104"/>
      <c r="C14" s="334"/>
    </row>
    <row r="15" spans="1:4" x14ac:dyDescent="0.2">
      <c r="B15" s="148">
        <v>2020</v>
      </c>
      <c r="C15" s="347" t="s">
        <v>627</v>
      </c>
    </row>
    <row r="16" spans="1:4" ht="45.75" customHeight="1" x14ac:dyDescent="0.2">
      <c r="A16" s="396" t="s">
        <v>522</v>
      </c>
      <c r="B16" s="208"/>
      <c r="C16" s="363"/>
    </row>
    <row r="17" spans="1:4" ht="45.75" customHeight="1" x14ac:dyDescent="0.2">
      <c r="A17" s="344" t="s">
        <v>69</v>
      </c>
      <c r="B17" s="345"/>
      <c r="C17" s="364"/>
    </row>
    <row r="18" spans="1:4" ht="33" customHeight="1" x14ac:dyDescent="0.2">
      <c r="A18" s="107" t="s">
        <v>489</v>
      </c>
      <c r="B18" s="180">
        <f>SUM(B16:B17)</f>
        <v>0</v>
      </c>
      <c r="C18" s="365">
        <f>SUM(C16:C17)</f>
        <v>0</v>
      </c>
    </row>
    <row r="19" spans="1:4" ht="33" customHeight="1" x14ac:dyDescent="0.2">
      <c r="A19" s="520" t="s">
        <v>572</v>
      </c>
      <c r="B19" s="520"/>
      <c r="C19" s="520"/>
    </row>
    <row r="20" spans="1:4" s="349" customFormat="1" ht="21" customHeight="1" x14ac:dyDescent="0.25">
      <c r="A20" s="521" t="s">
        <v>637</v>
      </c>
      <c r="B20" s="521"/>
      <c r="C20" s="521"/>
    </row>
    <row r="21" spans="1:4" ht="21" customHeight="1" x14ac:dyDescent="0.2">
      <c r="A21" s="84" t="s">
        <v>521</v>
      </c>
      <c r="B21" s="104"/>
      <c r="C21" s="104"/>
    </row>
    <row r="22" spans="1:4" x14ac:dyDescent="0.2">
      <c r="B22" s="148">
        <v>2020</v>
      </c>
      <c r="C22"/>
    </row>
    <row r="23" spans="1:4" ht="25.5" x14ac:dyDescent="0.2">
      <c r="A23" s="54" t="s">
        <v>465</v>
      </c>
      <c r="B23" s="209"/>
      <c r="C23"/>
    </row>
    <row r="24" spans="1:4" ht="16.5" customHeight="1" x14ac:dyDescent="0.2">
      <c r="A24" s="46" t="s">
        <v>363</v>
      </c>
      <c r="B24" s="204"/>
      <c r="C24"/>
    </row>
    <row r="25" spans="1:4" ht="16.5" customHeight="1" x14ac:dyDescent="0.2">
      <c r="A25" s="46" t="s">
        <v>193</v>
      </c>
      <c r="B25" s="204"/>
      <c r="C25"/>
    </row>
    <row r="26" spans="1:4" s="15" customFormat="1" ht="16.5" customHeight="1" x14ac:dyDescent="0.2">
      <c r="A26" s="46" t="s">
        <v>194</v>
      </c>
      <c r="B26" s="204"/>
      <c r="C26"/>
    </row>
    <row r="27" spans="1:4" s="15" customFormat="1" ht="16.5" customHeight="1" x14ac:dyDescent="0.2">
      <c r="A27" s="46" t="s">
        <v>195</v>
      </c>
      <c r="B27" s="204"/>
      <c r="C27"/>
    </row>
    <row r="28" spans="1:4" s="15" customFormat="1" ht="16.5" customHeight="1" x14ac:dyDescent="0.2">
      <c r="A28" s="46" t="s">
        <v>458</v>
      </c>
      <c r="B28" s="204"/>
      <c r="C28" s="334"/>
    </row>
    <row r="29" spans="1:4" s="15" customFormat="1" ht="16.5" customHeight="1" x14ac:dyDescent="0.2">
      <c r="A29" s="63" t="s">
        <v>356</v>
      </c>
      <c r="B29" s="210"/>
      <c r="C29" s="347" t="s">
        <v>627</v>
      </c>
      <c r="D29" s="62"/>
    </row>
    <row r="30" spans="1:4" ht="33" customHeight="1" x14ac:dyDescent="0.2">
      <c r="A30" s="107" t="s">
        <v>490</v>
      </c>
      <c r="B30" s="180">
        <f>SUM(B23:B29)</f>
        <v>0</v>
      </c>
      <c r="C30" s="365"/>
    </row>
    <row r="31" spans="1:4" x14ac:dyDescent="0.2">
      <c r="B31" s="62"/>
      <c r="C31" s="62"/>
    </row>
    <row r="32" spans="1:4" x14ac:dyDescent="0.2">
      <c r="B32" s="62"/>
      <c r="C32" s="62"/>
    </row>
    <row r="33" spans="2:3" x14ac:dyDescent="0.2">
      <c r="B33" s="62"/>
      <c r="C33" s="62"/>
    </row>
    <row r="34" spans="2:3" x14ac:dyDescent="0.2">
      <c r="B34" s="62"/>
      <c r="C34" s="62"/>
    </row>
    <row r="35" spans="2:3" x14ac:dyDescent="0.2">
      <c r="B35" s="62"/>
      <c r="C35" s="62"/>
    </row>
    <row r="36" spans="2:3" x14ac:dyDescent="0.2">
      <c r="B36" s="62"/>
      <c r="C36" s="62"/>
    </row>
    <row r="37" spans="2:3" x14ac:dyDescent="0.2">
      <c r="B37" s="62"/>
      <c r="C37" s="62"/>
    </row>
    <row r="38" spans="2:3" x14ac:dyDescent="0.2">
      <c r="B38" s="62"/>
      <c r="C38" s="62"/>
    </row>
    <row r="39" spans="2:3" x14ac:dyDescent="0.2">
      <c r="B39" s="62"/>
      <c r="C39" s="62"/>
    </row>
    <row r="40" spans="2:3" x14ac:dyDescent="0.2">
      <c r="B40" s="62"/>
      <c r="C40" s="62"/>
    </row>
    <row r="41" spans="2:3" x14ac:dyDescent="0.2">
      <c r="B41" s="62"/>
      <c r="C41" s="62"/>
    </row>
    <row r="42" spans="2:3" x14ac:dyDescent="0.2">
      <c r="B42" s="62"/>
      <c r="C42" s="62"/>
    </row>
    <row r="43" spans="2:3" x14ac:dyDescent="0.2">
      <c r="B43" s="62"/>
      <c r="C43" s="62"/>
    </row>
    <row r="56" ht="31.5" customHeight="1" x14ac:dyDescent="0.2"/>
    <row r="57" ht="31.5" customHeight="1" x14ac:dyDescent="0.2"/>
    <row r="58" ht="31.5" customHeight="1" x14ac:dyDescent="0.2"/>
  </sheetData>
  <mergeCells count="8">
    <mergeCell ref="A1:C1"/>
    <mergeCell ref="A13:C13"/>
    <mergeCell ref="A19:C19"/>
    <mergeCell ref="A20:C20"/>
    <mergeCell ref="A2:C2"/>
    <mergeCell ref="A3:C3"/>
    <mergeCell ref="A9:C9"/>
    <mergeCell ref="A11:C11"/>
  </mergeCells>
  <phoneticPr fontId="0" type="noConversion"/>
  <conditionalFormatting sqref="B30:C30 B18:C18">
    <cfRule type="cellIs" dxfId="7" priority="1" stopIfTrue="1" operator="equal">
      <formula>TRUE</formula>
    </cfRule>
    <cfRule type="cellIs" dxfId="6"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ignoredErrors>
    <ignoredError sqref="B30 B18:C1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B60"/>
  <sheetViews>
    <sheetView showGridLines="0" zoomScaleNormal="100" zoomScaleSheetLayoutView="100" workbookViewId="0">
      <selection activeCell="A2" sqref="A2"/>
    </sheetView>
  </sheetViews>
  <sheetFormatPr baseColWidth="10" defaultRowHeight="12.75" x14ac:dyDescent="0.2"/>
  <cols>
    <col min="1" max="1" width="72.7109375" style="4" customWidth="1"/>
    <col min="2" max="2" width="18.7109375" style="4" customWidth="1"/>
    <col min="3" max="4" width="11.42578125" style="4"/>
    <col min="5" max="5" width="67.28515625" style="4" customWidth="1"/>
    <col min="6" max="16384" width="11.42578125" style="4"/>
  </cols>
  <sheetData>
    <row r="1" spans="1:2" s="39" customFormat="1" ht="16.5" customHeight="1" x14ac:dyDescent="0.2">
      <c r="A1" s="528" t="s">
        <v>638</v>
      </c>
      <c r="B1" s="528"/>
    </row>
    <row r="2" spans="1:2" ht="15.75" customHeight="1" x14ac:dyDescent="0.2">
      <c r="A2" s="84" t="s">
        <v>506</v>
      </c>
      <c r="B2" s="104"/>
    </row>
    <row r="3" spans="1:2" ht="7.5" customHeight="1" x14ac:dyDescent="0.2">
      <c r="A3" s="84"/>
    </row>
    <row r="4" spans="1:2" ht="12.75" customHeight="1" x14ac:dyDescent="0.2">
      <c r="A4" s="529" t="s">
        <v>89</v>
      </c>
      <c r="B4" s="530"/>
    </row>
    <row r="5" spans="1:2" ht="30.75" customHeight="1" x14ac:dyDescent="0.2">
      <c r="A5" s="531" t="s">
        <v>548</v>
      </c>
      <c r="B5" s="532"/>
    </row>
    <row r="6" spans="1:2" ht="7.5" customHeight="1" x14ac:dyDescent="0.2"/>
    <row r="7" spans="1:2" s="385" customFormat="1" ht="18" customHeight="1" x14ac:dyDescent="0.2">
      <c r="A7" s="384" t="s">
        <v>135</v>
      </c>
    </row>
    <row r="8" spans="1:2" x14ac:dyDescent="0.2">
      <c r="A8" s="87" t="s">
        <v>149</v>
      </c>
    </row>
    <row r="9" spans="1:2" ht="25.5" x14ac:dyDescent="0.2">
      <c r="A9" s="55" t="s">
        <v>117</v>
      </c>
      <c r="B9" s="170"/>
    </row>
    <row r="10" spans="1:2" ht="25.5" x14ac:dyDescent="0.2">
      <c r="A10" s="110" t="s">
        <v>351</v>
      </c>
      <c r="B10" s="186"/>
    </row>
    <row r="11" spans="1:2" x14ac:dyDescent="0.2">
      <c r="A11" s="48" t="s">
        <v>450</v>
      </c>
      <c r="B11" s="186"/>
    </row>
    <row r="12" spans="1:2" x14ac:dyDescent="0.2">
      <c r="A12" s="48" t="s">
        <v>115</v>
      </c>
      <c r="B12" s="186"/>
    </row>
    <row r="13" spans="1:2" x14ac:dyDescent="0.2">
      <c r="A13" s="48" t="s">
        <v>84</v>
      </c>
      <c r="B13" s="186"/>
    </row>
    <row r="14" spans="1:2" x14ac:dyDescent="0.2">
      <c r="A14" s="48" t="s">
        <v>402</v>
      </c>
      <c r="B14" s="186"/>
    </row>
    <row r="15" spans="1:2" x14ac:dyDescent="0.2">
      <c r="A15" s="48" t="s">
        <v>116</v>
      </c>
      <c r="B15" s="186"/>
    </row>
    <row r="16" spans="1:2" x14ac:dyDescent="0.2">
      <c r="A16" s="48" t="s">
        <v>85</v>
      </c>
      <c r="B16" s="187"/>
    </row>
    <row r="17" spans="1:2" x14ac:dyDescent="0.2">
      <c r="A17" s="48" t="s">
        <v>82</v>
      </c>
      <c r="B17" s="187"/>
    </row>
    <row r="18" spans="1:2" x14ac:dyDescent="0.2">
      <c r="A18" s="48" t="s">
        <v>114</v>
      </c>
      <c r="B18" s="187"/>
    </row>
    <row r="19" spans="1:2" x14ac:dyDescent="0.2">
      <c r="A19" s="91"/>
      <c r="B19" s="187"/>
    </row>
    <row r="20" spans="1:2" x14ac:dyDescent="0.2">
      <c r="A20" s="48" t="s">
        <v>83</v>
      </c>
      <c r="B20" s="187"/>
    </row>
    <row r="21" spans="1:2" x14ac:dyDescent="0.2">
      <c r="A21" s="48" t="s">
        <v>332</v>
      </c>
      <c r="B21" s="188"/>
    </row>
    <row r="22" spans="1:2" ht="35.25" customHeight="1" x14ac:dyDescent="0.2">
      <c r="A22" s="7" t="s">
        <v>471</v>
      </c>
      <c r="B22" s="180">
        <f>SUM(B9:B21)</f>
        <v>0</v>
      </c>
    </row>
    <row r="24" spans="1:2" x14ac:dyDescent="0.2">
      <c r="A24" s="87" t="s">
        <v>151</v>
      </c>
    </row>
    <row r="25" spans="1:2" ht="6" customHeight="1" x14ac:dyDescent="0.2">
      <c r="A25" s="87"/>
    </row>
    <row r="26" spans="1:2" x14ac:dyDescent="0.2">
      <c r="A26" s="270" t="s">
        <v>357</v>
      </c>
    </row>
    <row r="27" spans="1:2" x14ac:dyDescent="0.2">
      <c r="A27" s="309" t="s">
        <v>421</v>
      </c>
      <c r="B27" s="209"/>
    </row>
    <row r="28" spans="1:2" x14ac:dyDescent="0.2">
      <c r="A28" s="310" t="s">
        <v>443</v>
      </c>
      <c r="B28" s="204"/>
    </row>
    <row r="29" spans="1:2" x14ac:dyDescent="0.2">
      <c r="A29" s="310" t="s">
        <v>428</v>
      </c>
      <c r="B29" s="204"/>
    </row>
    <row r="30" spans="1:2" x14ac:dyDescent="0.2">
      <c r="A30" s="310" t="s">
        <v>444</v>
      </c>
      <c r="B30" s="204"/>
    </row>
    <row r="31" spans="1:2" x14ac:dyDescent="0.2">
      <c r="A31" s="310" t="s">
        <v>429</v>
      </c>
      <c r="B31" s="204"/>
    </row>
    <row r="32" spans="1:2" x14ac:dyDescent="0.2">
      <c r="A32" s="310" t="s">
        <v>430</v>
      </c>
      <c r="B32" s="204"/>
    </row>
    <row r="33" spans="1:2" x14ac:dyDescent="0.2">
      <c r="A33" s="310" t="s">
        <v>359</v>
      </c>
      <c r="B33" s="204"/>
    </row>
    <row r="34" spans="1:2" x14ac:dyDescent="0.2">
      <c r="A34" s="310" t="s">
        <v>431</v>
      </c>
      <c r="B34" s="204"/>
    </row>
    <row r="35" spans="1:2" x14ac:dyDescent="0.2">
      <c r="A35" s="310" t="s">
        <v>432</v>
      </c>
      <c r="B35" s="204"/>
    </row>
    <row r="36" spans="1:2" x14ac:dyDescent="0.2">
      <c r="A36" s="311" t="s">
        <v>433</v>
      </c>
      <c r="B36" s="204"/>
    </row>
    <row r="37" spans="1:2" x14ac:dyDescent="0.2">
      <c r="A37" s="310" t="s">
        <v>358</v>
      </c>
      <c r="B37" s="204"/>
    </row>
    <row r="38" spans="1:2" x14ac:dyDescent="0.2">
      <c r="A38" s="310" t="s">
        <v>446</v>
      </c>
      <c r="B38" s="204"/>
    </row>
    <row r="39" spans="1:2" ht="12.75" customHeight="1" x14ac:dyDescent="0.2">
      <c r="A39" s="310" t="s">
        <v>445</v>
      </c>
      <c r="B39" s="204"/>
    </row>
    <row r="40" spans="1:2" x14ac:dyDescent="0.2">
      <c r="A40" s="310" t="s">
        <v>332</v>
      </c>
      <c r="B40" s="204"/>
    </row>
    <row r="41" spans="1:2" x14ac:dyDescent="0.2">
      <c r="A41" s="144"/>
      <c r="B41" s="211"/>
    </row>
    <row r="42" spans="1:2" ht="33.75" customHeight="1" x14ac:dyDescent="0.2">
      <c r="A42" s="7" t="s">
        <v>472</v>
      </c>
      <c r="B42" s="180">
        <f>SUM(B27:B41)</f>
        <v>0</v>
      </c>
    </row>
    <row r="44" spans="1:2" x14ac:dyDescent="0.2">
      <c r="A44" s="270" t="s">
        <v>461</v>
      </c>
    </row>
    <row r="45" spans="1:2" x14ac:dyDescent="0.2">
      <c r="A45" s="47" t="s">
        <v>224</v>
      </c>
      <c r="B45" s="209"/>
    </row>
    <row r="46" spans="1:2" x14ac:dyDescent="0.2">
      <c r="A46" s="48" t="s">
        <v>225</v>
      </c>
      <c r="B46" s="204"/>
    </row>
    <row r="47" spans="1:2" x14ac:dyDescent="0.2">
      <c r="A47" s="48" t="s">
        <v>226</v>
      </c>
      <c r="B47" s="204"/>
    </row>
    <row r="48" spans="1:2" x14ac:dyDescent="0.2">
      <c r="A48" s="48"/>
      <c r="B48" s="204"/>
    </row>
    <row r="49" spans="1:2" x14ac:dyDescent="0.2">
      <c r="A49" s="48" t="s">
        <v>67</v>
      </c>
      <c r="B49" s="204"/>
    </row>
    <row r="50" spans="1:2" x14ac:dyDescent="0.2">
      <c r="A50" s="48"/>
      <c r="B50" s="204"/>
    </row>
    <row r="51" spans="1:2" x14ac:dyDescent="0.2">
      <c r="A51" s="88"/>
      <c r="B51" s="211"/>
    </row>
    <row r="52" spans="1:2" ht="38.25" x14ac:dyDescent="0.2">
      <c r="A52" s="7" t="s">
        <v>473</v>
      </c>
      <c r="B52" s="180">
        <f>SUM(B45:B51)</f>
        <v>0</v>
      </c>
    </row>
    <row r="53" spans="1:2" ht="20.25" customHeight="1" x14ac:dyDescent="0.2">
      <c r="A53" s="305" t="s">
        <v>507</v>
      </c>
      <c r="B53" s="305"/>
    </row>
    <row r="54" spans="1:2" ht="15.75" customHeight="1" x14ac:dyDescent="0.2"/>
    <row r="55" spans="1:2" ht="15.75" customHeight="1" x14ac:dyDescent="0.2"/>
    <row r="56" spans="1:2" ht="15.75" customHeight="1" x14ac:dyDescent="0.2"/>
    <row r="57" spans="1:2" ht="15.75" customHeight="1" x14ac:dyDescent="0.2"/>
    <row r="58" spans="1:2" ht="15.75" customHeight="1" x14ac:dyDescent="0.2"/>
    <row r="59" spans="1:2" ht="15.75" customHeight="1" x14ac:dyDescent="0.2"/>
    <row r="60" spans="1:2" ht="15.75" customHeight="1" x14ac:dyDescent="0.2"/>
  </sheetData>
  <mergeCells count="3">
    <mergeCell ref="A1:B1"/>
    <mergeCell ref="A4:B4"/>
    <mergeCell ref="A5:B5"/>
  </mergeCells>
  <phoneticPr fontId="0" type="noConversion"/>
  <printOptions horizontalCentered="1"/>
  <pageMargins left="0.23622047244094491" right="0.59055118110236227" top="0.39370078740157483" bottom="0.78740157480314965" header="0.39370078740157483" footer="0.55118110236220474"/>
  <pageSetup paperSize="9" scale="96" orientation="portrait" r:id="rId1"/>
  <headerFooter alignWithMargins="0">
    <oddFooter>&amp;L&amp;8&amp;A&amp;R&amp;8R&amp;&amp;D2019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B53"/>
  <sheetViews>
    <sheetView showGridLines="0" zoomScaleNormal="100" zoomScaleSheetLayoutView="100" workbookViewId="0">
      <selection activeCell="A22" sqref="A22"/>
    </sheetView>
  </sheetViews>
  <sheetFormatPr baseColWidth="10" defaultRowHeight="12.75" x14ac:dyDescent="0.2"/>
  <cols>
    <col min="1" max="1" width="60.7109375" style="4" customWidth="1"/>
    <col min="2" max="2" width="18.7109375" style="4" customWidth="1"/>
    <col min="3" max="16384" width="11.42578125" style="4"/>
  </cols>
  <sheetData>
    <row r="1" spans="1:2" s="39" customFormat="1" x14ac:dyDescent="0.2">
      <c r="A1" s="528" t="s">
        <v>638</v>
      </c>
      <c r="B1" s="528"/>
    </row>
    <row r="2" spans="1:2" x14ac:dyDescent="0.2">
      <c r="A2" s="84" t="s">
        <v>506</v>
      </c>
      <c r="B2" s="104"/>
    </row>
    <row r="3" spans="1:2" x14ac:dyDescent="0.2">
      <c r="A3" s="84"/>
    </row>
    <row r="4" spans="1:2" x14ac:dyDescent="0.2">
      <c r="A4" s="1" t="s">
        <v>509</v>
      </c>
    </row>
    <row r="5" spans="1:2" x14ac:dyDescent="0.2">
      <c r="A5" s="1"/>
    </row>
    <row r="6" spans="1:2" ht="24.75" customHeight="1" x14ac:dyDescent="0.2">
      <c r="A6" s="535" t="s">
        <v>422</v>
      </c>
      <c r="B6" s="535"/>
    </row>
    <row r="7" spans="1:2" x14ac:dyDescent="0.2">
      <c r="A7" s="1"/>
    </row>
    <row r="8" spans="1:2" ht="69" customHeight="1" x14ac:dyDescent="0.2">
      <c r="A8" s="533" t="s">
        <v>423</v>
      </c>
      <c r="B8" s="534"/>
    </row>
    <row r="9" spans="1:2" x14ac:dyDescent="0.2">
      <c r="A9" s="1"/>
    </row>
    <row r="10" spans="1:2" x14ac:dyDescent="0.2">
      <c r="A10" s="55" t="s">
        <v>315</v>
      </c>
      <c r="B10" s="170"/>
    </row>
    <row r="11" spans="1:2" x14ac:dyDescent="0.2">
      <c r="A11" s="56" t="s">
        <v>331</v>
      </c>
      <c r="B11" s="189"/>
    </row>
    <row r="12" spans="1:2" x14ac:dyDescent="0.2">
      <c r="A12" s="56" t="s">
        <v>316</v>
      </c>
      <c r="B12" s="189"/>
    </row>
    <row r="13" spans="1:2" x14ac:dyDescent="0.2">
      <c r="A13" s="56" t="s">
        <v>317</v>
      </c>
      <c r="B13" s="189"/>
    </row>
    <row r="14" spans="1:2" x14ac:dyDescent="0.2">
      <c r="A14" s="56" t="s">
        <v>323</v>
      </c>
      <c r="B14" s="189"/>
    </row>
    <row r="15" spans="1:2" x14ac:dyDescent="0.2">
      <c r="A15" s="90" t="s">
        <v>324</v>
      </c>
      <c r="B15" s="189"/>
    </row>
    <row r="16" spans="1:2" x14ac:dyDescent="0.2">
      <c r="A16" s="397" t="s">
        <v>565</v>
      </c>
      <c r="B16" s="189"/>
    </row>
    <row r="17" spans="1:2" x14ac:dyDescent="0.2">
      <c r="A17" s="56" t="s">
        <v>318</v>
      </c>
      <c r="B17" s="189"/>
    </row>
    <row r="18" spans="1:2" x14ac:dyDescent="0.2">
      <c r="A18" s="56" t="s">
        <v>325</v>
      </c>
      <c r="B18" s="189"/>
    </row>
    <row r="19" spans="1:2" x14ac:dyDescent="0.2">
      <c r="A19" s="56" t="s">
        <v>319</v>
      </c>
      <c r="B19" s="189"/>
    </row>
    <row r="20" spans="1:2" x14ac:dyDescent="0.2">
      <c r="A20" s="56" t="s">
        <v>326</v>
      </c>
      <c r="B20" s="189"/>
    </row>
    <row r="21" spans="1:2" x14ac:dyDescent="0.2">
      <c r="A21" s="56" t="s">
        <v>92</v>
      </c>
      <c r="B21" s="189"/>
    </row>
    <row r="22" spans="1:2" x14ac:dyDescent="0.2">
      <c r="A22" s="56" t="s">
        <v>320</v>
      </c>
      <c r="B22" s="189"/>
    </row>
    <row r="23" spans="1:2" x14ac:dyDescent="0.2">
      <c r="A23" s="56" t="s">
        <v>449</v>
      </c>
      <c r="B23" s="189"/>
    </row>
    <row r="24" spans="1:2" x14ac:dyDescent="0.2">
      <c r="A24" s="56" t="s">
        <v>321</v>
      </c>
      <c r="B24" s="189"/>
    </row>
    <row r="25" spans="1:2" x14ac:dyDescent="0.2">
      <c r="A25" s="56" t="s">
        <v>93</v>
      </c>
      <c r="B25" s="189"/>
    </row>
    <row r="26" spans="1:2" x14ac:dyDescent="0.2">
      <c r="A26" s="56" t="s">
        <v>94</v>
      </c>
      <c r="B26" s="189"/>
    </row>
    <row r="27" spans="1:2" x14ac:dyDescent="0.2">
      <c r="A27" s="56" t="s">
        <v>95</v>
      </c>
      <c r="B27" s="189"/>
    </row>
    <row r="28" spans="1:2" x14ac:dyDescent="0.2">
      <c r="A28" s="397" t="s">
        <v>655</v>
      </c>
      <c r="B28" s="189"/>
    </row>
    <row r="29" spans="1:2" x14ac:dyDescent="0.2">
      <c r="A29" s="397" t="s">
        <v>566</v>
      </c>
      <c r="B29" s="189"/>
    </row>
    <row r="30" spans="1:2" x14ac:dyDescent="0.2">
      <c r="A30" s="56" t="s">
        <v>96</v>
      </c>
      <c r="B30" s="189"/>
    </row>
    <row r="31" spans="1:2" x14ac:dyDescent="0.2">
      <c r="A31" s="56" t="s">
        <v>327</v>
      </c>
      <c r="B31" s="189"/>
    </row>
    <row r="32" spans="1:2" x14ac:dyDescent="0.2">
      <c r="A32" s="56" t="s">
        <v>313</v>
      </c>
      <c r="B32" s="189"/>
    </row>
    <row r="33" spans="1:2" x14ac:dyDescent="0.2">
      <c r="A33" s="56" t="s">
        <v>329</v>
      </c>
      <c r="B33" s="189"/>
    </row>
    <row r="34" spans="1:2" x14ac:dyDescent="0.2">
      <c r="A34" s="56" t="s">
        <v>328</v>
      </c>
      <c r="B34" s="189"/>
    </row>
    <row r="35" spans="1:2" x14ac:dyDescent="0.2">
      <c r="A35" s="56" t="s">
        <v>314</v>
      </c>
      <c r="B35" s="189"/>
    </row>
    <row r="36" spans="1:2" x14ac:dyDescent="0.2">
      <c r="A36" s="56" t="s">
        <v>330</v>
      </c>
      <c r="B36" s="189"/>
    </row>
    <row r="37" spans="1:2" x14ac:dyDescent="0.2">
      <c r="A37" s="56" t="s">
        <v>97</v>
      </c>
      <c r="B37" s="189"/>
    </row>
    <row r="38" spans="1:2" x14ac:dyDescent="0.2">
      <c r="A38" s="56" t="s">
        <v>322</v>
      </c>
      <c r="B38" s="189"/>
    </row>
    <row r="39" spans="1:2" x14ac:dyDescent="0.2">
      <c r="A39" s="92"/>
      <c r="B39" s="190"/>
    </row>
    <row r="40" spans="1:2" x14ac:dyDescent="0.2">
      <c r="A40" s="92" t="s">
        <v>332</v>
      </c>
      <c r="B40" s="190"/>
    </row>
    <row r="41" spans="1:2" x14ac:dyDescent="0.2">
      <c r="A41" s="92"/>
      <c r="B41" s="190"/>
    </row>
    <row r="42" spans="1:2" x14ac:dyDescent="0.2">
      <c r="A42" s="57"/>
      <c r="B42" s="191"/>
    </row>
    <row r="43" spans="1:2" ht="38.25" x14ac:dyDescent="0.2">
      <c r="A43" s="7" t="s">
        <v>295</v>
      </c>
      <c r="B43" s="350">
        <f>SUM(B10:B42)</f>
        <v>0</v>
      </c>
    </row>
    <row r="51" ht="31.5" customHeight="1" x14ac:dyDescent="0.2"/>
    <row r="52" ht="31.5" customHeight="1" x14ac:dyDescent="0.2"/>
    <row r="53" ht="31.5" customHeight="1" x14ac:dyDescent="0.2"/>
  </sheetData>
  <mergeCells count="3">
    <mergeCell ref="A1:B1"/>
    <mergeCell ref="A8:B8"/>
    <mergeCell ref="A6:B6"/>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B57"/>
  <sheetViews>
    <sheetView showGridLines="0" zoomScaleNormal="100" zoomScaleSheetLayoutView="100" workbookViewId="0">
      <selection activeCell="A2" sqref="A2"/>
    </sheetView>
  </sheetViews>
  <sheetFormatPr baseColWidth="10" defaultRowHeight="12.75" x14ac:dyDescent="0.2"/>
  <cols>
    <col min="1" max="1" width="71.140625" style="4" customWidth="1"/>
    <col min="2" max="2" width="18.7109375" style="4" customWidth="1"/>
  </cols>
  <sheetData>
    <row r="1" spans="1:2" x14ac:dyDescent="0.2">
      <c r="A1" s="528" t="s">
        <v>639</v>
      </c>
      <c r="B1" s="528"/>
    </row>
    <row r="2" spans="1:2" x14ac:dyDescent="0.2">
      <c r="A2" s="84" t="s">
        <v>506</v>
      </c>
      <c r="B2" s="104"/>
    </row>
    <row r="3" spans="1:2" x14ac:dyDescent="0.2">
      <c r="A3" s="84"/>
    </row>
    <row r="4" spans="1:2" x14ac:dyDescent="0.2">
      <c r="A4" s="1" t="s">
        <v>380</v>
      </c>
    </row>
    <row r="5" spans="1:2" x14ac:dyDescent="0.2">
      <c r="A5" s="1"/>
    </row>
    <row r="6" spans="1:2" x14ac:dyDescent="0.2">
      <c r="A6" s="270" t="s">
        <v>463</v>
      </c>
      <c r="B6" s="5"/>
    </row>
    <row r="7" spans="1:2" x14ac:dyDescent="0.2">
      <c r="A7" s="47" t="s">
        <v>360</v>
      </c>
      <c r="B7" s="209"/>
    </row>
    <row r="8" spans="1:2" ht="12.75" customHeight="1" x14ac:dyDescent="0.2">
      <c r="A8" s="110" t="s">
        <v>105</v>
      </c>
      <c r="B8" s="204"/>
    </row>
    <row r="9" spans="1:2" x14ac:dyDescent="0.2">
      <c r="A9" s="48" t="s">
        <v>104</v>
      </c>
      <c r="B9" s="204"/>
    </row>
    <row r="10" spans="1:2" x14ac:dyDescent="0.2">
      <c r="A10" s="48" t="s">
        <v>361</v>
      </c>
      <c r="B10" s="204"/>
    </row>
    <row r="11" spans="1:2" x14ac:dyDescent="0.2">
      <c r="A11" s="48"/>
      <c r="B11" s="204"/>
    </row>
    <row r="12" spans="1:2" x14ac:dyDescent="0.2">
      <c r="A12" s="48" t="s">
        <v>497</v>
      </c>
      <c r="B12" s="204"/>
    </row>
    <row r="13" spans="1:2" x14ac:dyDescent="0.2">
      <c r="A13" s="48"/>
      <c r="B13" s="204"/>
    </row>
    <row r="14" spans="1:2" x14ac:dyDescent="0.2">
      <c r="A14" s="48" t="s">
        <v>462</v>
      </c>
      <c r="B14" s="204"/>
    </row>
    <row r="15" spans="1:2" x14ac:dyDescent="0.2">
      <c r="A15" s="48"/>
      <c r="B15" s="204"/>
    </row>
    <row r="16" spans="1:2" x14ac:dyDescent="0.2">
      <c r="A16" s="48" t="s">
        <v>464</v>
      </c>
      <c r="B16" s="204"/>
    </row>
    <row r="17" spans="1:2" x14ac:dyDescent="0.2">
      <c r="A17" s="91"/>
      <c r="B17" s="210"/>
    </row>
    <row r="18" spans="1:2" ht="7.5" customHeight="1" x14ac:dyDescent="0.2">
      <c r="A18" s="314"/>
      <c r="B18" s="315"/>
    </row>
    <row r="19" spans="1:2" ht="38.25" x14ac:dyDescent="0.2">
      <c r="A19" s="313" t="s">
        <v>296</v>
      </c>
      <c r="B19" s="351">
        <f>SUM(B7:B17)</f>
        <v>0</v>
      </c>
    </row>
    <row r="20" spans="1:2" x14ac:dyDescent="0.2">
      <c r="A20" s="5"/>
      <c r="B20" s="200"/>
    </row>
    <row r="22" spans="1:2" ht="16.5" customHeight="1" x14ac:dyDescent="0.2">
      <c r="A22" s="271" t="s">
        <v>79</v>
      </c>
      <c r="B22" s="39"/>
    </row>
    <row r="23" spans="1:2" ht="120.75" customHeight="1" x14ac:dyDescent="0.2">
      <c r="A23" s="536" t="s">
        <v>581</v>
      </c>
      <c r="B23" s="537"/>
    </row>
    <row r="24" spans="1:2" x14ac:dyDescent="0.2">
      <c r="A24" s="538"/>
      <c r="B24" s="538"/>
    </row>
    <row r="25" spans="1:2" x14ac:dyDescent="0.2">
      <c r="A25" s="47" t="s">
        <v>106</v>
      </c>
      <c r="B25" s="209"/>
    </row>
    <row r="26" spans="1:2" x14ac:dyDescent="0.2">
      <c r="A26" s="48" t="s">
        <v>107</v>
      </c>
      <c r="B26" s="204"/>
    </row>
    <row r="27" spans="1:2" x14ac:dyDescent="0.2">
      <c r="A27" s="426" t="s">
        <v>573</v>
      </c>
      <c r="B27" s="204"/>
    </row>
    <row r="28" spans="1:2" x14ac:dyDescent="0.2">
      <c r="A28" s="48" t="s">
        <v>387</v>
      </c>
      <c r="B28" s="204"/>
    </row>
    <row r="29" spans="1:2" x14ac:dyDescent="0.2">
      <c r="A29" s="48" t="s">
        <v>108</v>
      </c>
      <c r="B29" s="204"/>
    </row>
    <row r="30" spans="1:2" ht="12.75" customHeight="1" x14ac:dyDescent="0.2">
      <c r="A30" s="110" t="s">
        <v>392</v>
      </c>
      <c r="B30" s="204"/>
    </row>
    <row r="31" spans="1:2" x14ac:dyDescent="0.2">
      <c r="A31" s="110"/>
      <c r="B31" s="204"/>
    </row>
    <row r="32" spans="1:2" x14ac:dyDescent="0.2">
      <c r="A32" s="48" t="s">
        <v>332</v>
      </c>
      <c r="B32" s="204"/>
    </row>
    <row r="33" spans="1:2" x14ac:dyDescent="0.2">
      <c r="A33" s="48"/>
      <c r="B33" s="204"/>
    </row>
    <row r="34" spans="1:2" x14ac:dyDescent="0.2">
      <c r="A34" s="48"/>
      <c r="B34" s="204"/>
    </row>
    <row r="35" spans="1:2" x14ac:dyDescent="0.2">
      <c r="A35" s="52"/>
      <c r="B35" s="204"/>
    </row>
    <row r="36" spans="1:2" ht="38.25" x14ac:dyDescent="0.2">
      <c r="A36" s="7" t="s">
        <v>297</v>
      </c>
      <c r="B36" s="350">
        <f>SUM(B25:B35)</f>
        <v>0</v>
      </c>
    </row>
    <row r="37" spans="1:2" x14ac:dyDescent="0.2">
      <c r="B37" s="352"/>
    </row>
    <row r="38" spans="1:2" x14ac:dyDescent="0.2">
      <c r="A38" s="5"/>
      <c r="B38" s="352"/>
    </row>
    <row r="39" spans="1:2" ht="25.5" x14ac:dyDescent="0.2">
      <c r="A39" s="7" t="s">
        <v>142</v>
      </c>
      <c r="B39" s="180">
        <f>B36+B19+'E3.1 bis'!B43+'E3.1'!B52+'E3.1'!B42+'E3.1'!B22</f>
        <v>0</v>
      </c>
    </row>
    <row r="40" spans="1:2" x14ac:dyDescent="0.2">
      <c r="A40" s="505"/>
      <c r="B40" s="505"/>
    </row>
    <row r="55" ht="31.5" customHeight="1" x14ac:dyDescent="0.2"/>
    <row r="56" ht="31.5" customHeight="1" x14ac:dyDescent="0.2"/>
    <row r="57" ht="31.5" customHeight="1" x14ac:dyDescent="0.2"/>
  </sheetData>
  <mergeCells count="4">
    <mergeCell ref="A40:B40"/>
    <mergeCell ref="A23:B23"/>
    <mergeCell ref="A1:B1"/>
    <mergeCell ref="A24:B24"/>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B54"/>
  <sheetViews>
    <sheetView showGridLines="0" zoomScaleNormal="100" zoomScaleSheetLayoutView="100" workbookViewId="0">
      <selection activeCell="A2" sqref="A2"/>
    </sheetView>
  </sheetViews>
  <sheetFormatPr baseColWidth="10" defaultRowHeight="12.75" x14ac:dyDescent="0.2"/>
  <cols>
    <col min="1" max="1" width="68" style="4" customWidth="1"/>
    <col min="2" max="2" width="18.7109375" style="4" customWidth="1"/>
    <col min="3" max="16384" width="11.42578125" style="4"/>
  </cols>
  <sheetData>
    <row r="1" spans="1:2" ht="12.75" customHeight="1" x14ac:dyDescent="0.2">
      <c r="A1" s="528" t="s">
        <v>638</v>
      </c>
      <c r="B1" s="528"/>
    </row>
    <row r="2" spans="1:2" x14ac:dyDescent="0.2">
      <c r="A2" s="84" t="s">
        <v>506</v>
      </c>
      <c r="B2" s="104"/>
    </row>
    <row r="4" spans="1:2" x14ac:dyDescent="0.2">
      <c r="A4" s="1" t="s">
        <v>559</v>
      </c>
    </row>
    <row r="5" spans="1:2" ht="27" customHeight="1" x14ac:dyDescent="0.2">
      <c r="A5" s="539" t="s">
        <v>549</v>
      </c>
      <c r="B5" s="539"/>
    </row>
    <row r="6" spans="1:2" ht="24.75" x14ac:dyDescent="0.2">
      <c r="A6" s="109" t="s">
        <v>424</v>
      </c>
      <c r="B6" s="194"/>
    </row>
    <row r="7" spans="1:2" x14ac:dyDescent="0.2">
      <c r="A7" s="94" t="s">
        <v>455</v>
      </c>
      <c r="B7" s="202"/>
    </row>
    <row r="8" spans="1:2" x14ac:dyDescent="0.2">
      <c r="A8" s="94" t="s">
        <v>98</v>
      </c>
      <c r="B8" s="202"/>
    </row>
    <row r="9" spans="1:2" ht="13.5" customHeight="1" x14ac:dyDescent="0.2">
      <c r="A9" s="91"/>
      <c r="B9" s="187"/>
    </row>
    <row r="10" spans="1:2" x14ac:dyDescent="0.2">
      <c r="A10" s="92" t="s">
        <v>332</v>
      </c>
      <c r="B10" s="187"/>
    </row>
    <row r="11" spans="1:2" x14ac:dyDescent="0.2">
      <c r="A11" s="92"/>
      <c r="B11" s="187"/>
    </row>
    <row r="12" spans="1:2" x14ac:dyDescent="0.2">
      <c r="A12" s="91"/>
      <c r="B12" s="187"/>
    </row>
    <row r="13" spans="1:2" ht="45.75" customHeight="1" x14ac:dyDescent="0.2">
      <c r="A13" s="7" t="s">
        <v>550</v>
      </c>
      <c r="B13" s="350">
        <f>SUM(B6:B12)</f>
        <v>0</v>
      </c>
    </row>
    <row r="14" spans="1:2" x14ac:dyDescent="0.2">
      <c r="A14" s="95"/>
      <c r="B14" s="95"/>
    </row>
    <row r="15" spans="1:2" x14ac:dyDescent="0.2">
      <c r="A15" s="513" t="s">
        <v>544</v>
      </c>
      <c r="B15" s="513"/>
    </row>
    <row r="16" spans="1:2" x14ac:dyDescent="0.2">
      <c r="A16" s="47" t="s">
        <v>333</v>
      </c>
      <c r="B16" s="170"/>
    </row>
    <row r="17" spans="1:2" x14ac:dyDescent="0.2">
      <c r="A17" s="48" t="s">
        <v>232</v>
      </c>
      <c r="B17" s="195"/>
    </row>
    <row r="18" spans="1:2" x14ac:dyDescent="0.2">
      <c r="A18" s="48" t="s">
        <v>227</v>
      </c>
      <c r="B18" s="195"/>
    </row>
    <row r="19" spans="1:2" x14ac:dyDescent="0.2">
      <c r="A19" s="426" t="s">
        <v>590</v>
      </c>
      <c r="B19" s="195"/>
    </row>
    <row r="20" spans="1:2" x14ac:dyDescent="0.2">
      <c r="A20" s="48" t="s">
        <v>334</v>
      </c>
      <c r="B20" s="195"/>
    </row>
    <row r="21" spans="1:2" x14ac:dyDescent="0.2">
      <c r="A21" s="426" t="s">
        <v>591</v>
      </c>
      <c r="B21" s="195"/>
    </row>
    <row r="22" spans="1:2" x14ac:dyDescent="0.2">
      <c r="A22" s="48" t="s">
        <v>233</v>
      </c>
      <c r="B22" s="195"/>
    </row>
    <row r="23" spans="1:2" x14ac:dyDescent="0.2">
      <c r="A23" s="426" t="s">
        <v>592</v>
      </c>
      <c r="B23" s="195"/>
    </row>
    <row r="24" spans="1:2" x14ac:dyDescent="0.2">
      <c r="A24" s="48" t="s">
        <v>231</v>
      </c>
      <c r="B24" s="195"/>
    </row>
    <row r="25" spans="1:2" x14ac:dyDescent="0.2">
      <c r="A25" s="48" t="s">
        <v>451</v>
      </c>
      <c r="B25" s="195"/>
    </row>
    <row r="26" spans="1:2" x14ac:dyDescent="0.2">
      <c r="A26" s="48" t="s">
        <v>230</v>
      </c>
      <c r="B26" s="195"/>
    </row>
    <row r="27" spans="1:2" x14ac:dyDescent="0.2">
      <c r="A27" s="48" t="s">
        <v>228</v>
      </c>
      <c r="B27" s="195"/>
    </row>
    <row r="28" spans="1:2" x14ac:dyDescent="0.2">
      <c r="A28" s="48" t="s">
        <v>229</v>
      </c>
      <c r="B28" s="189"/>
    </row>
    <row r="29" spans="1:2" x14ac:dyDescent="0.2">
      <c r="A29" s="56"/>
      <c r="B29" s="189"/>
    </row>
    <row r="30" spans="1:2" x14ac:dyDescent="0.2">
      <c r="A30" s="397" t="s">
        <v>574</v>
      </c>
      <c r="B30" s="189"/>
    </row>
    <row r="31" spans="1:2" x14ac:dyDescent="0.2">
      <c r="A31" s="397" t="s">
        <v>575</v>
      </c>
      <c r="B31" s="189"/>
    </row>
    <row r="32" spans="1:2" x14ac:dyDescent="0.2">
      <c r="A32" s="56"/>
      <c r="B32" s="189"/>
    </row>
    <row r="33" spans="1:2" x14ac:dyDescent="0.2">
      <c r="A33" s="397" t="s">
        <v>567</v>
      </c>
      <c r="B33" s="189"/>
    </row>
    <row r="34" spans="1:2" x14ac:dyDescent="0.2">
      <c r="A34" s="397" t="s">
        <v>569</v>
      </c>
      <c r="B34" s="189"/>
    </row>
    <row r="35" spans="1:2" x14ac:dyDescent="0.2">
      <c r="A35" s="397" t="s">
        <v>593</v>
      </c>
      <c r="B35" s="189"/>
    </row>
    <row r="36" spans="1:2" x14ac:dyDescent="0.2">
      <c r="A36" s="56" t="s">
        <v>353</v>
      </c>
      <c r="B36" s="189"/>
    </row>
    <row r="37" spans="1:2" x14ac:dyDescent="0.2">
      <c r="A37" s="56" t="s">
        <v>234</v>
      </c>
      <c r="B37" s="189"/>
    </row>
    <row r="38" spans="1:2" x14ac:dyDescent="0.2">
      <c r="A38" s="397" t="s">
        <v>579</v>
      </c>
      <c r="B38" s="189"/>
    </row>
    <row r="39" spans="1:2" x14ac:dyDescent="0.2">
      <c r="A39" s="397" t="s">
        <v>594</v>
      </c>
      <c r="B39" s="189"/>
    </row>
    <row r="40" spans="1:2" x14ac:dyDescent="0.2">
      <c r="A40" s="56" t="s">
        <v>235</v>
      </c>
      <c r="B40" s="189"/>
    </row>
    <row r="41" spans="1:2" x14ac:dyDescent="0.2">
      <c r="A41" s="56" t="s">
        <v>236</v>
      </c>
      <c r="B41" s="189"/>
    </row>
    <row r="42" spans="1:2" x14ac:dyDescent="0.2">
      <c r="A42" s="56"/>
      <c r="B42" s="189"/>
    </row>
    <row r="43" spans="1:2" x14ac:dyDescent="0.2">
      <c r="A43" s="56"/>
      <c r="B43" s="190"/>
    </row>
    <row r="44" spans="1:2" x14ac:dyDescent="0.2">
      <c r="A44" s="56" t="s">
        <v>452</v>
      </c>
      <c r="B44" s="190"/>
    </row>
    <row r="45" spans="1:2" x14ac:dyDescent="0.2">
      <c r="A45" s="56" t="s">
        <v>453</v>
      </c>
      <c r="B45" s="190"/>
    </row>
    <row r="46" spans="1:2" x14ac:dyDescent="0.2">
      <c r="A46" s="397" t="s">
        <v>568</v>
      </c>
      <c r="B46" s="190"/>
    </row>
    <row r="47" spans="1:2" x14ac:dyDescent="0.2">
      <c r="A47" s="56"/>
      <c r="B47" s="190"/>
    </row>
    <row r="48" spans="1:2" x14ac:dyDescent="0.2">
      <c r="A48" s="56" t="s">
        <v>332</v>
      </c>
      <c r="B48" s="190"/>
    </row>
    <row r="49" spans="1:2" x14ac:dyDescent="0.2">
      <c r="A49" s="92"/>
      <c r="B49" s="190"/>
    </row>
    <row r="50" spans="1:2" x14ac:dyDescent="0.2">
      <c r="A50" s="56"/>
      <c r="B50" s="190"/>
    </row>
    <row r="51" spans="1:2" x14ac:dyDescent="0.2">
      <c r="A51" s="56"/>
      <c r="B51" s="188"/>
    </row>
    <row r="52" spans="1:2" ht="43.5" customHeight="1" x14ac:dyDescent="0.2">
      <c r="A52" s="7" t="s">
        <v>551</v>
      </c>
      <c r="B52" s="350">
        <f>SUM(B16:B51)</f>
        <v>0</v>
      </c>
    </row>
    <row r="53" spans="1:2" ht="31.5" customHeight="1" x14ac:dyDescent="0.2"/>
    <row r="54" spans="1:2" ht="31.5" customHeight="1" x14ac:dyDescent="0.2"/>
  </sheetData>
  <mergeCells count="3">
    <mergeCell ref="A1:B1"/>
    <mergeCell ref="A5:B5"/>
    <mergeCell ref="A15:B15"/>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zoomScaleNormal="100" workbookViewId="0">
      <selection activeCell="E3" sqref="E3"/>
    </sheetView>
  </sheetViews>
  <sheetFormatPr baseColWidth="10" defaultRowHeight="12.75" x14ac:dyDescent="0.2"/>
  <cols>
    <col min="1" max="1" width="96.5703125" style="150" customWidth="1"/>
    <col min="2" max="2" width="4.85546875" customWidth="1"/>
  </cols>
  <sheetData>
    <row r="1" spans="1:1" ht="21" thickBot="1" x14ac:dyDescent="0.25">
      <c r="A1" s="273" t="s">
        <v>249</v>
      </c>
    </row>
    <row r="2" spans="1:1" ht="12.75" customHeight="1" thickTop="1" x14ac:dyDescent="0.2"/>
    <row r="3" spans="1:1" ht="25.5" customHeight="1" x14ac:dyDescent="0.2">
      <c r="A3" s="276" t="s">
        <v>368</v>
      </c>
    </row>
    <row r="4" spans="1:1" x14ac:dyDescent="0.2">
      <c r="A4" s="276"/>
    </row>
    <row r="5" spans="1:1" ht="12.75" customHeight="1" x14ac:dyDescent="0.2">
      <c r="A5" s="276" t="s">
        <v>248</v>
      </c>
    </row>
    <row r="6" spans="1:1" ht="12.75" customHeight="1" x14ac:dyDescent="0.2">
      <c r="A6" s="276" t="s">
        <v>365</v>
      </c>
    </row>
    <row r="7" spans="1:1" ht="12.75" customHeight="1" x14ac:dyDescent="0.2">
      <c r="A7" s="276" t="s">
        <v>344</v>
      </c>
    </row>
    <row r="8" spans="1:1" x14ac:dyDescent="0.2">
      <c r="A8" s="276"/>
    </row>
    <row r="9" spans="1:1" s="150" customFormat="1" ht="85.5" customHeight="1" x14ac:dyDescent="0.2">
      <c r="A9" s="398" t="s">
        <v>528</v>
      </c>
    </row>
    <row r="10" spans="1:1" ht="6.75" customHeight="1" x14ac:dyDescent="0.2">
      <c r="A10" s="276"/>
    </row>
    <row r="11" spans="1:1" ht="43.5" customHeight="1" x14ac:dyDescent="0.2">
      <c r="A11" s="400" t="s">
        <v>529</v>
      </c>
    </row>
    <row r="12" spans="1:1" x14ac:dyDescent="0.2">
      <c r="A12" s="276"/>
    </row>
    <row r="13" spans="1:1" ht="27" customHeight="1" x14ac:dyDescent="0.2">
      <c r="A13" s="307" t="s">
        <v>583</v>
      </c>
    </row>
    <row r="14" spans="1:1" ht="8.25" customHeight="1" x14ac:dyDescent="0.2">
      <c r="A14" s="276"/>
    </row>
    <row r="15" spans="1:1" ht="29.25" customHeight="1" x14ac:dyDescent="0.2">
      <c r="A15" s="307" t="s">
        <v>527</v>
      </c>
    </row>
    <row r="17" spans="1:12" ht="21" thickBot="1" x14ac:dyDescent="0.25">
      <c r="A17" s="25" t="s">
        <v>366</v>
      </c>
    </row>
    <row r="18" spans="1:12" ht="13.5" thickTop="1" x14ac:dyDescent="0.2"/>
    <row r="19" spans="1:12" ht="86.25" customHeight="1" x14ac:dyDescent="0.2">
      <c r="A19" s="399" t="s">
        <v>526</v>
      </c>
      <c r="L19" s="278"/>
    </row>
    <row r="20" spans="1:12" ht="7.5" customHeight="1" x14ac:dyDescent="0.2">
      <c r="L20" s="150"/>
    </row>
    <row r="21" spans="1:12" ht="25.5" customHeight="1" x14ac:dyDescent="0.2">
      <c r="A21" s="401" t="s">
        <v>345</v>
      </c>
      <c r="L21" s="277"/>
    </row>
    <row r="22" spans="1:12" ht="7.5" customHeight="1" x14ac:dyDescent="0.2">
      <c r="A22" s="277"/>
      <c r="L22" s="150"/>
    </row>
    <row r="23" spans="1:12" ht="12.75" customHeight="1" x14ac:dyDescent="0.2">
      <c r="A23" s="401" t="s">
        <v>584</v>
      </c>
      <c r="L23" s="277"/>
    </row>
    <row r="24" spans="1:12" ht="16.5" customHeight="1" x14ac:dyDescent="0.2">
      <c r="A24" s="403" t="s">
        <v>533</v>
      </c>
      <c r="L24" s="274"/>
    </row>
    <row r="25" spans="1:12" ht="39" customHeight="1" x14ac:dyDescent="0.2">
      <c r="A25" s="402" t="s">
        <v>530</v>
      </c>
      <c r="L25" s="274"/>
    </row>
    <row r="26" spans="1:12" ht="16.5" customHeight="1" x14ac:dyDescent="0.2">
      <c r="A26" s="403" t="s">
        <v>534</v>
      </c>
      <c r="L26" s="274"/>
    </row>
    <row r="27" spans="1:12" ht="102" customHeight="1" x14ac:dyDescent="0.2">
      <c r="A27" s="402" t="s">
        <v>531</v>
      </c>
    </row>
    <row r="28" spans="1:12" ht="16.5" customHeight="1" x14ac:dyDescent="0.2">
      <c r="A28" s="403" t="s">
        <v>535</v>
      </c>
    </row>
    <row r="29" spans="1:12" ht="51.75" customHeight="1" x14ac:dyDescent="0.2">
      <c r="A29" s="402" t="s">
        <v>532</v>
      </c>
    </row>
    <row r="30" spans="1:12" x14ac:dyDescent="0.2">
      <c r="A30" s="277"/>
    </row>
    <row r="52" ht="31.5" customHeight="1" x14ac:dyDescent="0.2"/>
    <row r="53" ht="31.5" customHeight="1" x14ac:dyDescent="0.2"/>
    <row r="54" ht="31.5" customHeight="1" x14ac:dyDescent="0.2"/>
  </sheetData>
  <phoneticPr fontId="10" type="noConversion"/>
  <pageMargins left="0.23622047244094491" right="0.23622047244094491" top="0.35433070866141736" bottom="0.35433070866141736" header="0.31496062992125984" footer="0.31496062992125984"/>
  <pageSetup paperSize="9" orientation="portrait" r:id="rId1"/>
  <headerFooter alignWithMargins="0">
    <oddFooter>&amp;L&amp;8&amp;A&amp;R&amp;8R&amp;&amp;D2019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E54"/>
  <sheetViews>
    <sheetView showGridLines="0" zoomScaleNormal="100" zoomScaleSheetLayoutView="100" workbookViewId="0">
      <selection activeCell="A24" sqref="A24"/>
    </sheetView>
  </sheetViews>
  <sheetFormatPr baseColWidth="10" defaultRowHeight="12.75" x14ac:dyDescent="0.2"/>
  <cols>
    <col min="1" max="1" width="60.7109375" style="4" customWidth="1"/>
    <col min="2" max="2" width="18.7109375" style="4" customWidth="1"/>
    <col min="3" max="4" width="11.42578125" style="4"/>
    <col min="5" max="5" width="63" style="4" bestFit="1" customWidth="1"/>
    <col min="6" max="16384" width="11.42578125" style="4"/>
  </cols>
  <sheetData>
    <row r="1" spans="1:3" ht="12.75" customHeight="1" x14ac:dyDescent="0.2">
      <c r="A1" s="528" t="s">
        <v>640</v>
      </c>
      <c r="B1" s="528"/>
    </row>
    <row r="2" spans="1:3" x14ac:dyDescent="0.2">
      <c r="A2" s="84" t="s">
        <v>506</v>
      </c>
      <c r="B2" s="104"/>
      <c r="C2" s="5"/>
    </row>
    <row r="3" spans="1:3" x14ac:dyDescent="0.2">
      <c r="C3" s="5"/>
    </row>
    <row r="4" spans="1:3" ht="25.5" customHeight="1" x14ac:dyDescent="0.2">
      <c r="A4" s="501" t="s">
        <v>552</v>
      </c>
      <c r="B4" s="501"/>
    </row>
    <row r="5" spans="1:3" x14ac:dyDescent="0.2">
      <c r="A5" s="138" t="s">
        <v>64</v>
      </c>
      <c r="B5" s="138"/>
      <c r="C5" s="5"/>
    </row>
    <row r="6" spans="1:3" x14ac:dyDescent="0.2">
      <c r="A6" s="47" t="s">
        <v>404</v>
      </c>
      <c r="B6" s="196"/>
    </row>
    <row r="7" spans="1:3" ht="25.5" x14ac:dyDescent="0.2">
      <c r="A7" s="110" t="s">
        <v>491</v>
      </c>
      <c r="B7" s="366"/>
    </row>
    <row r="8" spans="1:3" x14ac:dyDescent="0.2">
      <c r="A8" s="48" t="s">
        <v>99</v>
      </c>
      <c r="B8" s="195"/>
    </row>
    <row r="9" spans="1:3" x14ac:dyDescent="0.2">
      <c r="A9" s="48"/>
      <c r="B9" s="195"/>
    </row>
    <row r="10" spans="1:3" x14ac:dyDescent="0.2">
      <c r="A10" s="56" t="s">
        <v>332</v>
      </c>
      <c r="B10" s="197"/>
    </row>
    <row r="11" spans="1:3" x14ac:dyDescent="0.2">
      <c r="A11" s="56"/>
      <c r="B11" s="197"/>
    </row>
    <row r="12" spans="1:3" x14ac:dyDescent="0.2">
      <c r="A12" s="56"/>
      <c r="B12" s="197"/>
    </row>
    <row r="13" spans="1:3" x14ac:dyDescent="0.2">
      <c r="A13" s="56"/>
      <c r="B13" s="197"/>
    </row>
    <row r="14" spans="1:3" ht="38.25" x14ac:dyDescent="0.2">
      <c r="A14" s="7" t="s">
        <v>553</v>
      </c>
      <c r="B14" s="350">
        <f>SUM(B6:B13)</f>
        <v>0</v>
      </c>
    </row>
    <row r="15" spans="1:3" x14ac:dyDescent="0.2">
      <c r="A15" s="137"/>
      <c r="B15" s="353"/>
    </row>
    <row r="16" spans="1:3" ht="38.25" x14ac:dyDescent="0.2">
      <c r="A16" s="7" t="s">
        <v>576</v>
      </c>
      <c r="B16" s="180">
        <f>B14+'E3.2'!B52+'E3.2'!B13</f>
        <v>0</v>
      </c>
    </row>
    <row r="17" spans="1:5" x14ac:dyDescent="0.2">
      <c r="A17" s="45"/>
      <c r="B17" s="213"/>
    </row>
    <row r="18" spans="1:5" x14ac:dyDescent="0.2">
      <c r="B18" s="192"/>
      <c r="C18" s="5"/>
    </row>
    <row r="19" spans="1:5" ht="24" customHeight="1" x14ac:dyDescent="0.2">
      <c r="A19" s="540" t="s">
        <v>425</v>
      </c>
      <c r="B19" s="541"/>
    </row>
    <row r="20" spans="1:5" x14ac:dyDescent="0.2">
      <c r="A20" s="47" t="s">
        <v>239</v>
      </c>
      <c r="B20" s="201"/>
    </row>
    <row r="21" spans="1:5" x14ac:dyDescent="0.2">
      <c r="A21" s="46" t="s">
        <v>240</v>
      </c>
      <c r="B21" s="197"/>
    </row>
    <row r="22" spans="1:5" x14ac:dyDescent="0.2">
      <c r="A22" s="48" t="s">
        <v>102</v>
      </c>
      <c r="B22" s="197"/>
    </row>
    <row r="23" spans="1:5" ht="25.5" x14ac:dyDescent="0.2">
      <c r="A23" s="436" t="s">
        <v>654</v>
      </c>
      <c r="B23" s="197"/>
    </row>
    <row r="24" spans="1:5" x14ac:dyDescent="0.2">
      <c r="A24" s="52"/>
      <c r="B24" s="197"/>
    </row>
    <row r="25" spans="1:5" x14ac:dyDescent="0.2">
      <c r="A25" s="48" t="s">
        <v>109</v>
      </c>
      <c r="B25" s="195"/>
    </row>
    <row r="26" spans="1:5" x14ac:dyDescent="0.2">
      <c r="A26" s="283" t="s">
        <v>110</v>
      </c>
      <c r="B26" s="197"/>
      <c r="D26" s="97"/>
    </row>
    <row r="27" spans="1:5" x14ac:dyDescent="0.2">
      <c r="A27" s="283" t="s">
        <v>369</v>
      </c>
      <c r="B27" s="197"/>
      <c r="D27" s="97"/>
    </row>
    <row r="28" spans="1:5" x14ac:dyDescent="0.2">
      <c r="A28" s="283" t="s">
        <v>111</v>
      </c>
      <c r="B28" s="197"/>
      <c r="D28" s="97"/>
    </row>
    <row r="29" spans="1:5" x14ac:dyDescent="0.2">
      <c r="A29" s="283"/>
      <c r="B29" s="197"/>
      <c r="D29" s="97"/>
      <c r="E29" s="97"/>
    </row>
    <row r="30" spans="1:5" x14ac:dyDescent="0.2">
      <c r="A30" s="283" t="s">
        <v>112</v>
      </c>
      <c r="B30" s="197"/>
      <c r="D30" s="97"/>
      <c r="E30" s="97"/>
    </row>
    <row r="31" spans="1:5" x14ac:dyDescent="0.2">
      <c r="A31" s="283" t="s">
        <v>174</v>
      </c>
      <c r="B31" s="197"/>
      <c r="D31" s="97"/>
    </row>
    <row r="32" spans="1:5" x14ac:dyDescent="0.2">
      <c r="A32" s="283" t="s">
        <v>175</v>
      </c>
      <c r="B32" s="197"/>
      <c r="D32" s="97"/>
    </row>
    <row r="33" spans="1:5" x14ac:dyDescent="0.2">
      <c r="A33" s="52"/>
      <c r="B33" s="197"/>
      <c r="D33" s="97"/>
      <c r="E33" s="97"/>
    </row>
    <row r="34" spans="1:5" x14ac:dyDescent="0.2">
      <c r="A34" s="56" t="s">
        <v>332</v>
      </c>
      <c r="B34" s="198"/>
      <c r="D34" s="97"/>
      <c r="E34" s="97"/>
    </row>
    <row r="35" spans="1:5" x14ac:dyDescent="0.2">
      <c r="A35" s="92"/>
      <c r="B35" s="198"/>
      <c r="D35" s="97"/>
      <c r="E35" s="97"/>
    </row>
    <row r="36" spans="1:5" x14ac:dyDescent="0.2">
      <c r="A36" s="92"/>
      <c r="B36" s="198"/>
      <c r="D36" s="97"/>
      <c r="E36" s="97"/>
    </row>
    <row r="37" spans="1:5" x14ac:dyDescent="0.2">
      <c r="A37" s="40"/>
      <c r="B37" s="199"/>
      <c r="D37" s="97"/>
      <c r="E37" s="97"/>
    </row>
    <row r="38" spans="1:5" ht="25.5" x14ac:dyDescent="0.2">
      <c r="A38" s="7" t="s">
        <v>143</v>
      </c>
      <c r="B38" s="180">
        <f>SUM(B20:B37)</f>
        <v>0</v>
      </c>
    </row>
    <row r="52" ht="31.5" customHeight="1" x14ac:dyDescent="0.2"/>
    <row r="53" ht="31.5" customHeight="1" x14ac:dyDescent="0.2"/>
    <row r="54" ht="31.5" customHeight="1" x14ac:dyDescent="0.2"/>
  </sheetData>
  <mergeCells count="3">
    <mergeCell ref="A1:B1"/>
    <mergeCell ref="A19:B19"/>
    <mergeCell ref="A4:B4"/>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G54"/>
  <sheetViews>
    <sheetView showGridLines="0" zoomScaleNormal="100" zoomScaleSheetLayoutView="100" workbookViewId="0">
      <selection activeCell="A2" sqref="A2"/>
    </sheetView>
  </sheetViews>
  <sheetFormatPr baseColWidth="10" defaultRowHeight="12.75" x14ac:dyDescent="0.2"/>
  <cols>
    <col min="1" max="1" width="5.42578125" style="4" customWidth="1"/>
    <col min="2" max="2" width="50.28515625" style="4" customWidth="1"/>
    <col min="3" max="3" width="18.42578125" style="4" customWidth="1"/>
    <col min="4" max="4" width="16.7109375" style="4" customWidth="1"/>
    <col min="5" max="16384" width="11.42578125" style="4"/>
  </cols>
  <sheetData>
    <row r="1" spans="1:4" ht="12.75" customHeight="1" x14ac:dyDescent="0.2">
      <c r="A1" s="528" t="s">
        <v>638</v>
      </c>
      <c r="B1" s="528"/>
      <c r="C1" s="528"/>
    </row>
    <row r="2" spans="1:4" x14ac:dyDescent="0.2">
      <c r="D2" s="5"/>
    </row>
    <row r="3" spans="1:4" x14ac:dyDescent="0.2">
      <c r="A3" s="1" t="s">
        <v>426</v>
      </c>
    </row>
    <row r="4" spans="1:4" ht="66.75" customHeight="1" x14ac:dyDescent="0.2">
      <c r="A4" s="515" t="s">
        <v>585</v>
      </c>
      <c r="B4" s="515"/>
      <c r="C4" s="515"/>
      <c r="D4" s="515"/>
    </row>
    <row r="5" spans="1:4" ht="25.5" customHeight="1" x14ac:dyDescent="0.2">
      <c r="A5" s="327"/>
      <c r="B5" s="326" t="s">
        <v>68</v>
      </c>
      <c r="C5" s="326" t="s">
        <v>70</v>
      </c>
      <c r="D5" s="326" t="s">
        <v>242</v>
      </c>
    </row>
    <row r="6" spans="1:4" x14ac:dyDescent="0.2">
      <c r="A6" s="47" t="s">
        <v>406</v>
      </c>
      <c r="B6" s="99"/>
      <c r="C6" s="194"/>
      <c r="D6" s="153"/>
    </row>
    <row r="7" spans="1:4" x14ac:dyDescent="0.2">
      <c r="A7" s="48" t="s">
        <v>407</v>
      </c>
      <c r="B7" s="100"/>
      <c r="C7" s="202"/>
      <c r="D7" s="154"/>
    </row>
    <row r="8" spans="1:4" x14ac:dyDescent="0.2">
      <c r="A8" s="48" t="s">
        <v>408</v>
      </c>
      <c r="B8" s="100"/>
      <c r="C8" s="186"/>
      <c r="D8" s="154"/>
    </row>
    <row r="9" spans="1:4" x14ac:dyDescent="0.2">
      <c r="A9" s="48" t="s">
        <v>409</v>
      </c>
      <c r="B9" s="100"/>
      <c r="C9" s="186"/>
      <c r="D9" s="155"/>
    </row>
    <row r="10" spans="1:4" x14ac:dyDescent="0.2">
      <c r="A10" s="48" t="s">
        <v>410</v>
      </c>
      <c r="B10" s="101"/>
      <c r="C10" s="186"/>
      <c r="D10" s="156"/>
    </row>
    <row r="11" spans="1:4" x14ac:dyDescent="0.2">
      <c r="A11" s="48" t="s">
        <v>411</v>
      </c>
      <c r="B11" s="102"/>
      <c r="C11" s="187"/>
      <c r="D11" s="155"/>
    </row>
    <row r="12" spans="1:4" x14ac:dyDescent="0.2">
      <c r="A12" s="48" t="s">
        <v>412</v>
      </c>
      <c r="B12" s="101"/>
      <c r="C12" s="203"/>
      <c r="D12" s="155"/>
    </row>
    <row r="13" spans="1:4" x14ac:dyDescent="0.2">
      <c r="A13" s="48" t="s">
        <v>413</v>
      </c>
      <c r="B13" s="101"/>
      <c r="C13" s="187"/>
      <c r="D13" s="156"/>
    </row>
    <row r="14" spans="1:4" x14ac:dyDescent="0.2">
      <c r="A14" s="48" t="s">
        <v>414</v>
      </c>
      <c r="B14" s="102"/>
      <c r="C14" s="187"/>
      <c r="D14" s="155"/>
    </row>
    <row r="15" spans="1:4" x14ac:dyDescent="0.2">
      <c r="A15" s="48" t="s">
        <v>415</v>
      </c>
      <c r="B15" s="101"/>
      <c r="C15" s="203"/>
      <c r="D15" s="157"/>
    </row>
    <row r="16" spans="1:4" x14ac:dyDescent="0.2">
      <c r="A16" s="48" t="s">
        <v>416</v>
      </c>
      <c r="B16" s="96"/>
      <c r="C16" s="187"/>
      <c r="D16" s="154"/>
    </row>
    <row r="17" spans="1:7" x14ac:dyDescent="0.2">
      <c r="A17" s="48" t="s">
        <v>417</v>
      </c>
      <c r="B17" s="101"/>
      <c r="C17" s="190"/>
      <c r="D17" s="154"/>
    </row>
    <row r="18" spans="1:7" x14ac:dyDescent="0.2">
      <c r="A18" s="48" t="s">
        <v>418</v>
      </c>
      <c r="B18" s="101"/>
      <c r="C18" s="187"/>
      <c r="D18" s="154"/>
    </row>
    <row r="19" spans="1:7" x14ac:dyDescent="0.2">
      <c r="A19" s="48" t="s">
        <v>419</v>
      </c>
      <c r="B19" s="101"/>
      <c r="C19" s="187"/>
      <c r="D19" s="155"/>
    </row>
    <row r="20" spans="1:7" x14ac:dyDescent="0.2">
      <c r="A20" s="48" t="s">
        <v>305</v>
      </c>
      <c r="B20" s="101"/>
      <c r="C20" s="187"/>
      <c r="D20" s="156"/>
    </row>
    <row r="21" spans="1:7" x14ac:dyDescent="0.2">
      <c r="A21" s="48" t="s">
        <v>258</v>
      </c>
      <c r="B21" s="101"/>
      <c r="C21" s="187"/>
      <c r="D21" s="155"/>
    </row>
    <row r="22" spans="1:7" x14ac:dyDescent="0.2">
      <c r="A22" s="48" t="s">
        <v>259</v>
      </c>
      <c r="B22" s="101"/>
      <c r="C22" s="187"/>
      <c r="D22" s="155"/>
    </row>
    <row r="23" spans="1:7" x14ac:dyDescent="0.2">
      <c r="A23" s="48" t="s">
        <v>260</v>
      </c>
      <c r="B23" s="101"/>
      <c r="C23" s="187"/>
      <c r="D23" s="156"/>
    </row>
    <row r="24" spans="1:7" x14ac:dyDescent="0.2">
      <c r="A24" s="48" t="s">
        <v>261</v>
      </c>
      <c r="B24" s="101"/>
      <c r="C24" s="187"/>
      <c r="D24" s="155"/>
    </row>
    <row r="25" spans="1:7" x14ac:dyDescent="0.2">
      <c r="A25" s="48" t="s">
        <v>262</v>
      </c>
      <c r="B25" s="101"/>
      <c r="C25" s="187"/>
      <c r="D25" s="156"/>
    </row>
    <row r="26" spans="1:7" x14ac:dyDescent="0.2">
      <c r="A26" s="48" t="s">
        <v>263</v>
      </c>
      <c r="B26" s="101"/>
      <c r="C26" s="187"/>
      <c r="D26" s="155"/>
    </row>
    <row r="27" spans="1:7" x14ac:dyDescent="0.2">
      <c r="A27" s="48" t="s">
        <v>264</v>
      </c>
      <c r="B27" s="101"/>
      <c r="C27" s="187"/>
      <c r="D27" s="155"/>
    </row>
    <row r="28" spans="1:7" x14ac:dyDescent="0.2">
      <c r="A28" s="48" t="s">
        <v>265</v>
      </c>
      <c r="B28" s="100"/>
      <c r="C28" s="186"/>
      <c r="D28" s="158"/>
    </row>
    <row r="29" spans="1:7" x14ac:dyDescent="0.2">
      <c r="A29" s="48" t="s">
        <v>266</v>
      </c>
      <c r="B29" s="100"/>
      <c r="C29" s="204"/>
      <c r="D29" s="159"/>
      <c r="F29" s="86"/>
    </row>
    <row r="30" spans="1:7" x14ac:dyDescent="0.2">
      <c r="A30" s="48" t="s">
        <v>267</v>
      </c>
      <c r="B30" s="100"/>
      <c r="C30" s="204"/>
      <c r="D30" s="159"/>
    </row>
    <row r="31" spans="1:7" x14ac:dyDescent="0.2">
      <c r="A31" s="48" t="s">
        <v>268</v>
      </c>
      <c r="B31" s="100"/>
      <c r="C31" s="204"/>
      <c r="D31" s="159"/>
      <c r="G31" s="44"/>
    </row>
    <row r="32" spans="1:7" x14ac:dyDescent="0.2">
      <c r="A32" s="48" t="s">
        <v>269</v>
      </c>
      <c r="B32" s="100"/>
      <c r="C32" s="204"/>
      <c r="D32" s="159"/>
    </row>
    <row r="33" spans="1:4" x14ac:dyDescent="0.2">
      <c r="A33" s="48" t="s">
        <v>270</v>
      </c>
      <c r="B33" s="100"/>
      <c r="C33" s="204"/>
      <c r="D33" s="159"/>
    </row>
    <row r="34" spans="1:4" x14ac:dyDescent="0.2">
      <c r="A34" s="48" t="s">
        <v>271</v>
      </c>
      <c r="B34" s="100"/>
      <c r="C34" s="204"/>
      <c r="D34" s="159"/>
    </row>
    <row r="35" spans="1:4" x14ac:dyDescent="0.2">
      <c r="A35" s="98" t="s">
        <v>272</v>
      </c>
      <c r="B35" s="100"/>
      <c r="C35" s="204"/>
      <c r="D35" s="159"/>
    </row>
    <row r="36" spans="1:4" x14ac:dyDescent="0.2">
      <c r="A36" s="93"/>
      <c r="B36" s="424" t="s">
        <v>257</v>
      </c>
      <c r="C36" s="185"/>
      <c r="D36" s="160"/>
    </row>
    <row r="37" spans="1:4" x14ac:dyDescent="0.2">
      <c r="B37" s="89"/>
      <c r="C37" s="192"/>
    </row>
    <row r="38" spans="1:4" ht="25.5" x14ac:dyDescent="0.2">
      <c r="B38" s="7" t="s">
        <v>144</v>
      </c>
      <c r="C38" s="180">
        <f>SUM(C6:C36)</f>
        <v>0</v>
      </c>
    </row>
    <row r="41" spans="1:4" x14ac:dyDescent="0.2">
      <c r="B41" s="42"/>
    </row>
    <row r="52" ht="31.5" customHeight="1" x14ac:dyDescent="0.2"/>
    <row r="53" ht="31.5" customHeight="1" x14ac:dyDescent="0.2"/>
    <row r="54" ht="31.5" customHeight="1" x14ac:dyDescent="0.2"/>
  </sheetData>
  <mergeCells count="2">
    <mergeCell ref="A1:C1"/>
    <mergeCell ref="A4:D4"/>
  </mergeCells>
  <phoneticPr fontId="0" type="noConversion"/>
  <printOptions horizontalCentered="1"/>
  <pageMargins left="0.23622047244094491" right="0.59055118110236227" top="0.39370078740157483" bottom="0.78740157480314965" header="0.39370078740157483" footer="0.55118110236220474"/>
  <pageSetup paperSize="9" orientation="portrait" horizontalDpi="1200" verticalDpi="1200" r:id="rId1"/>
  <headerFooter alignWithMargins="0">
    <oddFooter>&amp;L&amp;8&amp;A&amp;R&amp;8R&amp;&amp;D2019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G50"/>
  <sheetViews>
    <sheetView showGridLines="0" zoomScaleNormal="100" zoomScaleSheetLayoutView="100" workbookViewId="0">
      <selection activeCell="E45" sqref="E45"/>
    </sheetView>
  </sheetViews>
  <sheetFormatPr baseColWidth="10" defaultRowHeight="12.75" x14ac:dyDescent="0.2"/>
  <cols>
    <col min="1" max="1" width="56.28515625" style="4" customWidth="1"/>
    <col min="2" max="2" width="9" style="4" customWidth="1"/>
    <col min="3" max="3" width="5.42578125" style="4" customWidth="1"/>
    <col min="4" max="4" width="17.5703125" style="4" customWidth="1"/>
    <col min="5" max="5" width="16.42578125" style="4" customWidth="1"/>
    <col min="6" max="16384" width="11.42578125" style="4"/>
  </cols>
  <sheetData>
    <row r="1" spans="1:4" ht="12.75" customHeight="1" x14ac:dyDescent="0.2">
      <c r="A1" s="111" t="s">
        <v>638</v>
      </c>
      <c r="B1" s="111"/>
    </row>
    <row r="2" spans="1:4" x14ac:dyDescent="0.2">
      <c r="A2" s="84" t="s">
        <v>506</v>
      </c>
      <c r="B2" s="84"/>
      <c r="D2" s="5"/>
    </row>
    <row r="3" spans="1:4" ht="9" customHeight="1" x14ac:dyDescent="0.2">
      <c r="A3" s="38"/>
      <c r="B3" s="38"/>
      <c r="D3" s="5"/>
    </row>
    <row r="4" spans="1:4" x14ac:dyDescent="0.2">
      <c r="A4" s="105" t="s">
        <v>132</v>
      </c>
      <c r="B4" s="105"/>
    </row>
    <row r="5" spans="1:4" x14ac:dyDescent="0.2">
      <c r="A5" s="87" t="s">
        <v>126</v>
      </c>
      <c r="B5" s="87"/>
    </row>
    <row r="6" spans="1:4" x14ac:dyDescent="0.2">
      <c r="A6" s="554" t="s">
        <v>100</v>
      </c>
      <c r="B6" s="555"/>
      <c r="C6" s="556"/>
      <c r="D6" s="194"/>
    </row>
    <row r="7" spans="1:4" x14ac:dyDescent="0.2">
      <c r="A7" s="544" t="s">
        <v>113</v>
      </c>
      <c r="B7" s="545"/>
      <c r="C7" s="546"/>
      <c r="D7" s="204"/>
    </row>
    <row r="8" spans="1:4" x14ac:dyDescent="0.2">
      <c r="A8" s="557"/>
      <c r="B8" s="545"/>
      <c r="C8" s="546"/>
      <c r="D8" s="281"/>
    </row>
    <row r="9" spans="1:4" x14ac:dyDescent="0.2">
      <c r="A9" s="544" t="s">
        <v>332</v>
      </c>
      <c r="B9" s="545"/>
      <c r="C9" s="546"/>
      <c r="D9" s="210"/>
    </row>
    <row r="10" spans="1:4" x14ac:dyDescent="0.2">
      <c r="A10" s="560"/>
      <c r="B10" s="550"/>
      <c r="C10" s="551"/>
      <c r="D10" s="211"/>
    </row>
    <row r="11" spans="1:4" ht="41.25" customHeight="1" x14ac:dyDescent="0.2">
      <c r="A11" s="516" t="s">
        <v>474</v>
      </c>
      <c r="B11" s="547"/>
      <c r="C11" s="517"/>
      <c r="D11" s="350">
        <f>SUM(D6:D10)</f>
        <v>0</v>
      </c>
    </row>
    <row r="12" spans="1:4" s="5" customFormat="1" x14ac:dyDescent="0.2">
      <c r="A12" s="149"/>
      <c r="B12" s="149"/>
      <c r="D12" s="212"/>
    </row>
    <row r="13" spans="1:4" ht="12.75" customHeight="1" x14ac:dyDescent="0.2">
      <c r="A13" s="559" t="s">
        <v>125</v>
      </c>
      <c r="B13" s="559"/>
      <c r="C13" s="559"/>
      <c r="D13" s="559"/>
    </row>
    <row r="14" spans="1:4" x14ac:dyDescent="0.2">
      <c r="A14" s="554" t="s">
        <v>335</v>
      </c>
      <c r="B14" s="555"/>
      <c r="C14" s="556"/>
      <c r="D14" s="209"/>
    </row>
    <row r="15" spans="1:4" ht="12.75" customHeight="1" x14ac:dyDescent="0.2">
      <c r="A15" s="544" t="s">
        <v>339</v>
      </c>
      <c r="B15" s="545"/>
      <c r="C15" s="546"/>
      <c r="D15" s="204"/>
    </row>
    <row r="16" spans="1:4" x14ac:dyDescent="0.2">
      <c r="A16" s="544" t="s">
        <v>337</v>
      </c>
      <c r="B16" s="545"/>
      <c r="C16" s="546"/>
      <c r="D16" s="204"/>
    </row>
    <row r="17" spans="1:4" x14ac:dyDescent="0.2">
      <c r="A17" s="544" t="s">
        <v>88</v>
      </c>
      <c r="B17" s="545"/>
      <c r="C17" s="546"/>
      <c r="D17" s="204"/>
    </row>
    <row r="18" spans="1:4" x14ac:dyDescent="0.2">
      <c r="A18" s="544" t="s">
        <v>338</v>
      </c>
      <c r="B18" s="545"/>
      <c r="C18" s="546"/>
      <c r="D18" s="204"/>
    </row>
    <row r="19" spans="1:4" ht="15" customHeight="1" x14ac:dyDescent="0.2">
      <c r="A19" s="544" t="s">
        <v>341</v>
      </c>
      <c r="B19" s="545"/>
      <c r="C19" s="546"/>
      <c r="D19" s="204"/>
    </row>
    <row r="20" spans="1:4" ht="12.75" customHeight="1" x14ac:dyDescent="0.2">
      <c r="A20" s="544" t="s">
        <v>340</v>
      </c>
      <c r="B20" s="545"/>
      <c r="C20" s="546"/>
      <c r="D20" s="204"/>
    </row>
    <row r="21" spans="1:4" x14ac:dyDescent="0.2">
      <c r="A21" s="544" t="s">
        <v>336</v>
      </c>
      <c r="B21" s="545"/>
      <c r="C21" s="546"/>
      <c r="D21" s="204"/>
    </row>
    <row r="22" spans="1:4" x14ac:dyDescent="0.2">
      <c r="A22" s="263"/>
      <c r="B22" s="264"/>
      <c r="C22" s="264"/>
      <c r="D22" s="204"/>
    </row>
    <row r="23" spans="1:4" x14ac:dyDescent="0.2">
      <c r="A23" s="544" t="s">
        <v>332</v>
      </c>
      <c r="B23" s="545"/>
      <c r="C23" s="546"/>
      <c r="D23" s="204"/>
    </row>
    <row r="24" spans="1:4" x14ac:dyDescent="0.2">
      <c r="A24" s="549"/>
      <c r="B24" s="550"/>
      <c r="C24" s="551"/>
      <c r="D24" s="211"/>
    </row>
    <row r="25" spans="1:4" ht="42.75" customHeight="1" x14ac:dyDescent="0.2">
      <c r="A25" s="516" t="s">
        <v>475</v>
      </c>
      <c r="B25" s="547"/>
      <c r="C25" s="517"/>
      <c r="D25" s="350">
        <f>SUM(D14:D24)</f>
        <v>0</v>
      </c>
    </row>
    <row r="26" spans="1:4" ht="9.75" customHeight="1" x14ac:dyDescent="0.2">
      <c r="D26" s="169"/>
    </row>
    <row r="27" spans="1:4" ht="12.75" customHeight="1" x14ac:dyDescent="0.2">
      <c r="A27" s="87" t="s">
        <v>371</v>
      </c>
      <c r="B27" s="87"/>
      <c r="C27" s="87"/>
      <c r="D27" s="87"/>
    </row>
    <row r="28" spans="1:4" ht="13.5" customHeight="1" x14ac:dyDescent="0.2">
      <c r="A28" s="558" t="s">
        <v>456</v>
      </c>
      <c r="B28" s="558"/>
      <c r="C28" s="558"/>
      <c r="D28" s="194"/>
    </row>
    <row r="29" spans="1:4" ht="13.5" customHeight="1" x14ac:dyDescent="0.2">
      <c r="A29" s="552" t="s">
        <v>245</v>
      </c>
      <c r="B29" s="552"/>
      <c r="C29" s="552"/>
      <c r="D29" s="186"/>
    </row>
    <row r="30" spans="1:4" ht="13.5" customHeight="1" x14ac:dyDescent="0.2">
      <c r="A30" s="553" t="s">
        <v>246</v>
      </c>
      <c r="B30" s="553"/>
      <c r="C30" s="553"/>
      <c r="D30" s="188"/>
    </row>
    <row r="31" spans="1:4" ht="45.75" customHeight="1" x14ac:dyDescent="0.2">
      <c r="A31" s="516" t="s">
        <v>505</v>
      </c>
      <c r="B31" s="547"/>
      <c r="C31" s="548"/>
      <c r="D31" s="350">
        <f>SUM(D28:D30)</f>
        <v>0</v>
      </c>
    </row>
    <row r="32" spans="1:4" ht="36" customHeight="1" x14ac:dyDescent="0.2">
      <c r="A32" s="518" t="s">
        <v>298</v>
      </c>
      <c r="B32" s="518"/>
      <c r="C32" s="518"/>
      <c r="D32" s="518"/>
    </row>
    <row r="33" spans="1:7" ht="9.75" customHeight="1" x14ac:dyDescent="0.2">
      <c r="A33" s="312"/>
      <c r="B33" s="312"/>
      <c r="C33" s="312"/>
      <c r="D33" s="312"/>
    </row>
    <row r="34" spans="1:7" s="5" customFormat="1" x14ac:dyDescent="0.2">
      <c r="A34" s="513" t="s">
        <v>152</v>
      </c>
      <c r="B34" s="513"/>
      <c r="C34" s="513"/>
      <c r="D34" s="200"/>
    </row>
    <row r="35" spans="1:7" s="20" customFormat="1" x14ac:dyDescent="0.2">
      <c r="A35" s="542" t="s">
        <v>456</v>
      </c>
      <c r="B35" s="543"/>
      <c r="C35" s="543"/>
      <c r="D35" s="194"/>
    </row>
    <row r="36" spans="1:7" s="20" customFormat="1" x14ac:dyDescent="0.2">
      <c r="A36" s="564" t="s">
        <v>245</v>
      </c>
      <c r="B36" s="565"/>
      <c r="C36" s="565"/>
      <c r="D36" s="186"/>
    </row>
    <row r="37" spans="1:7" s="20" customFormat="1" x14ac:dyDescent="0.2">
      <c r="A37" s="562" t="s">
        <v>246</v>
      </c>
      <c r="B37" s="563"/>
      <c r="C37" s="563"/>
      <c r="D37" s="188"/>
    </row>
    <row r="38" spans="1:7" s="20" customFormat="1" ht="39" customHeight="1" x14ac:dyDescent="0.2">
      <c r="A38" s="516" t="s">
        <v>476</v>
      </c>
      <c r="B38" s="547"/>
      <c r="C38" s="548"/>
      <c r="D38" s="350">
        <f>SUM(D35:D37)</f>
        <v>0</v>
      </c>
      <c r="E38" s="4"/>
      <c r="F38" s="4"/>
      <c r="G38" s="4"/>
    </row>
    <row r="39" spans="1:7" ht="20.25" customHeight="1" x14ac:dyDescent="0.2">
      <c r="A39" s="89"/>
      <c r="B39" s="89"/>
      <c r="D39" s="354"/>
      <c r="G39" s="20"/>
    </row>
    <row r="40" spans="1:7" ht="31.5" customHeight="1" x14ac:dyDescent="0.2">
      <c r="A40" s="516" t="s">
        <v>145</v>
      </c>
      <c r="B40" s="547"/>
      <c r="C40" s="547"/>
      <c r="D40" s="180">
        <f>D11+D25+D31+D38</f>
        <v>0</v>
      </c>
      <c r="G40" s="20"/>
    </row>
    <row r="41" spans="1:7" ht="56.25" customHeight="1" x14ac:dyDescent="0.2">
      <c r="A41" s="89"/>
      <c r="B41" s="89"/>
      <c r="D41" s="367" t="s">
        <v>494</v>
      </c>
      <c r="E41" s="368" t="s">
        <v>641</v>
      </c>
      <c r="G41" s="20"/>
    </row>
    <row r="42" spans="1:7" ht="35.25" customHeight="1" x14ac:dyDescent="0.2">
      <c r="A42" s="568" t="s">
        <v>600</v>
      </c>
      <c r="B42" s="569"/>
      <c r="C42" s="569"/>
      <c r="D42" s="180">
        <f xml:space="preserve"> D40 + 'E3.4'!C38 + 'E3.2 - E3.3'!B38 + 'E3.2 - E3.3'!B16 + 'E3.1 ter'!B39</f>
        <v>0</v>
      </c>
      <c r="E42" s="335"/>
      <c r="G42" s="20"/>
    </row>
    <row r="43" spans="1:7" s="20" customFormat="1" ht="27" customHeight="1" x14ac:dyDescent="0.2">
      <c r="A43" s="340"/>
      <c r="B43" s="340"/>
      <c r="C43" s="340"/>
      <c r="D43" s="341"/>
      <c r="E43" s="342"/>
    </row>
    <row r="44" spans="1:7" ht="21" customHeight="1" x14ac:dyDescent="0.2">
      <c r="A44" s="381" t="s">
        <v>523</v>
      </c>
      <c r="B44" s="379"/>
      <c r="C44" s="380"/>
      <c r="D44" s="339" t="s">
        <v>626</v>
      </c>
      <c r="E44" s="343" t="s">
        <v>627</v>
      </c>
      <c r="G44" s="20"/>
    </row>
    <row r="45" spans="1:7" ht="30" customHeight="1" x14ac:dyDescent="0.2">
      <c r="A45" s="566" t="s">
        <v>524</v>
      </c>
      <c r="B45" s="566"/>
      <c r="C45" s="567"/>
      <c r="D45" s="390">
        <f xml:space="preserve"> 'E1 - E2'!B18 + 'E1 - E2'!B30 + D42</f>
        <v>0</v>
      </c>
      <c r="E45" s="391">
        <f xml:space="preserve"> 'E1 - E2'!C18 + 'E1 - E2'!C30 + E42</f>
        <v>0</v>
      </c>
      <c r="G45" s="20"/>
    </row>
    <row r="46" spans="1:7" ht="11.25" customHeight="1" x14ac:dyDescent="0.2">
      <c r="D46" s="346"/>
      <c r="E46" s="346"/>
    </row>
    <row r="47" spans="1:7" ht="24" customHeight="1" x14ac:dyDescent="0.2">
      <c r="A47" s="561" t="s">
        <v>510</v>
      </c>
      <c r="B47" s="561"/>
      <c r="C47" s="561"/>
      <c r="D47" s="388">
        <f xml:space="preserve"> ((D45 + 0.1)/('E1 - E2'!B7 + 0.1)) - 1</f>
        <v>0</v>
      </c>
      <c r="E47" s="389">
        <f xml:space="preserve"> ((E45 + 0.1)/('E1 - E2'!C7 + 0.1)) - 1</f>
        <v>0</v>
      </c>
    </row>
    <row r="48" spans="1:7" x14ac:dyDescent="0.2">
      <c r="D48" s="346"/>
      <c r="E48" s="346"/>
    </row>
    <row r="49" spans="4:5" x14ac:dyDescent="0.2">
      <c r="D49" s="346"/>
      <c r="E49" s="346"/>
    </row>
    <row r="50" spans="4:5" x14ac:dyDescent="0.2">
      <c r="D50" s="346"/>
      <c r="E50" s="346"/>
    </row>
  </sheetData>
  <mergeCells count="32">
    <mergeCell ref="A47:C47"/>
    <mergeCell ref="A37:C37"/>
    <mergeCell ref="A36:C36"/>
    <mergeCell ref="A40:C40"/>
    <mergeCell ref="A38:C38"/>
    <mergeCell ref="A45:C45"/>
    <mergeCell ref="A42:C42"/>
    <mergeCell ref="A6:C6"/>
    <mergeCell ref="A7:C7"/>
    <mergeCell ref="A8:C8"/>
    <mergeCell ref="A9:C9"/>
    <mergeCell ref="A28:C28"/>
    <mergeCell ref="A13:D13"/>
    <mergeCell ref="A11:C11"/>
    <mergeCell ref="A10:C10"/>
    <mergeCell ref="A14:C14"/>
    <mergeCell ref="A15:C15"/>
    <mergeCell ref="A20:C20"/>
    <mergeCell ref="A21:C21"/>
    <mergeCell ref="A19:C19"/>
    <mergeCell ref="A23:C23"/>
    <mergeCell ref="A35:C35"/>
    <mergeCell ref="A16:C16"/>
    <mergeCell ref="A25:C25"/>
    <mergeCell ref="A31:C31"/>
    <mergeCell ref="A17:C17"/>
    <mergeCell ref="A18:C18"/>
    <mergeCell ref="A24:C24"/>
    <mergeCell ref="A29:C29"/>
    <mergeCell ref="A30:C30"/>
    <mergeCell ref="A34:C34"/>
    <mergeCell ref="A32:D32"/>
  </mergeCells>
  <phoneticPr fontId="0" type="noConversion"/>
  <printOptions horizontalCentered="1"/>
  <pageMargins left="0.23622047244094491" right="0.59055118110236227" top="0.39370078740157483" bottom="0.78740157480314965" header="0.39370078740157483" footer="0.55118110236220474"/>
  <pageSetup paperSize="9" scale="89" orientation="portrait" r:id="rId1"/>
  <headerFooter alignWithMargins="0">
    <oddFooter>&amp;L&amp;8&amp;A&amp;R&amp;8R&amp;&amp;D2019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K54"/>
  <sheetViews>
    <sheetView showGridLines="0" zoomScaleNormal="70" workbookViewId="0">
      <selection activeCell="A2" sqref="A2:H2"/>
    </sheetView>
  </sheetViews>
  <sheetFormatPr baseColWidth="10" defaultRowHeight="12.75" x14ac:dyDescent="0.2"/>
  <cols>
    <col min="1" max="1" width="20.140625" style="4" customWidth="1"/>
    <col min="2" max="8" width="12.7109375" style="4" customWidth="1"/>
    <col min="9" max="16384" width="11.42578125" style="4"/>
  </cols>
  <sheetData>
    <row r="1" spans="1:11" ht="29.25" customHeight="1" x14ac:dyDescent="0.2">
      <c r="A1" s="570" t="s">
        <v>642</v>
      </c>
      <c r="B1" s="571"/>
      <c r="C1" s="571"/>
      <c r="D1" s="571"/>
      <c r="E1" s="571"/>
      <c r="F1" s="571"/>
      <c r="G1" s="571"/>
      <c r="H1" s="571"/>
    </row>
    <row r="2" spans="1:11" s="19" customFormat="1" x14ac:dyDescent="0.15">
      <c r="A2" s="572" t="s">
        <v>364</v>
      </c>
      <c r="B2" s="572"/>
      <c r="C2" s="572"/>
      <c r="D2" s="572"/>
      <c r="E2" s="572"/>
      <c r="F2" s="572"/>
      <c r="G2" s="572"/>
      <c r="H2" s="572"/>
    </row>
    <row r="3" spans="1:11" s="19" customFormat="1" ht="3.75" customHeight="1" x14ac:dyDescent="0.15">
      <c r="A3" s="112"/>
      <c r="B3" s="112"/>
      <c r="C3" s="112"/>
      <c r="D3" s="112"/>
      <c r="E3" s="112"/>
      <c r="F3" s="112"/>
      <c r="G3" s="112"/>
      <c r="H3" s="112"/>
    </row>
    <row r="4" spans="1:11" s="19" customFormat="1" ht="12.75" customHeight="1" x14ac:dyDescent="0.15">
      <c r="A4" s="572" t="s">
        <v>427</v>
      </c>
      <c r="B4" s="572"/>
      <c r="C4" s="572"/>
      <c r="D4" s="572"/>
      <c r="E4" s="572"/>
      <c r="F4" s="572"/>
      <c r="G4" s="572"/>
      <c r="H4" s="572"/>
    </row>
    <row r="5" spans="1:11" s="19" customFormat="1" ht="26.25" customHeight="1" x14ac:dyDescent="0.15">
      <c r="A5" s="572"/>
      <c r="B5" s="572"/>
      <c r="C5" s="572"/>
      <c r="D5" s="572"/>
      <c r="E5" s="572"/>
      <c r="F5" s="572"/>
      <c r="G5" s="572"/>
      <c r="H5" s="572"/>
    </row>
    <row r="6" spans="1:11" s="19" customFormat="1" ht="12" customHeight="1" x14ac:dyDescent="0.2">
      <c r="A6" s="573"/>
      <c r="B6" s="573"/>
      <c r="C6" s="139"/>
      <c r="D6" s="139"/>
      <c r="E6" s="112"/>
      <c r="F6" s="139"/>
      <c r="G6" s="139"/>
      <c r="H6" s="139"/>
    </row>
    <row r="7" spans="1:11" ht="63.75" customHeight="1" x14ac:dyDescent="0.2">
      <c r="A7" s="113" t="s">
        <v>176</v>
      </c>
      <c r="B7" s="433" t="s">
        <v>587</v>
      </c>
      <c r="C7" s="433" t="s">
        <v>588</v>
      </c>
      <c r="D7" s="12" t="s">
        <v>273</v>
      </c>
      <c r="E7" s="576" t="s">
        <v>281</v>
      </c>
      <c r="F7" s="12" t="s">
        <v>274</v>
      </c>
      <c r="G7" s="12" t="s">
        <v>275</v>
      </c>
      <c r="H7" s="355" t="s">
        <v>256</v>
      </c>
    </row>
    <row r="8" spans="1:11" ht="54" customHeight="1" x14ac:dyDescent="0.2">
      <c r="A8" s="113" t="s">
        <v>177</v>
      </c>
      <c r="B8" s="433" t="s">
        <v>586</v>
      </c>
      <c r="C8" s="433" t="s">
        <v>589</v>
      </c>
      <c r="D8" s="13"/>
      <c r="E8" s="577"/>
      <c r="F8" s="12" t="s">
        <v>276</v>
      </c>
      <c r="G8" s="12" t="s">
        <v>277</v>
      </c>
      <c r="H8" s="355" t="s">
        <v>256</v>
      </c>
      <c r="K8" s="129"/>
    </row>
    <row r="9" spans="1:11" s="76" customFormat="1" ht="30" customHeight="1" x14ac:dyDescent="0.2">
      <c r="A9" s="575" t="s">
        <v>154</v>
      </c>
      <c r="B9" s="575"/>
      <c r="C9" s="575"/>
      <c r="D9" s="575"/>
      <c r="E9" s="575"/>
      <c r="F9" s="575"/>
      <c r="G9" s="575"/>
      <c r="H9" s="575"/>
    </row>
    <row r="10" spans="1:11" ht="36.75" customHeight="1" x14ac:dyDescent="0.2">
      <c r="A10" s="114" t="s">
        <v>185</v>
      </c>
      <c r="B10" s="176"/>
      <c r="C10" s="176"/>
      <c r="D10" s="176"/>
      <c r="E10" s="214"/>
      <c r="F10" s="176"/>
      <c r="G10" s="176"/>
      <c r="H10" s="215">
        <f>SUM(B10:G10)</f>
        <v>0</v>
      </c>
    </row>
    <row r="11" spans="1:11" ht="39.950000000000003" customHeight="1" x14ac:dyDescent="0.2">
      <c r="A11" s="118" t="s">
        <v>186</v>
      </c>
      <c r="B11" s="179"/>
      <c r="C11" s="179"/>
      <c r="D11" s="179"/>
      <c r="E11" s="179"/>
      <c r="F11" s="179"/>
      <c r="G11" s="179"/>
      <c r="H11" s="216">
        <f>SUM(B11:G11)</f>
        <v>0</v>
      </c>
    </row>
    <row r="12" spans="1:11" x14ac:dyDescent="0.2">
      <c r="A12" s="161" t="s">
        <v>136</v>
      </c>
      <c r="B12" s="253">
        <f t="shared" ref="B12:G12" si="0">SUM(B10:B11)</f>
        <v>0</v>
      </c>
      <c r="C12" s="253">
        <f t="shared" si="0"/>
        <v>0</v>
      </c>
      <c r="D12" s="253">
        <f t="shared" si="0"/>
        <v>0</v>
      </c>
      <c r="E12" s="253">
        <f t="shared" si="0"/>
        <v>0</v>
      </c>
      <c r="F12" s="253">
        <f t="shared" si="0"/>
        <v>0</v>
      </c>
      <c r="G12" s="253">
        <f t="shared" si="0"/>
        <v>0</v>
      </c>
      <c r="H12" s="216">
        <f>SUM(H10:H11)</f>
        <v>0</v>
      </c>
    </row>
    <row r="13" spans="1:11" s="15" customFormat="1" ht="30" customHeight="1" x14ac:dyDescent="0.2">
      <c r="A13" s="574" t="s">
        <v>155</v>
      </c>
      <c r="B13" s="574"/>
      <c r="C13" s="574"/>
      <c r="D13" s="574"/>
      <c r="E13" s="574"/>
      <c r="F13" s="574"/>
      <c r="G13" s="574"/>
      <c r="H13" s="574"/>
    </row>
    <row r="14" spans="1:11" x14ac:dyDescent="0.2">
      <c r="A14" s="114" t="s">
        <v>178</v>
      </c>
      <c r="B14" s="176"/>
      <c r="C14" s="176"/>
      <c r="D14" s="176"/>
      <c r="E14" s="176"/>
      <c r="F14" s="176"/>
      <c r="G14" s="176"/>
      <c r="H14" s="215">
        <f>SUM(B14:G14)</f>
        <v>0</v>
      </c>
    </row>
    <row r="15" spans="1:11" x14ac:dyDescent="0.2">
      <c r="A15" s="115" t="s">
        <v>179</v>
      </c>
      <c r="B15" s="217"/>
      <c r="C15" s="217"/>
      <c r="D15" s="217"/>
      <c r="E15" s="217"/>
      <c r="F15" s="217"/>
      <c r="G15" s="217"/>
      <c r="H15" s="218">
        <f>SUM(B15:G15)</f>
        <v>0</v>
      </c>
    </row>
    <row r="16" spans="1:11" x14ac:dyDescent="0.2">
      <c r="A16" s="161" t="s">
        <v>136</v>
      </c>
      <c r="B16" s="253">
        <f t="shared" ref="B16:G16" si="1">SUM(B14:B15)</f>
        <v>0</v>
      </c>
      <c r="C16" s="253">
        <f t="shared" si="1"/>
        <v>0</v>
      </c>
      <c r="D16" s="253">
        <f t="shared" si="1"/>
        <v>0</v>
      </c>
      <c r="E16" s="253">
        <f t="shared" si="1"/>
        <v>0</v>
      </c>
      <c r="F16" s="253">
        <f t="shared" si="1"/>
        <v>0</v>
      </c>
      <c r="G16" s="253">
        <f t="shared" si="1"/>
        <v>0</v>
      </c>
      <c r="H16" s="216">
        <f>SUM(H14:H15)</f>
        <v>0</v>
      </c>
    </row>
    <row r="17" spans="1:8" ht="30" customHeight="1" x14ac:dyDescent="0.2">
      <c r="A17" s="574" t="s">
        <v>156</v>
      </c>
      <c r="B17" s="574"/>
      <c r="C17" s="574"/>
      <c r="D17" s="574"/>
      <c r="E17" s="574"/>
      <c r="F17" s="574"/>
      <c r="G17" s="574"/>
      <c r="H17" s="574"/>
    </row>
    <row r="18" spans="1:8" x14ac:dyDescent="0.2">
      <c r="A18" s="116" t="s">
        <v>184</v>
      </c>
      <c r="B18" s="176"/>
      <c r="C18" s="176"/>
      <c r="D18" s="176"/>
      <c r="E18" s="176"/>
      <c r="F18" s="176"/>
      <c r="G18" s="176"/>
      <c r="H18" s="215">
        <f>SUM(B18:G18)</f>
        <v>0</v>
      </c>
    </row>
    <row r="19" spans="1:8" ht="27" customHeight="1" x14ac:dyDescent="0.2">
      <c r="A19" s="434" t="s">
        <v>457</v>
      </c>
      <c r="B19" s="177"/>
      <c r="C19" s="177"/>
      <c r="D19" s="177"/>
      <c r="E19" s="177"/>
      <c r="F19" s="177"/>
      <c r="G19" s="177"/>
      <c r="H19" s="219">
        <f t="shared" ref="H19:H25" si="2">SUM(B19:G19)</f>
        <v>0</v>
      </c>
    </row>
    <row r="20" spans="1:8" ht="25.5" x14ac:dyDescent="0.2">
      <c r="A20" s="103" t="s">
        <v>245</v>
      </c>
      <c r="B20" s="177"/>
      <c r="C20" s="177"/>
      <c r="D20" s="177"/>
      <c r="E20" s="177"/>
      <c r="F20" s="177"/>
      <c r="G20" s="177"/>
      <c r="H20" s="219">
        <f t="shared" si="2"/>
        <v>0</v>
      </c>
    </row>
    <row r="21" spans="1:8" x14ac:dyDescent="0.2">
      <c r="A21" s="122" t="s">
        <v>183</v>
      </c>
      <c r="B21" s="177"/>
      <c r="C21" s="177"/>
      <c r="D21" s="177"/>
      <c r="E21" s="177"/>
      <c r="F21" s="177"/>
      <c r="G21" s="177"/>
      <c r="H21" s="219">
        <f t="shared" si="2"/>
        <v>0</v>
      </c>
    </row>
    <row r="22" spans="1:8" ht="25.5" x14ac:dyDescent="0.2">
      <c r="A22" s="122" t="s">
        <v>182</v>
      </c>
      <c r="B22" s="177"/>
      <c r="C22" s="177"/>
      <c r="D22" s="177"/>
      <c r="E22" s="177"/>
      <c r="F22" s="177"/>
      <c r="G22" s="177"/>
      <c r="H22" s="219">
        <f t="shared" si="2"/>
        <v>0</v>
      </c>
    </row>
    <row r="23" spans="1:8" x14ac:dyDescent="0.2">
      <c r="A23" s="103" t="s">
        <v>181</v>
      </c>
      <c r="B23" s="177"/>
      <c r="C23" s="177"/>
      <c r="D23" s="177"/>
      <c r="E23" s="177"/>
      <c r="F23" s="177"/>
      <c r="G23" s="177"/>
      <c r="H23" s="219">
        <f t="shared" si="2"/>
        <v>0</v>
      </c>
    </row>
    <row r="24" spans="1:8" x14ac:dyDescent="0.2">
      <c r="A24" s="103" t="s">
        <v>180</v>
      </c>
      <c r="B24" s="177"/>
      <c r="C24" s="177"/>
      <c r="D24" s="177"/>
      <c r="E24" s="177"/>
      <c r="F24" s="177"/>
      <c r="G24" s="177"/>
      <c r="H24" s="219">
        <f t="shared" si="2"/>
        <v>0</v>
      </c>
    </row>
    <row r="25" spans="1:8" x14ac:dyDescent="0.2">
      <c r="A25" s="118" t="s">
        <v>246</v>
      </c>
      <c r="B25" s="179"/>
      <c r="C25" s="179"/>
      <c r="D25" s="179"/>
      <c r="E25" s="179"/>
      <c r="F25" s="179"/>
      <c r="G25" s="179"/>
      <c r="H25" s="216">
        <f t="shared" si="2"/>
        <v>0</v>
      </c>
    </row>
    <row r="26" spans="1:8" x14ac:dyDescent="0.2">
      <c r="A26" s="161" t="s">
        <v>136</v>
      </c>
      <c r="B26" s="253">
        <f t="shared" ref="B26:G26" si="3">SUM(B18:B25)</f>
        <v>0</v>
      </c>
      <c r="C26" s="253">
        <f t="shared" si="3"/>
        <v>0</v>
      </c>
      <c r="D26" s="253">
        <f t="shared" si="3"/>
        <v>0</v>
      </c>
      <c r="E26" s="253">
        <f t="shared" si="3"/>
        <v>0</v>
      </c>
      <c r="F26" s="253">
        <f t="shared" si="3"/>
        <v>0</v>
      </c>
      <c r="G26" s="253">
        <f t="shared" si="3"/>
        <v>0</v>
      </c>
      <c r="H26" s="254">
        <f>SUM(H18:H25)</f>
        <v>0</v>
      </c>
    </row>
    <row r="27" spans="1:8" ht="30" customHeight="1" x14ac:dyDescent="0.2">
      <c r="A27" s="574" t="s">
        <v>157</v>
      </c>
      <c r="B27" s="574"/>
      <c r="C27" s="574"/>
      <c r="D27" s="574"/>
      <c r="E27" s="574"/>
      <c r="F27" s="574"/>
      <c r="G27" s="574"/>
      <c r="H27" s="574"/>
    </row>
    <row r="28" spans="1:8" s="5" customFormat="1" ht="35.25" customHeight="1" x14ac:dyDescent="0.2">
      <c r="A28" s="162" t="s">
        <v>90</v>
      </c>
      <c r="B28" s="220"/>
      <c r="C28" s="220"/>
      <c r="D28" s="220"/>
      <c r="E28" s="220"/>
      <c r="F28" s="220"/>
      <c r="G28" s="220"/>
      <c r="H28" s="221">
        <f t="shared" ref="H28:H35" si="4">SUM(B28:G28)</f>
        <v>0</v>
      </c>
    </row>
    <row r="29" spans="1:8" s="5" customFormat="1" ht="46.5" customHeight="1" x14ac:dyDescent="0.2">
      <c r="A29" s="163" t="s">
        <v>192</v>
      </c>
      <c r="B29" s="222">
        <f t="shared" ref="B29:G29" si="5">SUM(B30:B35)</f>
        <v>0</v>
      </c>
      <c r="C29" s="222">
        <f t="shared" si="5"/>
        <v>0</v>
      </c>
      <c r="D29" s="222">
        <f t="shared" si="5"/>
        <v>0</v>
      </c>
      <c r="E29" s="222">
        <f t="shared" si="5"/>
        <v>0</v>
      </c>
      <c r="F29" s="222">
        <f t="shared" si="5"/>
        <v>0</v>
      </c>
      <c r="G29" s="222">
        <f t="shared" si="5"/>
        <v>0</v>
      </c>
      <c r="H29" s="222">
        <f t="shared" si="4"/>
        <v>0</v>
      </c>
    </row>
    <row r="30" spans="1:8" ht="38.25" x14ac:dyDescent="0.2">
      <c r="A30" s="121" t="s">
        <v>191</v>
      </c>
      <c r="B30" s="223"/>
      <c r="C30" s="223"/>
      <c r="D30" s="223"/>
      <c r="E30" s="223"/>
      <c r="F30" s="223"/>
      <c r="G30" s="223"/>
      <c r="H30" s="224">
        <f t="shared" si="4"/>
        <v>0</v>
      </c>
    </row>
    <row r="31" spans="1:8" ht="27" customHeight="1" x14ac:dyDescent="0.2">
      <c r="A31" s="119" t="s">
        <v>190</v>
      </c>
      <c r="B31" s="177"/>
      <c r="C31" s="177"/>
      <c r="D31" s="177"/>
      <c r="E31" s="177"/>
      <c r="F31" s="177"/>
      <c r="G31" s="177"/>
      <c r="H31" s="224">
        <f t="shared" si="4"/>
        <v>0</v>
      </c>
    </row>
    <row r="32" spans="1:8" ht="25.5" x14ac:dyDescent="0.2">
      <c r="A32" s="119" t="s">
        <v>188</v>
      </c>
      <c r="B32" s="177"/>
      <c r="C32" s="177"/>
      <c r="D32" s="177"/>
      <c r="E32" s="177"/>
      <c r="F32" s="177"/>
      <c r="G32" s="177"/>
      <c r="H32" s="219">
        <f t="shared" si="4"/>
        <v>0</v>
      </c>
    </row>
    <row r="33" spans="1:8" x14ac:dyDescent="0.2">
      <c r="A33" s="119" t="s">
        <v>187</v>
      </c>
      <c r="B33" s="177"/>
      <c r="C33" s="177"/>
      <c r="D33" s="177"/>
      <c r="E33" s="177"/>
      <c r="F33" s="177"/>
      <c r="G33" s="177"/>
      <c r="H33" s="219">
        <f t="shared" si="4"/>
        <v>0</v>
      </c>
    </row>
    <row r="34" spans="1:8" ht="25.5" x14ac:dyDescent="0.2">
      <c r="A34" s="119" t="s">
        <v>189</v>
      </c>
      <c r="B34" s="178"/>
      <c r="C34" s="178"/>
      <c r="D34" s="178"/>
      <c r="E34" s="178"/>
      <c r="F34" s="178"/>
      <c r="G34" s="178"/>
      <c r="H34" s="219">
        <f t="shared" si="4"/>
        <v>0</v>
      </c>
    </row>
    <row r="35" spans="1:8" x14ac:dyDescent="0.2">
      <c r="A35" s="120" t="s">
        <v>477</v>
      </c>
      <c r="B35" s="179"/>
      <c r="C35" s="179"/>
      <c r="D35" s="179"/>
      <c r="E35" s="179"/>
      <c r="F35" s="179"/>
      <c r="G35" s="179"/>
      <c r="H35" s="218">
        <f t="shared" si="4"/>
        <v>0</v>
      </c>
    </row>
    <row r="36" spans="1:8" x14ac:dyDescent="0.2">
      <c r="A36" s="161" t="s">
        <v>136</v>
      </c>
      <c r="B36" s="253">
        <f t="shared" ref="B36:H36" si="6">SUM(B28,B29)</f>
        <v>0</v>
      </c>
      <c r="C36" s="253">
        <f t="shared" si="6"/>
        <v>0</v>
      </c>
      <c r="D36" s="253">
        <f t="shared" si="6"/>
        <v>0</v>
      </c>
      <c r="E36" s="253">
        <f t="shared" si="6"/>
        <v>0</v>
      </c>
      <c r="F36" s="253">
        <f t="shared" si="6"/>
        <v>0</v>
      </c>
      <c r="G36" s="253">
        <f t="shared" si="6"/>
        <v>0</v>
      </c>
      <c r="H36" s="254">
        <f t="shared" si="6"/>
        <v>0</v>
      </c>
    </row>
    <row r="37" spans="1:8" x14ac:dyDescent="0.2">
      <c r="A37" s="316" t="s">
        <v>71</v>
      </c>
    </row>
    <row r="38" spans="1:8" x14ac:dyDescent="0.2">
      <c r="B38" s="317" t="str">
        <f t="shared" ref="B38:G38" si="7">IF(B12&lt;&gt;B26,"FAUX",IF(B16&lt;&gt;B36,"FAUX",IF(B26&lt;&gt;B36,"FAUX","VRAI")))</f>
        <v>VRAI</v>
      </c>
      <c r="C38" s="317" t="str">
        <f t="shared" si="7"/>
        <v>VRAI</v>
      </c>
      <c r="D38" s="317" t="str">
        <f t="shared" si="7"/>
        <v>VRAI</v>
      </c>
      <c r="E38" s="317" t="str">
        <f t="shared" si="7"/>
        <v>VRAI</v>
      </c>
      <c r="F38" s="317" t="str">
        <f t="shared" si="7"/>
        <v>VRAI</v>
      </c>
      <c r="G38" s="317" t="str">
        <f t="shared" si="7"/>
        <v>VRAI</v>
      </c>
      <c r="H38" s="317" t="str">
        <f>IF(H12&lt;&gt;H26,"FAUX",IF(H16&lt;&gt;H36,"FAUX",IF(H26&lt;&gt;H36,"FAUX","VRAI")))</f>
        <v>VRAI</v>
      </c>
    </row>
    <row r="40" spans="1:8" x14ac:dyDescent="0.2">
      <c r="H40" s="60"/>
    </row>
    <row r="52" ht="31.5" customHeight="1" x14ac:dyDescent="0.2"/>
    <row r="53" ht="31.5" customHeight="1" x14ac:dyDescent="0.2"/>
    <row r="54" ht="31.5" customHeight="1" x14ac:dyDescent="0.2"/>
  </sheetData>
  <mergeCells count="9">
    <mergeCell ref="A1:H1"/>
    <mergeCell ref="A2:H2"/>
    <mergeCell ref="A4:H5"/>
    <mergeCell ref="A6:B6"/>
    <mergeCell ref="A27:H27"/>
    <mergeCell ref="A9:H9"/>
    <mergeCell ref="A13:H13"/>
    <mergeCell ref="A17:H17"/>
    <mergeCell ref="E7:E8"/>
  </mergeCells>
  <phoneticPr fontId="0" type="noConversion"/>
  <conditionalFormatting sqref="B38:H38">
    <cfRule type="cellIs" dxfId="5" priority="1" stopIfTrue="1" operator="equal">
      <formula>TRUE</formula>
    </cfRule>
    <cfRule type="cellIs" dxfId="4"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86" orientation="portrait" r:id="rId1"/>
  <headerFooter alignWithMargins="0">
    <oddFooter>&amp;L&amp;8&amp;A&amp;R&amp;8R&amp;&amp;D2019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H138"/>
  <sheetViews>
    <sheetView showGridLines="0" zoomScaleNormal="100" workbookViewId="0">
      <selection activeCell="A4" sqref="A4"/>
    </sheetView>
  </sheetViews>
  <sheetFormatPr baseColWidth="10" defaultRowHeight="12.75" x14ac:dyDescent="0.2"/>
  <cols>
    <col min="1" max="1" width="18.7109375" style="5" customWidth="1"/>
    <col min="2" max="6" width="14.7109375" style="4" customWidth="1"/>
    <col min="7" max="7" width="14.7109375" style="5" customWidth="1"/>
    <col min="8" max="16384" width="11.42578125" style="4"/>
  </cols>
  <sheetData>
    <row r="1" spans="1:8" x14ac:dyDescent="0.2">
      <c r="A1" s="73" t="s">
        <v>460</v>
      </c>
    </row>
    <row r="2" spans="1:8" ht="12.75" customHeight="1" x14ac:dyDescent="0.2">
      <c r="A2" s="73" t="s">
        <v>478</v>
      </c>
      <c r="B2" s="124"/>
      <c r="C2" s="124"/>
      <c r="D2" s="124"/>
      <c r="E2" s="124"/>
      <c r="F2" s="124"/>
      <c r="G2" s="124"/>
    </row>
    <row r="3" spans="1:8" ht="15.75" x14ac:dyDescent="0.2">
      <c r="A3" s="125" t="s">
        <v>643</v>
      </c>
      <c r="B3" s="124"/>
      <c r="C3" s="124"/>
      <c r="D3" s="124"/>
      <c r="E3" s="124"/>
      <c r="F3" s="124"/>
      <c r="G3" s="124"/>
    </row>
    <row r="4" spans="1:8" ht="12" customHeight="1" x14ac:dyDescent="0.2">
      <c r="A4" s="125"/>
      <c r="B4" s="124"/>
      <c r="C4" s="124"/>
      <c r="D4" s="124"/>
      <c r="E4" s="124"/>
      <c r="F4" s="124"/>
      <c r="G4" s="124"/>
    </row>
    <row r="5" spans="1:8" s="8" customFormat="1" ht="63.75" customHeight="1" x14ac:dyDescent="0.2">
      <c r="A5" s="113" t="s">
        <v>176</v>
      </c>
      <c r="B5" s="433" t="s">
        <v>587</v>
      </c>
      <c r="C5" s="433" t="s">
        <v>588</v>
      </c>
      <c r="D5" s="12" t="s">
        <v>273</v>
      </c>
      <c r="E5" s="12" t="s">
        <v>274</v>
      </c>
      <c r="F5" s="12" t="s">
        <v>275</v>
      </c>
      <c r="G5" s="59" t="s">
        <v>256</v>
      </c>
      <c r="H5" s="35"/>
    </row>
    <row r="6" spans="1:8" s="8" customFormat="1" ht="52.5" customHeight="1" x14ac:dyDescent="0.2">
      <c r="A6" s="113" t="s">
        <v>177</v>
      </c>
      <c r="B6" s="433" t="s">
        <v>586</v>
      </c>
      <c r="C6" s="433" t="s">
        <v>589</v>
      </c>
      <c r="D6" s="13"/>
      <c r="E6" s="12" t="s">
        <v>276</v>
      </c>
      <c r="F6" s="12" t="s">
        <v>277</v>
      </c>
      <c r="G6" s="59" t="s">
        <v>256</v>
      </c>
    </row>
    <row r="7" spans="1:8" x14ac:dyDescent="0.2">
      <c r="A7" s="578"/>
      <c r="B7" s="578"/>
      <c r="C7" s="578"/>
      <c r="D7" s="578"/>
      <c r="E7" s="578"/>
      <c r="F7" s="578"/>
      <c r="G7" s="578"/>
    </row>
    <row r="8" spans="1:8" x14ac:dyDescent="0.2">
      <c r="A8" s="427" t="s">
        <v>595</v>
      </c>
      <c r="B8" s="225"/>
      <c r="C8" s="225"/>
      <c r="D8" s="225"/>
      <c r="E8" s="225"/>
      <c r="F8" s="225"/>
      <c r="G8" s="226">
        <f>SUM(B8:F8)</f>
        <v>0</v>
      </c>
    </row>
    <row r="9" spans="1:8" x14ac:dyDescent="0.2">
      <c r="A9" s="123">
        <v>1993</v>
      </c>
      <c r="B9" s="227"/>
      <c r="C9" s="227"/>
      <c r="D9" s="227"/>
      <c r="E9" s="227"/>
      <c r="F9" s="227"/>
      <c r="G9" s="228">
        <f t="shared" ref="G9:G60" si="0">SUM(B9:F9)</f>
        <v>0</v>
      </c>
    </row>
    <row r="10" spans="1:8" x14ac:dyDescent="0.2">
      <c r="A10" s="123">
        <v>1992</v>
      </c>
      <c r="B10" s="229"/>
      <c r="C10" s="229"/>
      <c r="D10" s="229"/>
      <c r="E10" s="229"/>
      <c r="F10" s="229"/>
      <c r="G10" s="228">
        <f t="shared" si="0"/>
        <v>0</v>
      </c>
    </row>
    <row r="11" spans="1:8" x14ac:dyDescent="0.2">
      <c r="A11" s="123">
        <v>1991</v>
      </c>
      <c r="B11" s="229"/>
      <c r="C11" s="229"/>
      <c r="D11" s="229"/>
      <c r="E11" s="229"/>
      <c r="F11" s="229"/>
      <c r="G11" s="228">
        <f t="shared" si="0"/>
        <v>0</v>
      </c>
    </row>
    <row r="12" spans="1:8" x14ac:dyDescent="0.2">
      <c r="A12" s="123">
        <v>1990</v>
      </c>
      <c r="B12" s="229"/>
      <c r="C12" s="229"/>
      <c r="D12" s="229"/>
      <c r="E12" s="229"/>
      <c r="F12" s="229"/>
      <c r="G12" s="228">
        <f t="shared" si="0"/>
        <v>0</v>
      </c>
    </row>
    <row r="13" spans="1:8" x14ac:dyDescent="0.2">
      <c r="A13" s="123">
        <v>1989</v>
      </c>
      <c r="B13" s="229"/>
      <c r="C13" s="229"/>
      <c r="D13" s="229"/>
      <c r="E13" s="229"/>
      <c r="F13" s="229"/>
      <c r="G13" s="228">
        <f t="shared" si="0"/>
        <v>0</v>
      </c>
    </row>
    <row r="14" spans="1:8" x14ac:dyDescent="0.2">
      <c r="A14" s="123">
        <v>1988</v>
      </c>
      <c r="B14" s="204"/>
      <c r="C14" s="204"/>
      <c r="D14" s="204"/>
      <c r="E14" s="204"/>
      <c r="F14" s="204"/>
      <c r="G14" s="228">
        <f t="shared" si="0"/>
        <v>0</v>
      </c>
    </row>
    <row r="15" spans="1:8" x14ac:dyDescent="0.2">
      <c r="A15" s="123">
        <v>1987</v>
      </c>
      <c r="B15" s="204"/>
      <c r="C15" s="204"/>
      <c r="D15" s="204"/>
      <c r="E15" s="204"/>
      <c r="F15" s="204"/>
      <c r="G15" s="228">
        <f t="shared" si="0"/>
        <v>0</v>
      </c>
    </row>
    <row r="16" spans="1:8" x14ac:dyDescent="0.2">
      <c r="A16" s="123">
        <v>1986</v>
      </c>
      <c r="B16" s="204"/>
      <c r="C16" s="204"/>
      <c r="D16" s="204"/>
      <c r="E16" s="204"/>
      <c r="F16" s="204"/>
      <c r="G16" s="228">
        <f t="shared" si="0"/>
        <v>0</v>
      </c>
    </row>
    <row r="17" spans="1:7" x14ac:dyDescent="0.2">
      <c r="A17" s="123">
        <v>1985</v>
      </c>
      <c r="B17" s="204"/>
      <c r="C17" s="204"/>
      <c r="D17" s="204"/>
      <c r="E17" s="204"/>
      <c r="F17" s="204"/>
      <c r="G17" s="228">
        <f t="shared" si="0"/>
        <v>0</v>
      </c>
    </row>
    <row r="18" spans="1:7" x14ac:dyDescent="0.2">
      <c r="A18" s="123">
        <v>1984</v>
      </c>
      <c r="B18" s="204"/>
      <c r="C18" s="204"/>
      <c r="D18" s="204"/>
      <c r="E18" s="204"/>
      <c r="F18" s="204"/>
      <c r="G18" s="228">
        <f t="shared" si="0"/>
        <v>0</v>
      </c>
    </row>
    <row r="19" spans="1:7" x14ac:dyDescent="0.2">
      <c r="A19" s="123">
        <v>1983</v>
      </c>
      <c r="B19" s="204"/>
      <c r="C19" s="204"/>
      <c r="D19" s="204"/>
      <c r="E19" s="204"/>
      <c r="F19" s="204"/>
      <c r="G19" s="228">
        <f t="shared" si="0"/>
        <v>0</v>
      </c>
    </row>
    <row r="20" spans="1:7" x14ac:dyDescent="0.2">
      <c r="A20" s="123">
        <v>1982</v>
      </c>
      <c r="B20" s="204"/>
      <c r="C20" s="204"/>
      <c r="D20" s="204"/>
      <c r="E20" s="204"/>
      <c r="F20" s="204"/>
      <c r="G20" s="228">
        <f t="shared" si="0"/>
        <v>0</v>
      </c>
    </row>
    <row r="21" spans="1:7" x14ac:dyDescent="0.2">
      <c r="A21" s="123">
        <v>1981</v>
      </c>
      <c r="B21" s="204"/>
      <c r="C21" s="204"/>
      <c r="D21" s="204"/>
      <c r="E21" s="204"/>
      <c r="F21" s="204"/>
      <c r="G21" s="228">
        <f t="shared" si="0"/>
        <v>0</v>
      </c>
    </row>
    <row r="22" spans="1:7" x14ac:dyDescent="0.2">
      <c r="A22" s="123">
        <v>1980</v>
      </c>
      <c r="B22" s="204"/>
      <c r="C22" s="204"/>
      <c r="D22" s="204"/>
      <c r="E22" s="204"/>
      <c r="F22" s="204"/>
      <c r="G22" s="228">
        <f t="shared" si="0"/>
        <v>0</v>
      </c>
    </row>
    <row r="23" spans="1:7" x14ac:dyDescent="0.2">
      <c r="A23" s="123">
        <v>1979</v>
      </c>
      <c r="B23" s="204"/>
      <c r="C23" s="204"/>
      <c r="D23" s="204"/>
      <c r="E23" s="204"/>
      <c r="F23" s="204"/>
      <c r="G23" s="228">
        <f t="shared" si="0"/>
        <v>0</v>
      </c>
    </row>
    <row r="24" spans="1:7" x14ac:dyDescent="0.2">
      <c r="A24" s="123">
        <v>1978</v>
      </c>
      <c r="B24" s="204"/>
      <c r="C24" s="204"/>
      <c r="D24" s="204"/>
      <c r="E24" s="204"/>
      <c r="F24" s="204"/>
      <c r="G24" s="228">
        <f t="shared" si="0"/>
        <v>0</v>
      </c>
    </row>
    <row r="25" spans="1:7" x14ac:dyDescent="0.2">
      <c r="A25" s="123">
        <v>1977</v>
      </c>
      <c r="B25" s="204"/>
      <c r="C25" s="204"/>
      <c r="D25" s="204"/>
      <c r="E25" s="204"/>
      <c r="F25" s="204"/>
      <c r="G25" s="228">
        <f t="shared" si="0"/>
        <v>0</v>
      </c>
    </row>
    <row r="26" spans="1:7" x14ac:dyDescent="0.2">
      <c r="A26" s="123">
        <v>1976</v>
      </c>
      <c r="B26" s="204"/>
      <c r="C26" s="204"/>
      <c r="D26" s="204"/>
      <c r="E26" s="204"/>
      <c r="F26" s="204"/>
      <c r="G26" s="228">
        <f t="shared" si="0"/>
        <v>0</v>
      </c>
    </row>
    <row r="27" spans="1:7" x14ac:dyDescent="0.2">
      <c r="A27" s="123">
        <v>1975</v>
      </c>
      <c r="B27" s="204"/>
      <c r="C27" s="204"/>
      <c r="D27" s="204"/>
      <c r="E27" s="204"/>
      <c r="F27" s="204"/>
      <c r="G27" s="228">
        <f t="shared" si="0"/>
        <v>0</v>
      </c>
    </row>
    <row r="28" spans="1:7" x14ac:dyDescent="0.2">
      <c r="A28" s="123">
        <v>1974</v>
      </c>
      <c r="B28" s="204"/>
      <c r="C28" s="204"/>
      <c r="D28" s="204"/>
      <c r="E28" s="204"/>
      <c r="F28" s="204"/>
      <c r="G28" s="228">
        <f t="shared" si="0"/>
        <v>0</v>
      </c>
    </row>
    <row r="29" spans="1:7" x14ac:dyDescent="0.2">
      <c r="A29" s="123">
        <v>1973</v>
      </c>
      <c r="B29" s="204"/>
      <c r="C29" s="204"/>
      <c r="D29" s="204"/>
      <c r="E29" s="204"/>
      <c r="F29" s="204"/>
      <c r="G29" s="228">
        <f t="shared" si="0"/>
        <v>0</v>
      </c>
    </row>
    <row r="30" spans="1:7" x14ac:dyDescent="0.2">
      <c r="A30" s="123">
        <v>1972</v>
      </c>
      <c r="B30" s="204"/>
      <c r="C30" s="204"/>
      <c r="D30" s="204"/>
      <c r="E30" s="204"/>
      <c r="F30" s="204"/>
      <c r="G30" s="228">
        <f t="shared" si="0"/>
        <v>0</v>
      </c>
    </row>
    <row r="31" spans="1:7" x14ac:dyDescent="0.2">
      <c r="A31" s="123">
        <v>1971</v>
      </c>
      <c r="B31" s="204"/>
      <c r="C31" s="204"/>
      <c r="D31" s="204"/>
      <c r="E31" s="204"/>
      <c r="F31" s="204"/>
      <c r="G31" s="228">
        <f t="shared" si="0"/>
        <v>0</v>
      </c>
    </row>
    <row r="32" spans="1:7" x14ac:dyDescent="0.2">
      <c r="A32" s="123">
        <v>1970</v>
      </c>
      <c r="B32" s="204"/>
      <c r="C32" s="204"/>
      <c r="D32" s="204"/>
      <c r="E32" s="204"/>
      <c r="F32" s="204"/>
      <c r="G32" s="228">
        <f t="shared" si="0"/>
        <v>0</v>
      </c>
    </row>
    <row r="33" spans="1:7" x14ac:dyDescent="0.2">
      <c r="A33" s="123">
        <v>1969</v>
      </c>
      <c r="B33" s="204"/>
      <c r="C33" s="204"/>
      <c r="D33" s="204"/>
      <c r="E33" s="204"/>
      <c r="F33" s="204"/>
      <c r="G33" s="228">
        <f t="shared" si="0"/>
        <v>0</v>
      </c>
    </row>
    <row r="34" spans="1:7" x14ac:dyDescent="0.2">
      <c r="A34" s="123">
        <v>1968</v>
      </c>
      <c r="B34" s="204"/>
      <c r="C34" s="204"/>
      <c r="D34" s="204"/>
      <c r="E34" s="204"/>
      <c r="F34" s="204"/>
      <c r="G34" s="228">
        <f t="shared" si="0"/>
        <v>0</v>
      </c>
    </row>
    <row r="35" spans="1:7" x14ac:dyDescent="0.2">
      <c r="A35" s="123">
        <v>1967</v>
      </c>
      <c r="B35" s="204"/>
      <c r="C35" s="204"/>
      <c r="D35" s="204"/>
      <c r="E35" s="204"/>
      <c r="F35" s="204"/>
      <c r="G35" s="228">
        <f t="shared" si="0"/>
        <v>0</v>
      </c>
    </row>
    <row r="36" spans="1:7" x14ac:dyDescent="0.2">
      <c r="A36" s="123">
        <v>1966</v>
      </c>
      <c r="B36" s="204"/>
      <c r="C36" s="204"/>
      <c r="D36" s="204"/>
      <c r="E36" s="204"/>
      <c r="F36" s="204"/>
      <c r="G36" s="228">
        <f t="shared" si="0"/>
        <v>0</v>
      </c>
    </row>
    <row r="37" spans="1:7" x14ac:dyDescent="0.2">
      <c r="A37" s="123">
        <v>1965</v>
      </c>
      <c r="B37" s="204"/>
      <c r="C37" s="204"/>
      <c r="D37" s="204"/>
      <c r="E37" s="204"/>
      <c r="F37" s="204"/>
      <c r="G37" s="228">
        <f t="shared" si="0"/>
        <v>0</v>
      </c>
    </row>
    <row r="38" spans="1:7" x14ac:dyDescent="0.2">
      <c r="A38" s="123">
        <v>1964</v>
      </c>
      <c r="B38" s="204"/>
      <c r="C38" s="204"/>
      <c r="D38" s="204"/>
      <c r="E38" s="204"/>
      <c r="F38" s="204"/>
      <c r="G38" s="228">
        <f t="shared" si="0"/>
        <v>0</v>
      </c>
    </row>
    <row r="39" spans="1:7" x14ac:dyDescent="0.2">
      <c r="A39" s="123">
        <v>1963</v>
      </c>
      <c r="B39" s="204"/>
      <c r="C39" s="204"/>
      <c r="D39" s="204"/>
      <c r="E39" s="204"/>
      <c r="F39" s="204"/>
      <c r="G39" s="228">
        <f t="shared" si="0"/>
        <v>0</v>
      </c>
    </row>
    <row r="40" spans="1:7" x14ac:dyDescent="0.2">
      <c r="A40" s="123">
        <v>1962</v>
      </c>
      <c r="B40" s="204"/>
      <c r="C40" s="204"/>
      <c r="D40" s="204"/>
      <c r="E40" s="204"/>
      <c r="F40" s="204"/>
      <c r="G40" s="228">
        <f t="shared" si="0"/>
        <v>0</v>
      </c>
    </row>
    <row r="41" spans="1:7" x14ac:dyDescent="0.2">
      <c r="A41" s="123">
        <v>1961</v>
      </c>
      <c r="B41" s="204"/>
      <c r="C41" s="204"/>
      <c r="D41" s="204"/>
      <c r="E41" s="204"/>
      <c r="F41" s="204"/>
      <c r="G41" s="228">
        <f t="shared" si="0"/>
        <v>0</v>
      </c>
    </row>
    <row r="42" spans="1:7" x14ac:dyDescent="0.2">
      <c r="A42" s="123">
        <v>1960</v>
      </c>
      <c r="B42" s="204"/>
      <c r="C42" s="204"/>
      <c r="D42" s="204"/>
      <c r="E42" s="204"/>
      <c r="F42" s="204"/>
      <c r="G42" s="228">
        <f t="shared" si="0"/>
        <v>0</v>
      </c>
    </row>
    <row r="43" spans="1:7" x14ac:dyDescent="0.2">
      <c r="A43" s="123">
        <v>1959</v>
      </c>
      <c r="B43" s="204"/>
      <c r="C43" s="204"/>
      <c r="D43" s="204"/>
      <c r="E43" s="204"/>
      <c r="F43" s="204"/>
      <c r="G43" s="228">
        <f t="shared" si="0"/>
        <v>0</v>
      </c>
    </row>
    <row r="44" spans="1:7" x14ac:dyDescent="0.2">
      <c r="A44" s="123">
        <v>1958</v>
      </c>
      <c r="B44" s="204"/>
      <c r="C44" s="204"/>
      <c r="D44" s="204"/>
      <c r="E44" s="204"/>
      <c r="F44" s="204"/>
      <c r="G44" s="228">
        <f t="shared" si="0"/>
        <v>0</v>
      </c>
    </row>
    <row r="45" spans="1:7" x14ac:dyDescent="0.2">
      <c r="A45" s="123">
        <v>1957</v>
      </c>
      <c r="B45" s="204"/>
      <c r="C45" s="204"/>
      <c r="D45" s="204"/>
      <c r="E45" s="204"/>
      <c r="F45" s="204"/>
      <c r="G45" s="228">
        <f t="shared" si="0"/>
        <v>0</v>
      </c>
    </row>
    <row r="46" spans="1:7" x14ac:dyDescent="0.2">
      <c r="A46" s="123">
        <v>1956</v>
      </c>
      <c r="B46" s="204"/>
      <c r="C46" s="204"/>
      <c r="D46" s="204"/>
      <c r="E46" s="204"/>
      <c r="F46" s="204"/>
      <c r="G46" s="228">
        <f t="shared" si="0"/>
        <v>0</v>
      </c>
    </row>
    <row r="47" spans="1:7" x14ac:dyDescent="0.2">
      <c r="A47" s="123">
        <v>1955</v>
      </c>
      <c r="B47" s="204"/>
      <c r="C47" s="204"/>
      <c r="D47" s="204"/>
      <c r="E47" s="204"/>
      <c r="F47" s="204"/>
      <c r="G47" s="228">
        <f t="shared" si="0"/>
        <v>0</v>
      </c>
    </row>
    <row r="48" spans="1:7" x14ac:dyDescent="0.2">
      <c r="A48" s="123">
        <v>1954</v>
      </c>
      <c r="B48" s="204"/>
      <c r="C48" s="204"/>
      <c r="D48" s="204"/>
      <c r="E48" s="204"/>
      <c r="F48" s="204"/>
      <c r="G48" s="228">
        <f t="shared" si="0"/>
        <v>0</v>
      </c>
    </row>
    <row r="49" spans="1:7" x14ac:dyDescent="0.2">
      <c r="A49" s="123">
        <v>1953</v>
      </c>
      <c r="B49" s="204"/>
      <c r="C49" s="204"/>
      <c r="D49" s="204"/>
      <c r="E49" s="204"/>
      <c r="F49" s="204"/>
      <c r="G49" s="228">
        <f t="shared" si="0"/>
        <v>0</v>
      </c>
    </row>
    <row r="50" spans="1:7" x14ac:dyDescent="0.2">
      <c r="A50" s="123">
        <v>1952</v>
      </c>
      <c r="B50" s="204"/>
      <c r="C50" s="204"/>
      <c r="D50" s="204"/>
      <c r="E50" s="204"/>
      <c r="F50" s="204"/>
      <c r="G50" s="228">
        <f t="shared" si="0"/>
        <v>0</v>
      </c>
    </row>
    <row r="51" spans="1:7" x14ac:dyDescent="0.2">
      <c r="A51" s="123">
        <v>1951</v>
      </c>
      <c r="B51" s="204"/>
      <c r="C51" s="204"/>
      <c r="D51" s="204"/>
      <c r="E51" s="204"/>
      <c r="F51" s="204"/>
      <c r="G51" s="228">
        <f t="shared" si="0"/>
        <v>0</v>
      </c>
    </row>
    <row r="52" spans="1:7" ht="12.75" customHeight="1" x14ac:dyDescent="0.2">
      <c r="A52" s="123">
        <v>1950</v>
      </c>
      <c r="B52" s="204"/>
      <c r="C52" s="204"/>
      <c r="D52" s="204"/>
      <c r="E52" s="204"/>
      <c r="F52" s="204"/>
      <c r="G52" s="228">
        <f t="shared" si="0"/>
        <v>0</v>
      </c>
    </row>
    <row r="53" spans="1:7" ht="12.75" customHeight="1" x14ac:dyDescent="0.2">
      <c r="A53" s="123">
        <v>1949</v>
      </c>
      <c r="B53" s="204"/>
      <c r="C53" s="204"/>
      <c r="D53" s="204"/>
      <c r="E53" s="204"/>
      <c r="F53" s="204"/>
      <c r="G53" s="228">
        <f t="shared" si="0"/>
        <v>0</v>
      </c>
    </row>
    <row r="54" spans="1:7" ht="12.75" customHeight="1" x14ac:dyDescent="0.2">
      <c r="A54" s="123">
        <v>1948</v>
      </c>
      <c r="B54" s="204"/>
      <c r="C54" s="204"/>
      <c r="D54" s="204"/>
      <c r="E54" s="204"/>
      <c r="F54" s="204"/>
      <c r="G54" s="228">
        <f t="shared" si="0"/>
        <v>0</v>
      </c>
    </row>
    <row r="55" spans="1:7" x14ac:dyDescent="0.2">
      <c r="A55" s="123">
        <v>1947</v>
      </c>
      <c r="B55" s="210"/>
      <c r="C55" s="210"/>
      <c r="D55" s="210"/>
      <c r="E55" s="210"/>
      <c r="F55" s="210"/>
      <c r="G55" s="228">
        <f t="shared" si="0"/>
        <v>0</v>
      </c>
    </row>
    <row r="56" spans="1:7" x14ac:dyDescent="0.2">
      <c r="A56" s="123">
        <v>1946</v>
      </c>
      <c r="B56" s="210"/>
      <c r="C56" s="210"/>
      <c r="D56" s="210"/>
      <c r="E56" s="210"/>
      <c r="F56" s="210"/>
      <c r="G56" s="228">
        <f t="shared" si="0"/>
        <v>0</v>
      </c>
    </row>
    <row r="57" spans="1:7" x14ac:dyDescent="0.2">
      <c r="A57" s="123">
        <v>1945</v>
      </c>
      <c r="B57" s="210"/>
      <c r="C57" s="210"/>
      <c r="D57" s="210"/>
      <c r="E57" s="210"/>
      <c r="F57" s="210"/>
      <c r="G57" s="228">
        <f t="shared" si="0"/>
        <v>0</v>
      </c>
    </row>
    <row r="58" spans="1:7" x14ac:dyDescent="0.2">
      <c r="A58" s="123">
        <v>1944</v>
      </c>
      <c r="B58" s="210"/>
      <c r="C58" s="210"/>
      <c r="D58" s="210"/>
      <c r="E58" s="210"/>
      <c r="F58" s="210"/>
      <c r="G58" s="228">
        <f t="shared" si="0"/>
        <v>0</v>
      </c>
    </row>
    <row r="59" spans="1:7" x14ac:dyDescent="0.2">
      <c r="A59" s="428" t="s">
        <v>596</v>
      </c>
      <c r="B59" s="210"/>
      <c r="C59" s="210"/>
      <c r="D59" s="210"/>
      <c r="E59" s="210"/>
      <c r="F59" s="210"/>
      <c r="G59" s="230">
        <f t="shared" si="0"/>
        <v>0</v>
      </c>
    </row>
    <row r="60" spans="1:7" ht="25.5" x14ac:dyDescent="0.2">
      <c r="A60" s="126" t="s">
        <v>137</v>
      </c>
      <c r="B60" s="193">
        <f>SUM(B8:B59)</f>
        <v>0</v>
      </c>
      <c r="C60" s="193">
        <f>SUM(C8:C59)</f>
        <v>0</v>
      </c>
      <c r="D60" s="193">
        <f>SUM(D8:D59)</f>
        <v>0</v>
      </c>
      <c r="E60" s="193">
        <f>SUM(E8:E59)</f>
        <v>0</v>
      </c>
      <c r="F60" s="193">
        <f>SUM(F8:F59)</f>
        <v>0</v>
      </c>
      <c r="G60" s="231">
        <f t="shared" si="0"/>
        <v>0</v>
      </c>
    </row>
    <row r="61" spans="1:7" x14ac:dyDescent="0.2">
      <c r="B61" s="192"/>
      <c r="C61" s="192"/>
      <c r="D61" s="192"/>
      <c r="E61" s="192"/>
      <c r="F61" s="192"/>
      <c r="G61" s="200"/>
    </row>
    <row r="62" spans="1:7" x14ac:dyDescent="0.2">
      <c r="B62" s="192"/>
      <c r="C62" s="192"/>
      <c r="D62" s="192"/>
      <c r="E62" s="192"/>
      <c r="F62" s="192"/>
      <c r="G62" s="200"/>
    </row>
    <row r="63" spans="1:7" x14ac:dyDescent="0.2">
      <c r="B63" s="192"/>
      <c r="C63" s="192"/>
      <c r="D63" s="192"/>
      <c r="E63" s="192"/>
      <c r="F63" s="192"/>
      <c r="G63" s="200"/>
    </row>
    <row r="64" spans="1:7" x14ac:dyDescent="0.2">
      <c r="B64" s="192"/>
      <c r="C64" s="192"/>
      <c r="D64" s="192"/>
      <c r="E64" s="192"/>
      <c r="F64" s="192"/>
      <c r="G64" s="200"/>
    </row>
    <row r="65" spans="2:7" x14ac:dyDescent="0.2">
      <c r="B65" s="192"/>
      <c r="C65" s="192"/>
      <c r="D65" s="192"/>
      <c r="E65" s="192"/>
      <c r="F65" s="192"/>
      <c r="G65" s="200"/>
    </row>
    <row r="66" spans="2:7" x14ac:dyDescent="0.2">
      <c r="B66" s="192"/>
      <c r="C66" s="192"/>
      <c r="D66" s="192"/>
      <c r="E66" s="192"/>
      <c r="F66" s="192"/>
      <c r="G66" s="200"/>
    </row>
    <row r="67" spans="2:7" x14ac:dyDescent="0.2">
      <c r="B67" s="192"/>
      <c r="C67" s="192"/>
      <c r="D67" s="192"/>
      <c r="E67" s="192"/>
      <c r="F67" s="192"/>
      <c r="G67" s="200"/>
    </row>
    <row r="68" spans="2:7" x14ac:dyDescent="0.2">
      <c r="B68" s="192"/>
      <c r="C68" s="192"/>
      <c r="D68" s="192"/>
      <c r="E68" s="192"/>
      <c r="F68" s="192"/>
      <c r="G68" s="200"/>
    </row>
    <row r="69" spans="2:7" x14ac:dyDescent="0.2">
      <c r="B69" s="192"/>
      <c r="C69" s="192"/>
      <c r="D69" s="192"/>
      <c r="E69" s="192"/>
      <c r="F69" s="192"/>
      <c r="G69" s="200"/>
    </row>
    <row r="70" spans="2:7" x14ac:dyDescent="0.2">
      <c r="B70" s="192"/>
      <c r="C70" s="192"/>
      <c r="D70" s="192"/>
      <c r="E70" s="192"/>
      <c r="F70" s="192"/>
      <c r="G70" s="200"/>
    </row>
    <row r="71" spans="2:7" x14ac:dyDescent="0.2">
      <c r="B71" s="192"/>
      <c r="C71" s="192"/>
      <c r="D71" s="192"/>
      <c r="E71" s="192"/>
      <c r="F71" s="192"/>
      <c r="G71" s="200"/>
    </row>
    <row r="72" spans="2:7" x14ac:dyDescent="0.2">
      <c r="B72" s="192"/>
      <c r="C72" s="192"/>
      <c r="D72" s="192"/>
      <c r="E72" s="192"/>
      <c r="F72" s="192"/>
      <c r="G72" s="200"/>
    </row>
    <row r="73" spans="2:7" x14ac:dyDescent="0.2">
      <c r="B73" s="192"/>
      <c r="C73" s="192"/>
      <c r="D73" s="192"/>
      <c r="E73" s="192"/>
      <c r="F73" s="192"/>
      <c r="G73" s="200"/>
    </row>
    <row r="74" spans="2:7" x14ac:dyDescent="0.2">
      <c r="B74" s="192"/>
      <c r="C74" s="192"/>
      <c r="D74" s="192"/>
      <c r="E74" s="192"/>
      <c r="F74" s="192"/>
      <c r="G74" s="200"/>
    </row>
    <row r="75" spans="2:7" x14ac:dyDescent="0.2">
      <c r="B75" s="192"/>
      <c r="C75" s="192"/>
      <c r="D75" s="192"/>
      <c r="E75" s="192"/>
      <c r="F75" s="192"/>
      <c r="G75" s="200"/>
    </row>
    <row r="76" spans="2:7" x14ac:dyDescent="0.2">
      <c r="B76" s="192"/>
      <c r="C76" s="192"/>
      <c r="D76" s="192"/>
      <c r="E76" s="192"/>
      <c r="F76" s="192"/>
      <c r="G76" s="200"/>
    </row>
    <row r="77" spans="2:7" x14ac:dyDescent="0.2">
      <c r="B77" s="192"/>
      <c r="C77" s="192"/>
      <c r="D77" s="192"/>
      <c r="E77" s="192"/>
      <c r="F77" s="192"/>
      <c r="G77" s="200"/>
    </row>
    <row r="78" spans="2:7" x14ac:dyDescent="0.2">
      <c r="B78" s="192"/>
      <c r="C78" s="192"/>
      <c r="D78" s="192"/>
      <c r="E78" s="192"/>
      <c r="F78" s="192"/>
      <c r="G78" s="200"/>
    </row>
    <row r="79" spans="2:7" x14ac:dyDescent="0.2">
      <c r="B79" s="192"/>
      <c r="C79" s="192"/>
      <c r="D79" s="192"/>
      <c r="E79" s="192"/>
      <c r="F79" s="192"/>
      <c r="G79" s="200"/>
    </row>
    <row r="80" spans="2:7" x14ac:dyDescent="0.2">
      <c r="B80" s="192"/>
      <c r="C80" s="192"/>
      <c r="D80" s="192"/>
      <c r="E80" s="192"/>
      <c r="F80" s="192"/>
      <c r="G80" s="200"/>
    </row>
    <row r="81" spans="2:7" x14ac:dyDescent="0.2">
      <c r="B81" s="192"/>
      <c r="C81" s="192"/>
      <c r="D81" s="192"/>
      <c r="E81" s="192"/>
      <c r="F81" s="192"/>
      <c r="G81" s="200"/>
    </row>
    <row r="82" spans="2:7" x14ac:dyDescent="0.2">
      <c r="B82" s="192"/>
      <c r="C82" s="192"/>
      <c r="D82" s="192"/>
      <c r="E82" s="192"/>
      <c r="F82" s="192"/>
      <c r="G82" s="200"/>
    </row>
    <row r="83" spans="2:7" x14ac:dyDescent="0.2">
      <c r="B83" s="192"/>
      <c r="C83" s="192"/>
      <c r="D83" s="192"/>
      <c r="E83" s="192"/>
      <c r="F83" s="192"/>
      <c r="G83" s="200"/>
    </row>
    <row r="84" spans="2:7" x14ac:dyDescent="0.2">
      <c r="B84" s="192"/>
      <c r="C84" s="192"/>
      <c r="D84" s="192"/>
      <c r="E84" s="192"/>
      <c r="F84" s="192"/>
      <c r="G84" s="200"/>
    </row>
    <row r="85" spans="2:7" x14ac:dyDescent="0.2">
      <c r="B85" s="192"/>
      <c r="C85" s="192"/>
      <c r="D85" s="192"/>
      <c r="E85" s="192"/>
      <c r="F85" s="192"/>
      <c r="G85" s="200"/>
    </row>
    <row r="86" spans="2:7" x14ac:dyDescent="0.2">
      <c r="B86" s="192"/>
      <c r="C86" s="192"/>
      <c r="D86" s="192"/>
      <c r="E86" s="192"/>
      <c r="F86" s="192"/>
      <c r="G86" s="200"/>
    </row>
    <row r="87" spans="2:7" x14ac:dyDescent="0.2">
      <c r="B87" s="192"/>
      <c r="C87" s="192"/>
      <c r="D87" s="192"/>
      <c r="E87" s="192"/>
      <c r="F87" s="192"/>
      <c r="G87" s="200"/>
    </row>
    <row r="88" spans="2:7" x14ac:dyDescent="0.2">
      <c r="B88" s="192"/>
      <c r="C88" s="192"/>
      <c r="D88" s="192"/>
      <c r="E88" s="192"/>
      <c r="F88" s="192"/>
      <c r="G88" s="200"/>
    </row>
    <row r="89" spans="2:7" x14ac:dyDescent="0.2">
      <c r="B89" s="192"/>
      <c r="C89" s="192"/>
      <c r="D89" s="192"/>
      <c r="E89" s="192"/>
      <c r="F89" s="192"/>
      <c r="G89" s="200"/>
    </row>
    <row r="90" spans="2:7" x14ac:dyDescent="0.2">
      <c r="B90" s="192"/>
      <c r="C90" s="192"/>
      <c r="D90" s="192"/>
      <c r="E90" s="192"/>
      <c r="F90" s="192"/>
      <c r="G90" s="200"/>
    </row>
    <row r="91" spans="2:7" x14ac:dyDescent="0.2">
      <c r="B91" s="192"/>
      <c r="C91" s="192"/>
      <c r="D91" s="192"/>
      <c r="E91" s="192"/>
      <c r="F91" s="192"/>
      <c r="G91" s="200"/>
    </row>
    <row r="92" spans="2:7" x14ac:dyDescent="0.2">
      <c r="B92" s="192"/>
      <c r="C92" s="192"/>
      <c r="D92" s="192"/>
      <c r="E92" s="192"/>
      <c r="F92" s="192"/>
      <c r="G92" s="200"/>
    </row>
    <row r="93" spans="2:7" x14ac:dyDescent="0.2">
      <c r="B93" s="192"/>
      <c r="C93" s="192"/>
      <c r="D93" s="192"/>
      <c r="E93" s="192"/>
      <c r="F93" s="192"/>
      <c r="G93" s="200"/>
    </row>
    <row r="94" spans="2:7" x14ac:dyDescent="0.2">
      <c r="B94" s="192"/>
      <c r="C94" s="192"/>
      <c r="D94" s="192"/>
      <c r="E94" s="192"/>
      <c r="F94" s="192"/>
      <c r="G94" s="200"/>
    </row>
    <row r="95" spans="2:7" x14ac:dyDescent="0.2">
      <c r="B95" s="192"/>
      <c r="C95" s="192"/>
      <c r="D95" s="192"/>
      <c r="E95" s="192"/>
      <c r="F95" s="192"/>
      <c r="G95" s="200"/>
    </row>
    <row r="96" spans="2:7" x14ac:dyDescent="0.2">
      <c r="B96" s="192"/>
      <c r="C96" s="192"/>
      <c r="D96" s="192"/>
      <c r="E96" s="192"/>
      <c r="F96" s="192"/>
      <c r="G96" s="200"/>
    </row>
    <row r="97" spans="2:7" x14ac:dyDescent="0.2">
      <c r="B97" s="192"/>
      <c r="C97" s="192"/>
      <c r="D97" s="192"/>
      <c r="E97" s="192"/>
      <c r="F97" s="192"/>
      <c r="G97" s="200"/>
    </row>
    <row r="98" spans="2:7" x14ac:dyDescent="0.2">
      <c r="B98" s="192"/>
      <c r="C98" s="192"/>
      <c r="D98" s="192"/>
      <c r="E98" s="192"/>
      <c r="F98" s="192"/>
      <c r="G98" s="200"/>
    </row>
    <row r="99" spans="2:7" x14ac:dyDescent="0.2">
      <c r="B99" s="192"/>
      <c r="C99" s="192"/>
      <c r="D99" s="192"/>
      <c r="E99" s="192"/>
      <c r="F99" s="192"/>
      <c r="G99" s="200"/>
    </row>
    <row r="100" spans="2:7" x14ac:dyDescent="0.2">
      <c r="B100" s="192"/>
      <c r="C100" s="192"/>
      <c r="D100" s="192"/>
      <c r="E100" s="192"/>
      <c r="F100" s="192"/>
      <c r="G100" s="200"/>
    </row>
    <row r="101" spans="2:7" x14ac:dyDescent="0.2">
      <c r="B101" s="192"/>
      <c r="C101" s="192"/>
      <c r="D101" s="192"/>
      <c r="E101" s="192"/>
      <c r="F101" s="192"/>
      <c r="G101" s="200"/>
    </row>
    <row r="102" spans="2:7" x14ac:dyDescent="0.2">
      <c r="B102" s="192"/>
      <c r="C102" s="192"/>
      <c r="D102" s="192"/>
      <c r="E102" s="192"/>
      <c r="F102" s="192"/>
      <c r="G102" s="200"/>
    </row>
    <row r="103" spans="2:7" x14ac:dyDescent="0.2">
      <c r="B103" s="192"/>
      <c r="C103" s="192"/>
      <c r="D103" s="192"/>
      <c r="E103" s="192"/>
      <c r="F103" s="192"/>
      <c r="G103" s="200"/>
    </row>
    <row r="104" spans="2:7" x14ac:dyDescent="0.2">
      <c r="B104" s="192"/>
      <c r="C104" s="192"/>
      <c r="D104" s="192"/>
      <c r="E104" s="192"/>
      <c r="F104" s="192"/>
      <c r="G104" s="200"/>
    </row>
    <row r="105" spans="2:7" x14ac:dyDescent="0.2">
      <c r="B105" s="192"/>
      <c r="C105" s="192"/>
      <c r="D105" s="192"/>
      <c r="E105" s="192"/>
      <c r="F105" s="192"/>
      <c r="G105" s="200"/>
    </row>
    <row r="106" spans="2:7" x14ac:dyDescent="0.2">
      <c r="B106" s="192"/>
      <c r="C106" s="192"/>
      <c r="D106" s="192"/>
      <c r="E106" s="192"/>
      <c r="F106" s="192"/>
      <c r="G106" s="200"/>
    </row>
    <row r="107" spans="2:7" x14ac:dyDescent="0.2">
      <c r="B107" s="192"/>
      <c r="C107" s="192"/>
      <c r="D107" s="192"/>
      <c r="E107" s="192"/>
      <c r="F107" s="192"/>
      <c r="G107" s="200"/>
    </row>
    <row r="108" spans="2:7" x14ac:dyDescent="0.2">
      <c r="B108" s="192"/>
      <c r="C108" s="192"/>
      <c r="D108" s="192"/>
      <c r="E108" s="192"/>
      <c r="F108" s="192"/>
      <c r="G108" s="200"/>
    </row>
    <row r="109" spans="2:7" x14ac:dyDescent="0.2">
      <c r="B109" s="192"/>
      <c r="C109" s="192"/>
      <c r="D109" s="192"/>
      <c r="E109" s="192"/>
      <c r="F109" s="192"/>
      <c r="G109" s="200"/>
    </row>
    <row r="110" spans="2:7" x14ac:dyDescent="0.2">
      <c r="B110" s="192"/>
      <c r="C110" s="192"/>
      <c r="D110" s="192"/>
      <c r="E110" s="192"/>
      <c r="F110" s="192"/>
      <c r="G110" s="200"/>
    </row>
    <row r="111" spans="2:7" x14ac:dyDescent="0.2">
      <c r="B111" s="192"/>
      <c r="C111" s="192"/>
      <c r="D111" s="192"/>
      <c r="E111" s="192"/>
      <c r="F111" s="192"/>
      <c r="G111" s="200"/>
    </row>
    <row r="112" spans="2:7" x14ac:dyDescent="0.2">
      <c r="B112" s="192"/>
      <c r="C112" s="192"/>
      <c r="D112" s="192"/>
      <c r="E112" s="192"/>
      <c r="F112" s="192"/>
      <c r="G112" s="200"/>
    </row>
    <row r="113" spans="2:7" x14ac:dyDescent="0.2">
      <c r="B113" s="192"/>
      <c r="C113" s="192"/>
      <c r="D113" s="192"/>
      <c r="E113" s="192"/>
      <c r="F113" s="192"/>
      <c r="G113" s="200"/>
    </row>
    <row r="114" spans="2:7" x14ac:dyDescent="0.2">
      <c r="B114" s="192"/>
      <c r="C114" s="192"/>
      <c r="D114" s="192"/>
      <c r="E114" s="192"/>
      <c r="F114" s="192"/>
      <c r="G114" s="200"/>
    </row>
    <row r="115" spans="2:7" x14ac:dyDescent="0.2">
      <c r="B115" s="192"/>
      <c r="C115" s="192"/>
      <c r="D115" s="192"/>
      <c r="E115" s="192"/>
      <c r="F115" s="192"/>
      <c r="G115" s="200"/>
    </row>
    <row r="116" spans="2:7" x14ac:dyDescent="0.2">
      <c r="B116" s="192"/>
      <c r="C116" s="192"/>
      <c r="D116" s="192"/>
      <c r="E116" s="192"/>
      <c r="F116" s="192"/>
      <c r="G116" s="200"/>
    </row>
    <row r="117" spans="2:7" x14ac:dyDescent="0.2">
      <c r="B117" s="192"/>
      <c r="C117" s="192"/>
      <c r="D117" s="192"/>
      <c r="E117" s="192"/>
      <c r="F117" s="192"/>
      <c r="G117" s="200"/>
    </row>
    <row r="118" spans="2:7" x14ac:dyDescent="0.2">
      <c r="B118" s="192"/>
      <c r="C118" s="192"/>
      <c r="D118" s="192"/>
      <c r="E118" s="192"/>
      <c r="F118" s="192"/>
      <c r="G118" s="200"/>
    </row>
    <row r="119" spans="2:7" x14ac:dyDescent="0.2">
      <c r="B119" s="192"/>
      <c r="C119" s="192"/>
      <c r="D119" s="192"/>
      <c r="E119" s="192"/>
      <c r="F119" s="192"/>
      <c r="G119" s="200"/>
    </row>
    <row r="120" spans="2:7" x14ac:dyDescent="0.2">
      <c r="B120" s="192"/>
      <c r="C120" s="192"/>
      <c r="D120" s="192"/>
      <c r="E120" s="192"/>
      <c r="F120" s="192"/>
      <c r="G120" s="200"/>
    </row>
    <row r="121" spans="2:7" x14ac:dyDescent="0.2">
      <c r="B121" s="192"/>
      <c r="C121" s="192"/>
      <c r="D121" s="192"/>
      <c r="E121" s="192"/>
      <c r="F121" s="192"/>
      <c r="G121" s="200"/>
    </row>
    <row r="122" spans="2:7" x14ac:dyDescent="0.2">
      <c r="B122" s="192"/>
      <c r="C122" s="192"/>
      <c r="D122" s="192"/>
      <c r="E122" s="192"/>
      <c r="F122" s="192"/>
      <c r="G122" s="200"/>
    </row>
    <row r="123" spans="2:7" x14ac:dyDescent="0.2">
      <c r="B123" s="192"/>
      <c r="C123" s="192"/>
      <c r="D123" s="192"/>
      <c r="E123" s="192"/>
      <c r="F123" s="192"/>
      <c r="G123" s="200"/>
    </row>
    <row r="124" spans="2:7" x14ac:dyDescent="0.2">
      <c r="B124" s="192"/>
      <c r="C124" s="192"/>
      <c r="D124" s="192"/>
      <c r="E124" s="192"/>
      <c r="F124" s="192"/>
      <c r="G124" s="200"/>
    </row>
    <row r="125" spans="2:7" x14ac:dyDescent="0.2">
      <c r="B125" s="192"/>
      <c r="C125" s="192"/>
      <c r="D125" s="192"/>
      <c r="E125" s="192"/>
      <c r="F125" s="192"/>
      <c r="G125" s="200"/>
    </row>
    <row r="126" spans="2:7" x14ac:dyDescent="0.2">
      <c r="B126" s="192"/>
      <c r="C126" s="192"/>
      <c r="D126" s="192"/>
      <c r="E126" s="192"/>
      <c r="F126" s="192"/>
      <c r="G126" s="200"/>
    </row>
    <row r="127" spans="2:7" x14ac:dyDescent="0.2">
      <c r="B127" s="192"/>
      <c r="C127" s="192"/>
      <c r="D127" s="192"/>
      <c r="E127" s="192"/>
      <c r="F127" s="192"/>
      <c r="G127" s="200"/>
    </row>
    <row r="128" spans="2:7" x14ac:dyDescent="0.2">
      <c r="B128" s="192"/>
      <c r="C128" s="192"/>
      <c r="D128" s="192"/>
      <c r="E128" s="192"/>
      <c r="F128" s="192"/>
      <c r="G128" s="200"/>
    </row>
    <row r="129" spans="2:7" x14ac:dyDescent="0.2">
      <c r="B129" s="151"/>
      <c r="C129" s="151"/>
      <c r="D129" s="151"/>
      <c r="E129" s="151"/>
      <c r="F129" s="151"/>
      <c r="G129" s="152"/>
    </row>
    <row r="130" spans="2:7" x14ac:dyDescent="0.2">
      <c r="B130" s="151"/>
      <c r="C130" s="151"/>
      <c r="D130" s="151"/>
      <c r="E130" s="151"/>
      <c r="F130" s="151"/>
      <c r="G130" s="152"/>
    </row>
    <row r="131" spans="2:7" x14ac:dyDescent="0.2">
      <c r="B131" s="151"/>
      <c r="C131" s="151"/>
      <c r="D131" s="151"/>
      <c r="E131" s="151"/>
      <c r="F131" s="151"/>
      <c r="G131" s="152"/>
    </row>
    <row r="132" spans="2:7" x14ac:dyDescent="0.2">
      <c r="B132" s="151"/>
      <c r="C132" s="151"/>
      <c r="D132" s="151"/>
      <c r="E132" s="151"/>
      <c r="F132" s="151"/>
      <c r="G132" s="152"/>
    </row>
    <row r="133" spans="2:7" x14ac:dyDescent="0.2">
      <c r="B133" s="151"/>
      <c r="C133" s="151"/>
      <c r="D133" s="151"/>
      <c r="E133" s="151"/>
      <c r="F133" s="151"/>
      <c r="G133" s="152"/>
    </row>
    <row r="134" spans="2:7" x14ac:dyDescent="0.2">
      <c r="B134" s="151"/>
      <c r="C134" s="151"/>
      <c r="D134" s="151"/>
      <c r="E134" s="151"/>
      <c r="F134" s="151"/>
      <c r="G134" s="152"/>
    </row>
    <row r="135" spans="2:7" x14ac:dyDescent="0.2">
      <c r="B135" s="151"/>
      <c r="C135" s="151"/>
      <c r="D135" s="151"/>
      <c r="E135" s="151"/>
      <c r="F135" s="151"/>
      <c r="G135" s="152"/>
    </row>
    <row r="136" spans="2:7" x14ac:dyDescent="0.2">
      <c r="B136" s="151"/>
      <c r="C136" s="151"/>
      <c r="D136" s="151"/>
      <c r="E136" s="151"/>
      <c r="F136" s="151"/>
      <c r="G136" s="152"/>
    </row>
    <row r="137" spans="2:7" x14ac:dyDescent="0.2">
      <c r="B137" s="151"/>
      <c r="C137" s="151"/>
      <c r="D137" s="151"/>
      <c r="E137" s="151"/>
      <c r="F137" s="151"/>
      <c r="G137" s="152"/>
    </row>
    <row r="138" spans="2:7" x14ac:dyDescent="0.2">
      <c r="B138" s="151"/>
      <c r="C138" s="151"/>
      <c r="D138" s="151"/>
      <c r="E138" s="151"/>
      <c r="F138" s="151"/>
      <c r="G138" s="152"/>
    </row>
  </sheetData>
  <mergeCells count="1">
    <mergeCell ref="A7:G7"/>
  </mergeCells>
  <phoneticPr fontId="0" type="noConversion"/>
  <printOptions horizontalCentered="1"/>
  <pageMargins left="0.23622047244094491" right="0.59055118110236227" top="0.39370078740157483" bottom="0.78740157480314965" header="0.39370078740157483" footer="0.55118110236220474"/>
  <pageSetup paperSize="9" scale="89" orientation="portrait" r:id="rId1"/>
  <headerFooter alignWithMargins="0">
    <oddFooter>&amp;L&amp;8&amp;A&amp;R&amp;8R&amp;&amp;D2019</oddFooter>
  </headerFooter>
  <ignoredErrors>
    <ignoredError sqref="G56:G58 G49:G55 G40:G48 G21:G39 G9:G2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H65"/>
  <sheetViews>
    <sheetView showGridLines="0" zoomScaleNormal="100" workbookViewId="0">
      <selection activeCell="A4" sqref="A4"/>
    </sheetView>
  </sheetViews>
  <sheetFormatPr baseColWidth="10" defaultRowHeight="12.75" x14ac:dyDescent="0.2"/>
  <cols>
    <col min="1" max="1" width="18.7109375" style="5" customWidth="1"/>
    <col min="2" max="6" width="14.7109375" style="4" customWidth="1"/>
    <col min="7" max="7" width="14.7109375" style="5" customWidth="1"/>
    <col min="8" max="16384" width="11.42578125" style="4"/>
  </cols>
  <sheetData>
    <row r="1" spans="1:8" x14ac:dyDescent="0.2">
      <c r="A1" s="308" t="s">
        <v>460</v>
      </c>
    </row>
    <row r="2" spans="1:8" ht="12.75" customHeight="1" x14ac:dyDescent="0.2">
      <c r="A2" s="73" t="s">
        <v>479</v>
      </c>
      <c r="B2" s="124"/>
      <c r="C2" s="124"/>
      <c r="D2" s="124"/>
      <c r="E2" s="124"/>
      <c r="F2" s="124"/>
      <c r="G2" s="124"/>
    </row>
    <row r="3" spans="1:8" ht="15.75" x14ac:dyDescent="0.2">
      <c r="A3" s="125" t="s">
        <v>643</v>
      </c>
      <c r="B3" s="124"/>
      <c r="C3" s="124"/>
      <c r="D3" s="124"/>
      <c r="E3" s="124"/>
      <c r="F3" s="124"/>
      <c r="G3" s="124"/>
    </row>
    <row r="4" spans="1:8" ht="15.75" customHeight="1" x14ac:dyDescent="0.2">
      <c r="A4" s="125"/>
      <c r="B4" s="124"/>
      <c r="C4" s="124"/>
      <c r="D4" s="124"/>
      <c r="E4" s="124"/>
      <c r="F4" s="124"/>
      <c r="G4" s="124"/>
    </row>
    <row r="5" spans="1:8" s="8" customFormat="1" ht="63.75" customHeight="1" x14ac:dyDescent="0.2">
      <c r="A5" s="113" t="s">
        <v>176</v>
      </c>
      <c r="B5" s="433" t="s">
        <v>587</v>
      </c>
      <c r="C5" s="433" t="s">
        <v>588</v>
      </c>
      <c r="D5" s="12" t="s">
        <v>273</v>
      </c>
      <c r="E5" s="12" t="s">
        <v>274</v>
      </c>
      <c r="F5" s="12" t="s">
        <v>275</v>
      </c>
      <c r="G5" s="355" t="s">
        <v>256</v>
      </c>
      <c r="H5" s="35"/>
    </row>
    <row r="6" spans="1:8" s="8" customFormat="1" ht="51" x14ac:dyDescent="0.2">
      <c r="A6" s="113" t="s">
        <v>177</v>
      </c>
      <c r="B6" s="433" t="s">
        <v>586</v>
      </c>
      <c r="C6" s="433" t="s">
        <v>589</v>
      </c>
      <c r="D6" s="13"/>
      <c r="E6" s="12" t="s">
        <v>276</v>
      </c>
      <c r="F6" s="12" t="s">
        <v>277</v>
      </c>
      <c r="G6" s="355" t="s">
        <v>256</v>
      </c>
    </row>
    <row r="7" spans="1:8" ht="12.75" customHeight="1" x14ac:dyDescent="0.2">
      <c r="A7" s="578"/>
      <c r="B7" s="578"/>
      <c r="C7" s="578"/>
      <c r="D7" s="578"/>
      <c r="E7" s="578"/>
      <c r="F7" s="578"/>
      <c r="G7" s="578"/>
    </row>
    <row r="8" spans="1:8" x14ac:dyDescent="0.2">
      <c r="A8" s="427" t="s">
        <v>595</v>
      </c>
      <c r="B8" s="225"/>
      <c r="C8" s="225"/>
      <c r="D8" s="225"/>
      <c r="E8" s="225"/>
      <c r="F8" s="225"/>
      <c r="G8" s="226">
        <f>SUM(B8:F8)</f>
        <v>0</v>
      </c>
    </row>
    <row r="9" spans="1:8" x14ac:dyDescent="0.2">
      <c r="A9" s="123">
        <v>1993</v>
      </c>
      <c r="B9" s="227"/>
      <c r="C9" s="227"/>
      <c r="D9" s="227"/>
      <c r="E9" s="227"/>
      <c r="F9" s="227"/>
      <c r="G9" s="228">
        <f t="shared" ref="G9:G62" si="0">SUM(B9:F9)</f>
        <v>0</v>
      </c>
    </row>
    <row r="10" spans="1:8" x14ac:dyDescent="0.2">
      <c r="A10" s="123">
        <v>1992</v>
      </c>
      <c r="B10" s="229"/>
      <c r="C10" s="229"/>
      <c r="D10" s="229"/>
      <c r="E10" s="229"/>
      <c r="F10" s="229"/>
      <c r="G10" s="228">
        <f t="shared" si="0"/>
        <v>0</v>
      </c>
    </row>
    <row r="11" spans="1:8" x14ac:dyDescent="0.2">
      <c r="A11" s="123">
        <v>1991</v>
      </c>
      <c r="B11" s="229"/>
      <c r="C11" s="229"/>
      <c r="D11" s="229"/>
      <c r="E11" s="229"/>
      <c r="F11" s="229"/>
      <c r="G11" s="228">
        <f t="shared" si="0"/>
        <v>0</v>
      </c>
    </row>
    <row r="12" spans="1:8" x14ac:dyDescent="0.2">
      <c r="A12" s="123">
        <v>1990</v>
      </c>
      <c r="B12" s="229"/>
      <c r="C12" s="229"/>
      <c r="D12" s="229"/>
      <c r="E12" s="229"/>
      <c r="F12" s="229"/>
      <c r="G12" s="228">
        <f t="shared" si="0"/>
        <v>0</v>
      </c>
    </row>
    <row r="13" spans="1:8" x14ac:dyDescent="0.2">
      <c r="A13" s="123">
        <v>1989</v>
      </c>
      <c r="B13" s="229"/>
      <c r="C13" s="229"/>
      <c r="D13" s="229"/>
      <c r="E13" s="229"/>
      <c r="F13" s="229"/>
      <c r="G13" s="228">
        <f t="shared" si="0"/>
        <v>0</v>
      </c>
    </row>
    <row r="14" spans="1:8" x14ac:dyDescent="0.2">
      <c r="A14" s="123">
        <v>1988</v>
      </c>
      <c r="B14" s="204"/>
      <c r="C14" s="204"/>
      <c r="D14" s="204"/>
      <c r="E14" s="204"/>
      <c r="F14" s="204"/>
      <c r="G14" s="228">
        <f t="shared" si="0"/>
        <v>0</v>
      </c>
    </row>
    <row r="15" spans="1:8" x14ac:dyDescent="0.2">
      <c r="A15" s="123">
        <v>1987</v>
      </c>
      <c r="B15" s="204"/>
      <c r="C15" s="204"/>
      <c r="D15" s="204"/>
      <c r="E15" s="204"/>
      <c r="F15" s="204"/>
      <c r="G15" s="228">
        <f t="shared" si="0"/>
        <v>0</v>
      </c>
    </row>
    <row r="16" spans="1:8" x14ac:dyDescent="0.2">
      <c r="A16" s="123">
        <v>1986</v>
      </c>
      <c r="B16" s="204"/>
      <c r="C16" s="204"/>
      <c r="D16" s="204"/>
      <c r="E16" s="204"/>
      <c r="F16" s="204"/>
      <c r="G16" s="228">
        <f t="shared" si="0"/>
        <v>0</v>
      </c>
    </row>
    <row r="17" spans="1:7" x14ac:dyDescent="0.2">
      <c r="A17" s="123">
        <v>1985</v>
      </c>
      <c r="B17" s="204"/>
      <c r="C17" s="204"/>
      <c r="D17" s="204"/>
      <c r="E17" s="204"/>
      <c r="F17" s="204"/>
      <c r="G17" s="228">
        <f t="shared" si="0"/>
        <v>0</v>
      </c>
    </row>
    <row r="18" spans="1:7" x14ac:dyDescent="0.2">
      <c r="A18" s="123">
        <v>1984</v>
      </c>
      <c r="B18" s="204"/>
      <c r="C18" s="204"/>
      <c r="D18" s="204"/>
      <c r="E18" s="204"/>
      <c r="F18" s="204"/>
      <c r="G18" s="228">
        <f t="shared" si="0"/>
        <v>0</v>
      </c>
    </row>
    <row r="19" spans="1:7" x14ac:dyDescent="0.2">
      <c r="A19" s="123">
        <v>1983</v>
      </c>
      <c r="B19" s="204"/>
      <c r="C19" s="204"/>
      <c r="D19" s="204"/>
      <c r="E19" s="204"/>
      <c r="F19" s="204"/>
      <c r="G19" s="228">
        <f t="shared" si="0"/>
        <v>0</v>
      </c>
    </row>
    <row r="20" spans="1:7" x14ac:dyDescent="0.2">
      <c r="A20" s="123">
        <v>1982</v>
      </c>
      <c r="B20" s="204"/>
      <c r="C20" s="204"/>
      <c r="D20" s="204"/>
      <c r="E20" s="204"/>
      <c r="F20" s="204"/>
      <c r="G20" s="228">
        <f t="shared" si="0"/>
        <v>0</v>
      </c>
    </row>
    <row r="21" spans="1:7" x14ac:dyDescent="0.2">
      <c r="A21" s="123">
        <v>1981</v>
      </c>
      <c r="B21" s="204"/>
      <c r="C21" s="204"/>
      <c r="D21" s="204"/>
      <c r="E21" s="204"/>
      <c r="F21" s="204"/>
      <c r="G21" s="228">
        <f t="shared" si="0"/>
        <v>0</v>
      </c>
    </row>
    <row r="22" spans="1:7" x14ac:dyDescent="0.2">
      <c r="A22" s="123">
        <v>1980</v>
      </c>
      <c r="B22" s="204"/>
      <c r="C22" s="204"/>
      <c r="D22" s="204"/>
      <c r="E22" s="204"/>
      <c r="F22" s="204"/>
      <c r="G22" s="228">
        <f t="shared" si="0"/>
        <v>0</v>
      </c>
    </row>
    <row r="23" spans="1:7" x14ac:dyDescent="0.2">
      <c r="A23" s="123">
        <v>1979</v>
      </c>
      <c r="B23" s="204"/>
      <c r="C23" s="204"/>
      <c r="D23" s="204"/>
      <c r="E23" s="204"/>
      <c r="F23" s="204"/>
      <c r="G23" s="228">
        <f t="shared" si="0"/>
        <v>0</v>
      </c>
    </row>
    <row r="24" spans="1:7" x14ac:dyDescent="0.2">
      <c r="A24" s="123">
        <v>1978</v>
      </c>
      <c r="B24" s="204"/>
      <c r="C24" s="204"/>
      <c r="D24" s="204"/>
      <c r="E24" s="204"/>
      <c r="F24" s="204"/>
      <c r="G24" s="228">
        <f t="shared" si="0"/>
        <v>0</v>
      </c>
    </row>
    <row r="25" spans="1:7" x14ac:dyDescent="0.2">
      <c r="A25" s="123">
        <v>1977</v>
      </c>
      <c r="B25" s="204"/>
      <c r="C25" s="204"/>
      <c r="D25" s="204"/>
      <c r="E25" s="204"/>
      <c r="F25" s="204"/>
      <c r="G25" s="228">
        <f t="shared" si="0"/>
        <v>0</v>
      </c>
    </row>
    <row r="26" spans="1:7" x14ac:dyDescent="0.2">
      <c r="A26" s="123">
        <v>1976</v>
      </c>
      <c r="B26" s="204"/>
      <c r="C26" s="204"/>
      <c r="D26" s="204"/>
      <c r="E26" s="204"/>
      <c r="F26" s="204"/>
      <c r="G26" s="228">
        <f t="shared" si="0"/>
        <v>0</v>
      </c>
    </row>
    <row r="27" spans="1:7" x14ac:dyDescent="0.2">
      <c r="A27" s="123">
        <v>1975</v>
      </c>
      <c r="B27" s="204"/>
      <c r="C27" s="204"/>
      <c r="D27" s="204"/>
      <c r="E27" s="204"/>
      <c r="F27" s="204"/>
      <c r="G27" s="228">
        <f t="shared" si="0"/>
        <v>0</v>
      </c>
    </row>
    <row r="28" spans="1:7" x14ac:dyDescent="0.2">
      <c r="A28" s="123">
        <v>1974</v>
      </c>
      <c r="B28" s="204"/>
      <c r="C28" s="204"/>
      <c r="D28" s="204"/>
      <c r="E28" s="204"/>
      <c r="F28" s="204"/>
      <c r="G28" s="228">
        <f t="shared" si="0"/>
        <v>0</v>
      </c>
    </row>
    <row r="29" spans="1:7" x14ac:dyDescent="0.2">
      <c r="A29" s="123">
        <v>1973</v>
      </c>
      <c r="B29" s="204"/>
      <c r="C29" s="204"/>
      <c r="D29" s="204"/>
      <c r="E29" s="204"/>
      <c r="F29" s="204"/>
      <c r="G29" s="228">
        <f t="shared" si="0"/>
        <v>0</v>
      </c>
    </row>
    <row r="30" spans="1:7" x14ac:dyDescent="0.2">
      <c r="A30" s="123">
        <v>1972</v>
      </c>
      <c r="B30" s="204"/>
      <c r="C30" s="204"/>
      <c r="D30" s="204"/>
      <c r="E30" s="204"/>
      <c r="F30" s="204"/>
      <c r="G30" s="228">
        <f t="shared" si="0"/>
        <v>0</v>
      </c>
    </row>
    <row r="31" spans="1:7" x14ac:dyDescent="0.2">
      <c r="A31" s="123">
        <v>1971</v>
      </c>
      <c r="B31" s="204"/>
      <c r="C31" s="204"/>
      <c r="D31" s="204"/>
      <c r="E31" s="204"/>
      <c r="F31" s="204"/>
      <c r="G31" s="228">
        <f t="shared" si="0"/>
        <v>0</v>
      </c>
    </row>
    <row r="32" spans="1:7" x14ac:dyDescent="0.2">
      <c r="A32" s="123">
        <v>1970</v>
      </c>
      <c r="B32" s="204"/>
      <c r="C32" s="204"/>
      <c r="D32" s="204"/>
      <c r="E32" s="204"/>
      <c r="F32" s="204"/>
      <c r="G32" s="228">
        <f t="shared" si="0"/>
        <v>0</v>
      </c>
    </row>
    <row r="33" spans="1:7" x14ac:dyDescent="0.2">
      <c r="A33" s="123">
        <v>1969</v>
      </c>
      <c r="B33" s="204"/>
      <c r="C33" s="204"/>
      <c r="D33" s="204"/>
      <c r="E33" s="204"/>
      <c r="F33" s="204"/>
      <c r="G33" s="228">
        <f t="shared" si="0"/>
        <v>0</v>
      </c>
    </row>
    <row r="34" spans="1:7" x14ac:dyDescent="0.2">
      <c r="A34" s="123">
        <v>1968</v>
      </c>
      <c r="B34" s="204"/>
      <c r="C34" s="204"/>
      <c r="D34" s="204"/>
      <c r="E34" s="204"/>
      <c r="F34" s="204"/>
      <c r="G34" s="228">
        <f t="shared" si="0"/>
        <v>0</v>
      </c>
    </row>
    <row r="35" spans="1:7" x14ac:dyDescent="0.2">
      <c r="A35" s="123">
        <v>1967</v>
      </c>
      <c r="B35" s="204"/>
      <c r="C35" s="204"/>
      <c r="D35" s="204"/>
      <c r="E35" s="204"/>
      <c r="F35" s="204"/>
      <c r="G35" s="228">
        <f t="shared" si="0"/>
        <v>0</v>
      </c>
    </row>
    <row r="36" spans="1:7" x14ac:dyDescent="0.2">
      <c r="A36" s="123">
        <v>1966</v>
      </c>
      <c r="B36" s="204"/>
      <c r="C36" s="204"/>
      <c r="D36" s="204"/>
      <c r="E36" s="204"/>
      <c r="F36" s="204"/>
      <c r="G36" s="228">
        <f t="shared" si="0"/>
        <v>0</v>
      </c>
    </row>
    <row r="37" spans="1:7" x14ac:dyDescent="0.2">
      <c r="A37" s="123">
        <v>1965</v>
      </c>
      <c r="B37" s="204"/>
      <c r="C37" s="204"/>
      <c r="D37" s="204"/>
      <c r="E37" s="204"/>
      <c r="F37" s="204"/>
      <c r="G37" s="228">
        <f t="shared" si="0"/>
        <v>0</v>
      </c>
    </row>
    <row r="38" spans="1:7" x14ac:dyDescent="0.2">
      <c r="A38" s="123">
        <v>1964</v>
      </c>
      <c r="B38" s="204"/>
      <c r="C38" s="204"/>
      <c r="D38" s="204"/>
      <c r="E38" s="204"/>
      <c r="F38" s="204"/>
      <c r="G38" s="228">
        <f t="shared" si="0"/>
        <v>0</v>
      </c>
    </row>
    <row r="39" spans="1:7" x14ac:dyDescent="0.2">
      <c r="A39" s="123">
        <v>1963</v>
      </c>
      <c r="B39" s="204"/>
      <c r="C39" s="204"/>
      <c r="D39" s="204"/>
      <c r="E39" s="204"/>
      <c r="F39" s="204"/>
      <c r="G39" s="228">
        <f t="shared" si="0"/>
        <v>0</v>
      </c>
    </row>
    <row r="40" spans="1:7" x14ac:dyDescent="0.2">
      <c r="A40" s="123">
        <v>1962</v>
      </c>
      <c r="B40" s="204"/>
      <c r="C40" s="204"/>
      <c r="D40" s="204"/>
      <c r="E40" s="204"/>
      <c r="F40" s="204"/>
      <c r="G40" s="228">
        <f t="shared" si="0"/>
        <v>0</v>
      </c>
    </row>
    <row r="41" spans="1:7" x14ac:dyDescent="0.2">
      <c r="A41" s="123">
        <v>1961</v>
      </c>
      <c r="B41" s="204"/>
      <c r="C41" s="204"/>
      <c r="D41" s="204"/>
      <c r="E41" s="204"/>
      <c r="F41" s="204"/>
      <c r="G41" s="228">
        <f t="shared" si="0"/>
        <v>0</v>
      </c>
    </row>
    <row r="42" spans="1:7" x14ac:dyDescent="0.2">
      <c r="A42" s="123">
        <v>1960</v>
      </c>
      <c r="B42" s="204"/>
      <c r="C42" s="204"/>
      <c r="D42" s="204"/>
      <c r="E42" s="204"/>
      <c r="F42" s="204"/>
      <c r="G42" s="228">
        <f t="shared" si="0"/>
        <v>0</v>
      </c>
    </row>
    <row r="43" spans="1:7" x14ac:dyDescent="0.2">
      <c r="A43" s="123">
        <v>1959</v>
      </c>
      <c r="B43" s="204"/>
      <c r="C43" s="204"/>
      <c r="D43" s="204"/>
      <c r="E43" s="204"/>
      <c r="F43" s="204"/>
      <c r="G43" s="228">
        <f t="shared" si="0"/>
        <v>0</v>
      </c>
    </row>
    <row r="44" spans="1:7" x14ac:dyDescent="0.2">
      <c r="A44" s="123">
        <v>1958</v>
      </c>
      <c r="B44" s="204"/>
      <c r="C44" s="204"/>
      <c r="D44" s="204"/>
      <c r="E44" s="204"/>
      <c r="F44" s="204"/>
      <c r="G44" s="228">
        <f t="shared" si="0"/>
        <v>0</v>
      </c>
    </row>
    <row r="45" spans="1:7" x14ac:dyDescent="0.2">
      <c r="A45" s="123">
        <v>1957</v>
      </c>
      <c r="B45" s="204"/>
      <c r="C45" s="204"/>
      <c r="D45" s="204"/>
      <c r="E45" s="204"/>
      <c r="F45" s="204"/>
      <c r="G45" s="228">
        <f t="shared" si="0"/>
        <v>0</v>
      </c>
    </row>
    <row r="46" spans="1:7" x14ac:dyDescent="0.2">
      <c r="A46" s="123">
        <v>1956</v>
      </c>
      <c r="B46" s="204"/>
      <c r="C46" s="204"/>
      <c r="D46" s="204"/>
      <c r="E46" s="204"/>
      <c r="F46" s="204"/>
      <c r="G46" s="228">
        <f t="shared" si="0"/>
        <v>0</v>
      </c>
    </row>
    <row r="47" spans="1:7" x14ac:dyDescent="0.2">
      <c r="A47" s="123">
        <v>1955</v>
      </c>
      <c r="B47" s="204"/>
      <c r="C47" s="204"/>
      <c r="D47" s="204"/>
      <c r="E47" s="204"/>
      <c r="F47" s="204"/>
      <c r="G47" s="228">
        <f t="shared" si="0"/>
        <v>0</v>
      </c>
    </row>
    <row r="48" spans="1:7" x14ac:dyDescent="0.2">
      <c r="A48" s="123">
        <v>1954</v>
      </c>
      <c r="B48" s="204"/>
      <c r="C48" s="204"/>
      <c r="D48" s="204"/>
      <c r="E48" s="204"/>
      <c r="F48" s="204"/>
      <c r="G48" s="228">
        <f t="shared" si="0"/>
        <v>0</v>
      </c>
    </row>
    <row r="49" spans="1:7" x14ac:dyDescent="0.2">
      <c r="A49" s="123">
        <v>1953</v>
      </c>
      <c r="B49" s="204"/>
      <c r="C49" s="204"/>
      <c r="D49" s="204"/>
      <c r="E49" s="204"/>
      <c r="F49" s="204"/>
      <c r="G49" s="228">
        <f t="shared" si="0"/>
        <v>0</v>
      </c>
    </row>
    <row r="50" spans="1:7" x14ac:dyDescent="0.2">
      <c r="A50" s="123">
        <v>1952</v>
      </c>
      <c r="B50" s="204"/>
      <c r="C50" s="204"/>
      <c r="D50" s="204"/>
      <c r="E50" s="204"/>
      <c r="F50" s="204"/>
      <c r="G50" s="228">
        <f t="shared" si="0"/>
        <v>0</v>
      </c>
    </row>
    <row r="51" spans="1:7" x14ac:dyDescent="0.2">
      <c r="A51" s="123">
        <v>1951</v>
      </c>
      <c r="B51" s="204"/>
      <c r="C51" s="204"/>
      <c r="D51" s="204"/>
      <c r="E51" s="204"/>
      <c r="F51" s="204"/>
      <c r="G51" s="228">
        <f t="shared" si="0"/>
        <v>0</v>
      </c>
    </row>
    <row r="52" spans="1:7" ht="12.75" customHeight="1" x14ac:dyDescent="0.2">
      <c r="A52" s="123">
        <v>1950</v>
      </c>
      <c r="B52" s="204"/>
      <c r="C52" s="204"/>
      <c r="D52" s="204"/>
      <c r="E52" s="204"/>
      <c r="F52" s="204"/>
      <c r="G52" s="228">
        <f t="shared" si="0"/>
        <v>0</v>
      </c>
    </row>
    <row r="53" spans="1:7" ht="12.75" customHeight="1" x14ac:dyDescent="0.2">
      <c r="A53" s="123">
        <v>1949</v>
      </c>
      <c r="B53" s="204"/>
      <c r="C53" s="204"/>
      <c r="D53" s="204"/>
      <c r="E53" s="204"/>
      <c r="F53" s="204"/>
      <c r="G53" s="228">
        <f t="shared" si="0"/>
        <v>0</v>
      </c>
    </row>
    <row r="54" spans="1:7" ht="12.75" customHeight="1" x14ac:dyDescent="0.2">
      <c r="A54" s="123">
        <v>1948</v>
      </c>
      <c r="B54" s="204"/>
      <c r="C54" s="204"/>
      <c r="D54" s="204"/>
      <c r="E54" s="204"/>
      <c r="F54" s="204"/>
      <c r="G54" s="228">
        <f t="shared" si="0"/>
        <v>0</v>
      </c>
    </row>
    <row r="55" spans="1:7" x14ac:dyDescent="0.2">
      <c r="A55" s="123">
        <v>1947</v>
      </c>
      <c r="B55" s="210"/>
      <c r="C55" s="210"/>
      <c r="D55" s="210"/>
      <c r="E55" s="210"/>
      <c r="F55" s="210"/>
      <c r="G55" s="228">
        <f t="shared" si="0"/>
        <v>0</v>
      </c>
    </row>
    <row r="56" spans="1:7" x14ac:dyDescent="0.2">
      <c r="A56" s="123">
        <v>1946</v>
      </c>
      <c r="B56" s="210"/>
      <c r="C56" s="210"/>
      <c r="D56" s="210"/>
      <c r="E56" s="210"/>
      <c r="F56" s="210"/>
      <c r="G56" s="228">
        <f t="shared" si="0"/>
        <v>0</v>
      </c>
    </row>
    <row r="57" spans="1:7" x14ac:dyDescent="0.2">
      <c r="A57" s="123">
        <v>1945</v>
      </c>
      <c r="B57" s="210"/>
      <c r="C57" s="210"/>
      <c r="D57" s="210"/>
      <c r="E57" s="210"/>
      <c r="F57" s="210"/>
      <c r="G57" s="228">
        <f t="shared" si="0"/>
        <v>0</v>
      </c>
    </row>
    <row r="58" spans="1:7" x14ac:dyDescent="0.2">
      <c r="A58" s="123">
        <v>1944</v>
      </c>
      <c r="B58" s="210"/>
      <c r="C58" s="210"/>
      <c r="D58" s="210"/>
      <c r="E58" s="210"/>
      <c r="F58" s="210"/>
      <c r="G58" s="228">
        <f t="shared" si="0"/>
        <v>0</v>
      </c>
    </row>
    <row r="59" spans="1:7" x14ac:dyDescent="0.2">
      <c r="A59" s="428" t="s">
        <v>596</v>
      </c>
      <c r="B59" s="210"/>
      <c r="C59" s="210"/>
      <c r="D59" s="210"/>
      <c r="E59" s="210"/>
      <c r="F59" s="210"/>
      <c r="G59" s="230">
        <f t="shared" si="0"/>
        <v>0</v>
      </c>
    </row>
    <row r="60" spans="1:7" ht="25.5" x14ac:dyDescent="0.2">
      <c r="A60" s="126" t="s">
        <v>138</v>
      </c>
      <c r="B60" s="193">
        <f>SUM(B8:B59)</f>
        <v>0</v>
      </c>
      <c r="C60" s="193">
        <f>SUM(C8:C59)</f>
        <v>0</v>
      </c>
      <c r="D60" s="193">
        <f>SUM(D8:D59)</f>
        <v>0</v>
      </c>
      <c r="E60" s="193">
        <f>SUM(E8:E59)</f>
        <v>0</v>
      </c>
      <c r="F60" s="193">
        <f>SUM(F8:F59)</f>
        <v>0</v>
      </c>
      <c r="G60" s="226">
        <f>SUM(B60:F60)</f>
        <v>0</v>
      </c>
    </row>
    <row r="61" spans="1:7" ht="9.75" customHeight="1" x14ac:dyDescent="0.2">
      <c r="B61" s="192"/>
      <c r="C61" s="192"/>
      <c r="D61" s="192"/>
      <c r="E61" s="192"/>
      <c r="F61" s="192"/>
      <c r="G61" s="232"/>
    </row>
    <row r="62" spans="1:7" ht="38.25" customHeight="1" x14ac:dyDescent="0.2">
      <c r="A62" s="126" t="s">
        <v>480</v>
      </c>
      <c r="B62" s="193">
        <f>B60+G5a!B60</f>
        <v>0</v>
      </c>
      <c r="C62" s="193">
        <f>C60+G5a!C60</f>
        <v>0</v>
      </c>
      <c r="D62" s="193">
        <f>D60+G5a!D60</f>
        <v>0</v>
      </c>
      <c r="E62" s="193">
        <f>E60+G5a!E60</f>
        <v>0</v>
      </c>
      <c r="F62" s="193">
        <f>F60+G5a!F60</f>
        <v>0</v>
      </c>
      <c r="G62" s="231">
        <f t="shared" si="0"/>
        <v>0</v>
      </c>
    </row>
    <row r="63" spans="1:7" ht="6.75" customHeight="1" x14ac:dyDescent="0.2"/>
    <row r="64" spans="1:7" x14ac:dyDescent="0.2">
      <c r="A64" s="15" t="s">
        <v>485</v>
      </c>
      <c r="B64" s="15"/>
      <c r="C64" s="15"/>
      <c r="D64" s="15"/>
      <c r="E64" s="15"/>
      <c r="F64" s="15"/>
      <c r="G64" s="23"/>
    </row>
    <row r="65" spans="1:7" x14ac:dyDescent="0.2">
      <c r="A65" s="15"/>
      <c r="B65" s="318" t="b">
        <f>(G5a!B60+G5b!B60)='G1 - G2 - G3 - G4'!B10</f>
        <v>1</v>
      </c>
      <c r="C65" s="318" t="b">
        <f>(G5a!C60+G5b!C60)='G1 - G2 - G3 - G4'!C10</f>
        <v>1</v>
      </c>
      <c r="D65" s="318" t="b">
        <f>(G5a!D60+G5b!D60)='G1 - G2 - G3 - G4'!D10</f>
        <v>1</v>
      </c>
      <c r="E65" s="318" t="b">
        <f>(G5a!E60+G5b!E60)='G1 - G2 - G3 - G4'!F10</f>
        <v>1</v>
      </c>
      <c r="F65" s="318" t="b">
        <f>(G5a!F60+G5b!F60)='G1 - G2 - G3 - G4'!G10</f>
        <v>1</v>
      </c>
      <c r="G65" s="318" t="b">
        <f>(G5a!G60+G5b!G60)='G1 - G2 - G3 - G4'!H10</f>
        <v>1</v>
      </c>
    </row>
  </sheetData>
  <mergeCells count="1">
    <mergeCell ref="A7:G7"/>
  </mergeCells>
  <phoneticPr fontId="0" type="noConversion"/>
  <printOptions horizontalCentered="1"/>
  <pageMargins left="0.23622047244094491" right="0.59055118110236227" top="0.39370078740157483" bottom="0.78740157480314965" header="0.39370078740157483" footer="0.55118110236220474"/>
  <pageSetup paperSize="9" scale="83" orientation="portrait" r:id="rId1"/>
  <headerFooter alignWithMargins="0">
    <oddFooter>&amp;L&amp;8&amp;A&amp;R&amp;8R&amp;&amp;D2019</oddFooter>
  </headerFooter>
  <ignoredErrors>
    <ignoredError sqref="G9:G36 G37:G51 G52:G58" formulaRange="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pageSetUpPr fitToPage="1"/>
  </sheetPr>
  <dimension ref="A1:D53"/>
  <sheetViews>
    <sheetView showGridLines="0" workbookViewId="0">
      <selection activeCell="A5" sqref="A5"/>
    </sheetView>
  </sheetViews>
  <sheetFormatPr baseColWidth="10" defaultRowHeight="12.75" x14ac:dyDescent="0.2"/>
  <cols>
    <col min="1" max="1" width="57.5703125" style="32" customWidth="1"/>
    <col min="2" max="4" width="16.42578125" style="4" customWidth="1"/>
    <col min="5" max="16384" width="11.42578125" style="4"/>
  </cols>
  <sheetData>
    <row r="1" spans="1:4" s="18" customFormat="1" ht="15.75" customHeight="1" x14ac:dyDescent="0.15">
      <c r="A1" s="73" t="s">
        <v>66</v>
      </c>
      <c r="B1" s="73"/>
      <c r="C1" s="73"/>
    </row>
    <row r="2" spans="1:4" ht="21.75" customHeight="1" x14ac:dyDescent="0.2">
      <c r="A2" s="579" t="s">
        <v>644</v>
      </c>
      <c r="B2" s="579"/>
      <c r="C2" s="579"/>
    </row>
    <row r="3" spans="1:4" x14ac:dyDescent="0.2">
      <c r="A3" s="136"/>
      <c r="B3" s="136"/>
      <c r="C3" s="136"/>
    </row>
    <row r="4" spans="1:4" ht="72" customHeight="1" x14ac:dyDescent="0.2">
      <c r="A4" s="580" t="s">
        <v>483</v>
      </c>
      <c r="B4" s="581"/>
      <c r="C4" s="582"/>
    </row>
    <row r="5" spans="1:4" s="8" customFormat="1" ht="52.5" customHeight="1" x14ac:dyDescent="0.2">
      <c r="B5" s="260" t="s">
        <v>481</v>
      </c>
      <c r="C5" s="260" t="s">
        <v>482</v>
      </c>
      <c r="D5" s="435" t="s">
        <v>651</v>
      </c>
    </row>
    <row r="6" spans="1:4" ht="15" customHeight="1" x14ac:dyDescent="0.2">
      <c r="A6" s="114" t="s">
        <v>153</v>
      </c>
      <c r="B6" s="233"/>
      <c r="C6" s="233"/>
      <c r="D6" s="176"/>
    </row>
    <row r="7" spans="1:4" ht="15" customHeight="1" x14ac:dyDescent="0.2">
      <c r="A7" s="103" t="s">
        <v>165</v>
      </c>
      <c r="B7" s="234"/>
      <c r="C7" s="234"/>
      <c r="D7" s="177"/>
    </row>
    <row r="8" spans="1:4" ht="15" customHeight="1" x14ac:dyDescent="0.2">
      <c r="A8" s="103" t="s">
        <v>166</v>
      </c>
      <c r="B8" s="234"/>
      <c r="C8" s="234"/>
      <c r="D8" s="177"/>
    </row>
    <row r="9" spans="1:4" ht="27" customHeight="1" x14ac:dyDescent="0.2">
      <c r="A9" s="122" t="s">
        <v>299</v>
      </c>
      <c r="B9" s="234"/>
      <c r="C9" s="234"/>
      <c r="D9" s="177"/>
    </row>
    <row r="10" spans="1:4" ht="38.25" x14ac:dyDescent="0.2">
      <c r="A10" s="122" t="s">
        <v>300</v>
      </c>
      <c r="B10" s="234"/>
      <c r="C10" s="234"/>
      <c r="D10" s="177"/>
    </row>
    <row r="11" spans="1:4" ht="25.5" x14ac:dyDescent="0.2">
      <c r="A11" s="103" t="s">
        <v>167</v>
      </c>
      <c r="B11" s="234"/>
      <c r="C11" s="234"/>
      <c r="D11" s="177"/>
    </row>
    <row r="12" spans="1:4" ht="15" customHeight="1" x14ac:dyDescent="0.2">
      <c r="A12" s="103" t="s">
        <v>168</v>
      </c>
      <c r="B12" s="234"/>
      <c r="C12" s="234"/>
      <c r="D12" s="177"/>
    </row>
    <row r="13" spans="1:4" ht="15" customHeight="1" x14ac:dyDescent="0.2">
      <c r="A13" s="103" t="s">
        <v>170</v>
      </c>
      <c r="B13" s="234"/>
      <c r="C13" s="234"/>
      <c r="D13" s="177"/>
    </row>
    <row r="14" spans="1:4" ht="15" customHeight="1" x14ac:dyDescent="0.2">
      <c r="A14" s="103" t="s">
        <v>169</v>
      </c>
      <c r="B14" s="234"/>
      <c r="C14" s="234"/>
      <c r="D14" s="177"/>
    </row>
    <row r="15" spans="1:4" ht="38.25" x14ac:dyDescent="0.2">
      <c r="A15" s="374" t="s">
        <v>502</v>
      </c>
      <c r="B15" s="234"/>
      <c r="C15" s="234"/>
      <c r="D15" s="177"/>
    </row>
    <row r="16" spans="1:4" ht="26.25" customHeight="1" x14ac:dyDescent="0.2">
      <c r="A16" s="374" t="s">
        <v>503</v>
      </c>
      <c r="B16" s="234"/>
      <c r="C16" s="234"/>
      <c r="D16" s="177"/>
    </row>
    <row r="17" spans="1:4" ht="26.25" customHeight="1" x14ac:dyDescent="0.2">
      <c r="A17" s="118" t="s">
        <v>171</v>
      </c>
      <c r="B17" s="235"/>
      <c r="C17" s="235"/>
      <c r="D17" s="179"/>
    </row>
    <row r="18" spans="1:4" s="1" customFormat="1" ht="21.75" customHeight="1" x14ac:dyDescent="0.2">
      <c r="A18" s="127" t="s">
        <v>80</v>
      </c>
      <c r="B18" s="222">
        <f>SUM(B6:B17)</f>
        <v>0</v>
      </c>
      <c r="C18" s="222">
        <f>SUM(C6:C17)</f>
        <v>0</v>
      </c>
      <c r="D18" s="180">
        <f>SUM(D6:D17)</f>
        <v>0</v>
      </c>
    </row>
    <row r="20" spans="1:4" x14ac:dyDescent="0.2">
      <c r="A20" s="15" t="s">
        <v>386</v>
      </c>
      <c r="B20" s="319"/>
      <c r="C20" s="319"/>
    </row>
    <row r="21" spans="1:4" x14ac:dyDescent="0.2">
      <c r="A21" s="320"/>
      <c r="B21" s="318" t="b">
        <f>B18=('G1 - G2 - G3 - G4'!B10+'G1 - G2 - G3 - G4'!C10+'G1 - G2 - G3 - G4'!D10+'G1 - G2 - G3 - G4'!E10)</f>
        <v>1</v>
      </c>
      <c r="C21" s="318" t="b">
        <f>C18=('G1 - G2 - G3 - G4'!B11+'G1 - G2 - G3 - G4'!C11+'G1 - G2 - G3 - G4'!D11+'G1 - G2 - G3 - G4'!E11)</f>
        <v>1</v>
      </c>
    </row>
    <row r="22" spans="1:4" ht="17.25" customHeight="1" x14ac:dyDescent="0.2"/>
    <row r="23" spans="1:4" ht="17.25" customHeight="1" x14ac:dyDescent="0.2"/>
    <row r="24" spans="1:4" x14ac:dyDescent="0.2">
      <c r="A24" s="73" t="s">
        <v>499</v>
      </c>
      <c r="B24" s="73"/>
      <c r="C24" s="73"/>
    </row>
    <row r="25" spans="1:4" ht="16.5" customHeight="1" x14ac:dyDescent="0.2">
      <c r="A25" s="579"/>
      <c r="B25" s="579"/>
      <c r="C25" s="579"/>
    </row>
    <row r="26" spans="1:4" ht="27" customHeight="1" x14ac:dyDescent="0.2">
      <c r="A26" s="583" t="s">
        <v>563</v>
      </c>
      <c r="B26" s="584"/>
      <c r="C26" s="584"/>
    </row>
    <row r="27" spans="1:4" ht="5.25" customHeight="1" x14ac:dyDescent="0.2"/>
    <row r="28" spans="1:4" ht="30" customHeight="1" x14ac:dyDescent="0.2">
      <c r="A28" s="375"/>
      <c r="B28" s="39"/>
      <c r="C28" s="39"/>
    </row>
    <row r="29" spans="1:4" ht="14.25" customHeight="1" x14ac:dyDescent="0.2">
      <c r="A29" s="286" t="s">
        <v>500</v>
      </c>
      <c r="B29" s="39"/>
      <c r="C29" s="39"/>
    </row>
    <row r="30" spans="1:4" ht="6" customHeight="1" x14ac:dyDescent="0.2">
      <c r="B30" s="39"/>
      <c r="C30" s="39"/>
    </row>
    <row r="31" spans="1:4" ht="21" customHeight="1" x14ac:dyDescent="0.2">
      <c r="A31" s="377" t="s">
        <v>645</v>
      </c>
      <c r="B31" s="373"/>
      <c r="C31" s="39"/>
    </row>
    <row r="32" spans="1:4" ht="10.5" customHeight="1" x14ac:dyDescent="0.2">
      <c r="A32" s="378"/>
      <c r="B32" s="346"/>
      <c r="C32" s="39"/>
    </row>
    <row r="33" spans="1:3" ht="21" customHeight="1" x14ac:dyDescent="0.2">
      <c r="A33" s="377" t="s">
        <v>646</v>
      </c>
      <c r="B33" s="373"/>
      <c r="C33" s="39"/>
    </row>
    <row r="34" spans="1:3" x14ac:dyDescent="0.2">
      <c r="B34" s="39"/>
      <c r="C34" s="39"/>
    </row>
    <row r="51" ht="31.5" customHeight="1" x14ac:dyDescent="0.2"/>
    <row r="52" ht="31.5" customHeight="1" x14ac:dyDescent="0.2"/>
    <row r="53" ht="31.5" customHeight="1" x14ac:dyDescent="0.2"/>
  </sheetData>
  <mergeCells count="4">
    <mergeCell ref="A2:C2"/>
    <mergeCell ref="A4:C4"/>
    <mergeCell ref="A25:C25"/>
    <mergeCell ref="A26:C26"/>
  </mergeCells>
  <phoneticPr fontId="0" type="noConversion"/>
  <conditionalFormatting sqref="B20:C20">
    <cfRule type="cellIs" dxfId="3" priority="1" stopIfTrue="1" operator="equal">
      <formula>TRUE</formula>
    </cfRule>
    <cfRule type="cellIs" dxfId="2"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1685925</xdr:colOff>
                    <xdr:row>26</xdr:row>
                    <xdr:rowOff>19050</xdr:rowOff>
                  </from>
                  <to>
                    <xdr:col>0</xdr:col>
                    <xdr:colOff>2695575</xdr:colOff>
                    <xdr:row>27</xdr:row>
                    <xdr:rowOff>371475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2876550</xdr:colOff>
                    <xdr:row>26</xdr:row>
                    <xdr:rowOff>19050</xdr:rowOff>
                  </from>
                  <to>
                    <xdr:col>1</xdr:col>
                    <xdr:colOff>47625</xdr:colOff>
                    <xdr:row>27</xdr:row>
                    <xdr:rowOff>371475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Q54"/>
  <sheetViews>
    <sheetView showGridLines="0" workbookViewId="0">
      <selection activeCell="A2" sqref="A2"/>
    </sheetView>
  </sheetViews>
  <sheetFormatPr baseColWidth="10" defaultRowHeight="12.75" x14ac:dyDescent="0.2"/>
  <cols>
    <col min="1" max="1" width="42.85546875" style="4" customWidth="1"/>
    <col min="2" max="8" width="14.7109375" style="4" customWidth="1"/>
    <col min="9" max="9" width="12.7109375" style="20" customWidth="1"/>
    <col min="10" max="16384" width="11.42578125" style="4"/>
  </cols>
  <sheetData>
    <row r="1" spans="1:17" s="280" customFormat="1" ht="25.5" customHeight="1" x14ac:dyDescent="0.2">
      <c r="A1" s="585" t="s">
        <v>647</v>
      </c>
      <c r="B1" s="585"/>
      <c r="C1" s="585"/>
      <c r="D1" s="585"/>
      <c r="E1" s="585"/>
      <c r="F1" s="585"/>
      <c r="G1" s="585"/>
      <c r="H1" s="585"/>
      <c r="I1" s="279"/>
    </row>
    <row r="2" spans="1:17" s="18" customFormat="1" ht="15.75" x14ac:dyDescent="0.15">
      <c r="A2" s="130" t="s">
        <v>364</v>
      </c>
      <c r="B2" s="124"/>
      <c r="C2" s="124"/>
      <c r="D2" s="124"/>
      <c r="E2" s="124"/>
      <c r="F2" s="124"/>
      <c r="G2" s="124"/>
      <c r="H2" s="124"/>
      <c r="I2" s="36"/>
    </row>
    <row r="3" spans="1:17" ht="71.25" customHeight="1" x14ac:dyDescent="0.2">
      <c r="A3" s="586" t="s">
        <v>301</v>
      </c>
      <c r="B3" s="586"/>
      <c r="C3" s="586"/>
      <c r="D3" s="586"/>
      <c r="E3" s="586"/>
      <c r="F3" s="586"/>
      <c r="G3" s="586"/>
      <c r="K3" s="112"/>
      <c r="L3" s="112"/>
      <c r="M3" s="112"/>
      <c r="N3" s="112"/>
      <c r="O3" s="112"/>
      <c r="P3" s="112"/>
      <c r="Q3" s="112"/>
    </row>
    <row r="4" spans="1:17" ht="21.75" customHeight="1" x14ac:dyDescent="0.2">
      <c r="A4" s="128"/>
      <c r="B4" s="128"/>
      <c r="C4" s="128"/>
      <c r="D4" s="128"/>
      <c r="E4" s="128"/>
      <c r="F4" s="128"/>
      <c r="G4" s="128"/>
      <c r="K4" s="112"/>
      <c r="L4" s="112"/>
      <c r="M4" s="112"/>
      <c r="N4" s="112"/>
      <c r="O4" s="112"/>
      <c r="P4" s="112"/>
      <c r="Q4" s="112"/>
    </row>
    <row r="5" spans="1:17" ht="16.5" customHeight="1" x14ac:dyDescent="0.2">
      <c r="A5" s="356" t="s">
        <v>158</v>
      </c>
    </row>
    <row r="6" spans="1:17" x14ac:dyDescent="0.2">
      <c r="A6" s="73"/>
    </row>
    <row r="7" spans="1:17" s="10" customFormat="1" ht="63" customHeight="1" x14ac:dyDescent="0.2">
      <c r="A7" s="113" t="s">
        <v>176</v>
      </c>
      <c r="B7" s="433" t="s">
        <v>587</v>
      </c>
      <c r="C7" s="433" t="s">
        <v>588</v>
      </c>
      <c r="D7" s="12" t="s">
        <v>273</v>
      </c>
      <c r="E7" s="576" t="s">
        <v>281</v>
      </c>
      <c r="F7" s="12" t="s">
        <v>274</v>
      </c>
      <c r="G7" s="12" t="s">
        <v>275</v>
      </c>
      <c r="H7" s="355" t="s">
        <v>256</v>
      </c>
      <c r="I7" s="37"/>
      <c r="J7" s="14"/>
      <c r="K7" s="14"/>
      <c r="L7" s="14"/>
      <c r="M7" s="14"/>
    </row>
    <row r="8" spans="1:17" s="10" customFormat="1" ht="57" customHeight="1" x14ac:dyDescent="0.2">
      <c r="A8" s="113" t="s">
        <v>177</v>
      </c>
      <c r="B8" s="433" t="s">
        <v>586</v>
      </c>
      <c r="C8" s="433" t="s">
        <v>589</v>
      </c>
      <c r="D8" s="13"/>
      <c r="E8" s="577"/>
      <c r="F8" s="12" t="s">
        <v>276</v>
      </c>
      <c r="G8" s="12" t="s">
        <v>277</v>
      </c>
      <c r="H8" s="355" t="s">
        <v>256</v>
      </c>
      <c r="I8" s="37"/>
      <c r="J8" s="14"/>
      <c r="K8" s="14"/>
      <c r="L8" s="14"/>
      <c r="M8" s="14"/>
    </row>
    <row r="9" spans="1:17" s="61" customFormat="1" x14ac:dyDescent="0.2">
      <c r="B9" s="37"/>
      <c r="C9" s="37"/>
      <c r="D9" s="37"/>
      <c r="E9" s="37"/>
      <c r="F9" s="37"/>
      <c r="G9" s="37"/>
      <c r="H9" s="37"/>
      <c r="I9" s="37"/>
      <c r="J9" s="37"/>
      <c r="K9" s="37"/>
      <c r="L9" s="37"/>
      <c r="M9" s="37"/>
    </row>
    <row r="10" spans="1:17" ht="23.25" customHeight="1" x14ac:dyDescent="0.2">
      <c r="A10" s="114" t="s">
        <v>90</v>
      </c>
      <c r="B10" s="236"/>
      <c r="C10" s="236"/>
      <c r="D10" s="236"/>
      <c r="E10" s="236"/>
      <c r="F10" s="236"/>
      <c r="G10" s="236"/>
      <c r="H10" s="237">
        <f>SUM(B10:G10)</f>
        <v>0</v>
      </c>
    </row>
    <row r="11" spans="1:17" ht="23.25" customHeight="1" x14ac:dyDescent="0.2">
      <c r="A11" s="131" t="s">
        <v>164</v>
      </c>
      <c r="B11" s="238"/>
      <c r="C11" s="238"/>
      <c r="D11" s="238"/>
      <c r="E11" s="238"/>
      <c r="F11" s="238"/>
      <c r="G11" s="238"/>
      <c r="H11" s="239">
        <f>SUM(B11:G11)</f>
        <v>0</v>
      </c>
    </row>
    <row r="12" spans="1:17" ht="26.25" customHeight="1" x14ac:dyDescent="0.2">
      <c r="A12" s="161" t="s">
        <v>139</v>
      </c>
      <c r="B12" s="240">
        <f t="shared" ref="B12:H12" si="0">SUM(B10:B11)</f>
        <v>0</v>
      </c>
      <c r="C12" s="240">
        <f t="shared" si="0"/>
        <v>0</v>
      </c>
      <c r="D12" s="240">
        <f t="shared" si="0"/>
        <v>0</v>
      </c>
      <c r="E12" s="240">
        <f t="shared" si="0"/>
        <v>0</v>
      </c>
      <c r="F12" s="240">
        <f t="shared" si="0"/>
        <v>0</v>
      </c>
      <c r="G12" s="240">
        <f t="shared" si="0"/>
        <v>0</v>
      </c>
      <c r="H12" s="239">
        <f t="shared" si="0"/>
        <v>0</v>
      </c>
    </row>
    <row r="52" ht="31.5" customHeight="1" x14ac:dyDescent="0.2"/>
    <row r="53" ht="31.5" customHeight="1" x14ac:dyDescent="0.2"/>
    <row r="54" ht="31.5" customHeight="1" x14ac:dyDescent="0.2"/>
  </sheetData>
  <mergeCells count="3">
    <mergeCell ref="A1:H1"/>
    <mergeCell ref="A3:G3"/>
    <mergeCell ref="E7:E8"/>
  </mergeCells>
  <phoneticPr fontId="0" type="noConversion"/>
  <printOptions horizontalCentered="1"/>
  <pageMargins left="0.23622047244094491" right="0.59055118110236227" top="0.39370078740157483" bottom="0.78740157480314965" header="0.39370078740157483" footer="0.55118110236220474"/>
  <pageSetup paperSize="9" scale="96" orientation="landscape" r:id="rId1"/>
  <headerFooter alignWithMargins="0">
    <oddFooter>&amp;L&amp;8&amp;A&amp;R&amp;8R&amp;&amp;D2019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K54"/>
  <sheetViews>
    <sheetView showGridLines="0" workbookViewId="0">
      <selection activeCell="A4" sqref="A4"/>
    </sheetView>
  </sheetViews>
  <sheetFormatPr baseColWidth="10" defaultRowHeight="12.75" x14ac:dyDescent="0.2"/>
  <cols>
    <col min="1" max="1" width="36.5703125" style="5" customWidth="1"/>
    <col min="2" max="2" width="17.28515625" style="4" customWidth="1"/>
    <col min="3" max="3" width="17.140625" style="4" customWidth="1"/>
    <col min="4" max="4" width="20.7109375" style="4" customWidth="1"/>
    <col min="5" max="5" width="19.28515625" style="4" customWidth="1"/>
    <col min="6" max="6" width="18.85546875" style="4" customWidth="1"/>
    <col min="7" max="7" width="22.7109375" style="4" customWidth="1"/>
    <col min="8" max="8" width="14.85546875" style="5" customWidth="1"/>
    <col min="9" max="16384" width="11.42578125" style="4"/>
  </cols>
  <sheetData>
    <row r="1" spans="1:11" s="18" customFormat="1" ht="21" customHeight="1" x14ac:dyDescent="0.15">
      <c r="A1" s="587" t="s">
        <v>484</v>
      </c>
      <c r="B1" s="588"/>
      <c r="C1" s="588"/>
      <c r="D1" s="588"/>
      <c r="E1" s="588"/>
      <c r="F1" s="588"/>
      <c r="G1" s="588"/>
      <c r="H1" s="132"/>
      <c r="I1" s="21"/>
    </row>
    <row r="2" spans="1:11" s="18" customFormat="1" ht="19.5" customHeight="1" x14ac:dyDescent="0.15">
      <c r="A2" s="588" t="s">
        <v>487</v>
      </c>
      <c r="B2" s="588"/>
      <c r="C2" s="588"/>
      <c r="D2" s="588"/>
      <c r="E2" s="588"/>
      <c r="F2" s="588"/>
      <c r="G2" s="60"/>
      <c r="H2" s="132"/>
      <c r="I2" s="21"/>
    </row>
    <row r="3" spans="1:11" s="15" customFormat="1" ht="15.75" customHeight="1" x14ac:dyDescent="0.2">
      <c r="A3" s="357" t="s">
        <v>648</v>
      </c>
      <c r="B3" s="358"/>
      <c r="C3" s="358"/>
      <c r="D3" s="358"/>
      <c r="E3" s="358"/>
      <c r="F3" s="358"/>
      <c r="H3" s="23"/>
    </row>
    <row r="4" spans="1:11" s="15" customFormat="1" ht="9.9499999999999993" customHeight="1" x14ac:dyDescent="0.2">
      <c r="A4" s="23"/>
      <c r="H4" s="23"/>
    </row>
    <row r="5" spans="1:11" ht="38.25" x14ac:dyDescent="0.2">
      <c r="A5" s="303" t="s">
        <v>176</v>
      </c>
      <c r="B5" s="433" t="s">
        <v>587</v>
      </c>
      <c r="C5" s="433" t="s">
        <v>588</v>
      </c>
      <c r="D5" s="12" t="s">
        <v>273</v>
      </c>
      <c r="E5" s="576" t="s">
        <v>281</v>
      </c>
      <c r="F5" s="12" t="s">
        <v>274</v>
      </c>
      <c r="G5" s="12" t="s">
        <v>275</v>
      </c>
      <c r="H5" s="355" t="s">
        <v>256</v>
      </c>
    </row>
    <row r="6" spans="1:11" ht="38.25" customHeight="1" x14ac:dyDescent="0.2">
      <c r="A6" s="303" t="s">
        <v>177</v>
      </c>
      <c r="B6" s="433" t="s">
        <v>586</v>
      </c>
      <c r="C6" s="433" t="s">
        <v>589</v>
      </c>
      <c r="D6" s="13"/>
      <c r="E6" s="577"/>
      <c r="F6" s="12" t="s">
        <v>276</v>
      </c>
      <c r="G6" s="12" t="s">
        <v>277</v>
      </c>
      <c r="H6" s="355" t="s">
        <v>256</v>
      </c>
    </row>
    <row r="7" spans="1:11" ht="16.5" customHeight="1" x14ac:dyDescent="0.2">
      <c r="A7" s="116" t="s">
        <v>196</v>
      </c>
      <c r="B7" s="241"/>
      <c r="C7" s="242"/>
      <c r="D7" s="242"/>
      <c r="E7" s="242"/>
      <c r="F7" s="242"/>
      <c r="G7" s="242"/>
      <c r="H7" s="237">
        <f>SUM(B7:G7)</f>
        <v>0</v>
      </c>
    </row>
    <row r="8" spans="1:11" ht="16.5" customHeight="1" x14ac:dyDescent="0.2">
      <c r="A8" s="117" t="s">
        <v>197</v>
      </c>
      <c r="B8" s="243"/>
      <c r="C8" s="244"/>
      <c r="D8" s="244"/>
      <c r="E8" s="244"/>
      <c r="F8" s="244"/>
      <c r="G8" s="244"/>
      <c r="H8" s="247">
        <f t="shared" ref="H8:H33" si="0">SUM(B8:G8)</f>
        <v>0</v>
      </c>
    </row>
    <row r="9" spans="1:11" ht="16.5" customHeight="1" x14ac:dyDescent="0.2">
      <c r="A9" s="117" t="s">
        <v>198</v>
      </c>
      <c r="B9" s="243"/>
      <c r="C9" s="244"/>
      <c r="D9" s="244"/>
      <c r="E9" s="244"/>
      <c r="F9" s="244"/>
      <c r="G9" s="244"/>
      <c r="H9" s="247">
        <f t="shared" si="0"/>
        <v>0</v>
      </c>
      <c r="K9" s="4" t="s">
        <v>172</v>
      </c>
    </row>
    <row r="10" spans="1:11" ht="16.5" customHeight="1" x14ac:dyDescent="0.2">
      <c r="A10" s="117" t="s">
        <v>199</v>
      </c>
      <c r="B10" s="243"/>
      <c r="C10" s="244"/>
      <c r="D10" s="244"/>
      <c r="E10" s="244"/>
      <c r="F10" s="244"/>
      <c r="G10" s="244"/>
      <c r="H10" s="247">
        <f t="shared" si="0"/>
        <v>0</v>
      </c>
    </row>
    <row r="11" spans="1:11" ht="16.5" customHeight="1" x14ac:dyDescent="0.2">
      <c r="A11" s="117" t="s">
        <v>200</v>
      </c>
      <c r="B11" s="243"/>
      <c r="C11" s="244"/>
      <c r="D11" s="244"/>
      <c r="E11" s="244"/>
      <c r="F11" s="244"/>
      <c r="G11" s="244"/>
      <c r="H11" s="247">
        <f t="shared" si="0"/>
        <v>0</v>
      </c>
    </row>
    <row r="12" spans="1:11" ht="16.5" customHeight="1" x14ac:dyDescent="0.2">
      <c r="A12" s="117" t="s">
        <v>201</v>
      </c>
      <c r="B12" s="243"/>
      <c r="C12" s="244"/>
      <c r="D12" s="244"/>
      <c r="E12" s="244"/>
      <c r="F12" s="244"/>
      <c r="G12" s="244"/>
      <c r="H12" s="247">
        <f t="shared" si="0"/>
        <v>0</v>
      </c>
    </row>
    <row r="13" spans="1:11" ht="16.5" customHeight="1" x14ac:dyDescent="0.2">
      <c r="A13" s="117" t="s">
        <v>202</v>
      </c>
      <c r="B13" s="243"/>
      <c r="C13" s="244"/>
      <c r="D13" s="244"/>
      <c r="E13" s="244"/>
      <c r="F13" s="244"/>
      <c r="G13" s="244"/>
      <c r="H13" s="247">
        <f t="shared" si="0"/>
        <v>0</v>
      </c>
    </row>
    <row r="14" spans="1:11" ht="16.5" customHeight="1" x14ac:dyDescent="0.2">
      <c r="A14" s="117" t="s">
        <v>223</v>
      </c>
      <c r="B14" s="243"/>
      <c r="C14" s="244"/>
      <c r="D14" s="244"/>
      <c r="E14" s="244"/>
      <c r="F14" s="244"/>
      <c r="G14" s="244"/>
      <c r="H14" s="247">
        <f t="shared" si="0"/>
        <v>0</v>
      </c>
    </row>
    <row r="15" spans="1:11" ht="16.5" customHeight="1" x14ac:dyDescent="0.2">
      <c r="A15" s="117" t="s">
        <v>203</v>
      </c>
      <c r="B15" s="243"/>
      <c r="C15" s="244"/>
      <c r="D15" s="244"/>
      <c r="E15" s="244"/>
      <c r="F15" s="244"/>
      <c r="G15" s="244"/>
      <c r="H15" s="247">
        <f t="shared" si="0"/>
        <v>0</v>
      </c>
    </row>
    <row r="16" spans="1:11" ht="16.5" customHeight="1" x14ac:dyDescent="0.2">
      <c r="A16" s="413" t="s">
        <v>204</v>
      </c>
      <c r="B16" s="243"/>
      <c r="C16" s="244"/>
      <c r="D16" s="244"/>
      <c r="E16" s="244"/>
      <c r="F16" s="244"/>
      <c r="G16" s="244"/>
      <c r="H16" s="247">
        <f t="shared" si="0"/>
        <v>0</v>
      </c>
    </row>
    <row r="17" spans="1:8" ht="16.5" customHeight="1" x14ac:dyDescent="0.2">
      <c r="A17" s="413" t="s">
        <v>205</v>
      </c>
      <c r="B17" s="243"/>
      <c r="C17" s="244"/>
      <c r="D17" s="244"/>
      <c r="E17" s="244"/>
      <c r="F17" s="244"/>
      <c r="G17" s="244"/>
      <c r="H17" s="247">
        <f t="shared" si="0"/>
        <v>0</v>
      </c>
    </row>
    <row r="18" spans="1:8" ht="16.5" customHeight="1" x14ac:dyDescent="0.2">
      <c r="A18" s="117" t="s">
        <v>206</v>
      </c>
      <c r="B18" s="243"/>
      <c r="C18" s="244"/>
      <c r="D18" s="244"/>
      <c r="E18" s="244"/>
      <c r="F18" s="244"/>
      <c r="G18" s="244"/>
      <c r="H18" s="247">
        <f t="shared" si="0"/>
        <v>0</v>
      </c>
    </row>
    <row r="19" spans="1:8" ht="16.5" customHeight="1" x14ac:dyDescent="0.2">
      <c r="A19" s="117" t="s">
        <v>207</v>
      </c>
      <c r="B19" s="243"/>
      <c r="C19" s="244"/>
      <c r="D19" s="244"/>
      <c r="E19" s="244"/>
      <c r="F19" s="244"/>
      <c r="G19" s="244"/>
      <c r="H19" s="247">
        <f t="shared" si="0"/>
        <v>0</v>
      </c>
    </row>
    <row r="20" spans="1:8" ht="16.5" customHeight="1" x14ac:dyDescent="0.2">
      <c r="A20" s="117" t="s">
        <v>208</v>
      </c>
      <c r="B20" s="243"/>
      <c r="C20" s="244"/>
      <c r="D20" s="244"/>
      <c r="E20" s="244"/>
      <c r="F20" s="244"/>
      <c r="G20" s="244"/>
      <c r="H20" s="247">
        <f t="shared" si="0"/>
        <v>0</v>
      </c>
    </row>
    <row r="21" spans="1:8" ht="16.5" customHeight="1" x14ac:dyDescent="0.2">
      <c r="A21" s="117" t="s">
        <v>209</v>
      </c>
      <c r="B21" s="243"/>
      <c r="C21" s="244"/>
      <c r="D21" s="244"/>
      <c r="E21" s="244"/>
      <c r="F21" s="244"/>
      <c r="G21" s="244"/>
      <c r="H21" s="247">
        <f t="shared" si="0"/>
        <v>0</v>
      </c>
    </row>
    <row r="22" spans="1:8" ht="16.5" customHeight="1" x14ac:dyDescent="0.2">
      <c r="A22" s="117" t="s">
        <v>210</v>
      </c>
      <c r="B22" s="243"/>
      <c r="C22" s="244"/>
      <c r="D22" s="244"/>
      <c r="E22" s="244"/>
      <c r="F22" s="244"/>
      <c r="G22" s="244"/>
      <c r="H22" s="247">
        <f t="shared" si="0"/>
        <v>0</v>
      </c>
    </row>
    <row r="23" spans="1:8" ht="16.5" customHeight="1" x14ac:dyDescent="0.2">
      <c r="A23" s="117" t="s">
        <v>211</v>
      </c>
      <c r="B23" s="243"/>
      <c r="C23" s="244"/>
      <c r="D23" s="244"/>
      <c r="E23" s="244"/>
      <c r="F23" s="244"/>
      <c r="G23" s="244"/>
      <c r="H23" s="247">
        <f t="shared" si="0"/>
        <v>0</v>
      </c>
    </row>
    <row r="24" spans="1:8" ht="16.5" customHeight="1" x14ac:dyDescent="0.2">
      <c r="A24" s="117" t="s">
        <v>212</v>
      </c>
      <c r="B24" s="243"/>
      <c r="C24" s="244"/>
      <c r="D24" s="244"/>
      <c r="E24" s="244"/>
      <c r="F24" s="244"/>
      <c r="G24" s="244"/>
      <c r="H24" s="247">
        <f t="shared" si="0"/>
        <v>0</v>
      </c>
    </row>
    <row r="25" spans="1:8" ht="16.5" customHeight="1" x14ac:dyDescent="0.2">
      <c r="A25" s="117" t="s">
        <v>213</v>
      </c>
      <c r="B25" s="243"/>
      <c r="C25" s="244"/>
      <c r="D25" s="244"/>
      <c r="E25" s="244"/>
      <c r="F25" s="244"/>
      <c r="G25" s="244"/>
      <c r="H25" s="247">
        <f t="shared" si="0"/>
        <v>0</v>
      </c>
    </row>
    <row r="26" spans="1:8" ht="16.5" customHeight="1" x14ac:dyDescent="0.2">
      <c r="A26" s="117" t="s">
        <v>214</v>
      </c>
      <c r="B26" s="243"/>
      <c r="C26" s="244"/>
      <c r="D26" s="244"/>
      <c r="E26" s="244"/>
      <c r="F26" s="244"/>
      <c r="G26" s="244"/>
      <c r="H26" s="247">
        <f t="shared" si="0"/>
        <v>0</v>
      </c>
    </row>
    <row r="27" spans="1:8" ht="16.5" customHeight="1" x14ac:dyDescent="0.2">
      <c r="A27" s="117" t="s">
        <v>215</v>
      </c>
      <c r="B27" s="243"/>
      <c r="C27" s="244"/>
      <c r="D27" s="244"/>
      <c r="E27" s="244"/>
      <c r="F27" s="244"/>
      <c r="G27" s="244"/>
      <c r="H27" s="247">
        <f t="shared" si="0"/>
        <v>0</v>
      </c>
    </row>
    <row r="28" spans="1:8" ht="16.5" customHeight="1" x14ac:dyDescent="0.2">
      <c r="A28" s="117" t="s">
        <v>216</v>
      </c>
      <c r="B28" s="243"/>
      <c r="C28" s="244"/>
      <c r="D28" s="244"/>
      <c r="E28" s="244"/>
      <c r="F28" s="244"/>
      <c r="G28" s="244"/>
      <c r="H28" s="247">
        <f t="shared" si="0"/>
        <v>0</v>
      </c>
    </row>
    <row r="29" spans="1:8" ht="16.5" customHeight="1" x14ac:dyDescent="0.2">
      <c r="A29" s="117" t="s">
        <v>217</v>
      </c>
      <c r="B29" s="243"/>
      <c r="C29" s="244"/>
      <c r="D29" s="244"/>
      <c r="E29" s="244"/>
      <c r="F29" s="244"/>
      <c r="G29" s="244"/>
      <c r="H29" s="247">
        <f t="shared" si="0"/>
        <v>0</v>
      </c>
    </row>
    <row r="30" spans="1:8" ht="16.5" customHeight="1" x14ac:dyDescent="0.2">
      <c r="A30" s="117" t="s">
        <v>218</v>
      </c>
      <c r="B30" s="243"/>
      <c r="C30" s="244"/>
      <c r="D30" s="244"/>
      <c r="E30" s="244"/>
      <c r="F30" s="244"/>
      <c r="G30" s="244"/>
      <c r="H30" s="247">
        <f t="shared" si="0"/>
        <v>0</v>
      </c>
    </row>
    <row r="31" spans="1:8" ht="16.5" customHeight="1" x14ac:dyDescent="0.2">
      <c r="A31" s="117" t="s">
        <v>219</v>
      </c>
      <c r="B31" s="243"/>
      <c r="C31" s="244"/>
      <c r="D31" s="244"/>
      <c r="E31" s="244"/>
      <c r="F31" s="244"/>
      <c r="G31" s="244"/>
      <c r="H31" s="247">
        <f t="shared" si="0"/>
        <v>0</v>
      </c>
    </row>
    <row r="32" spans="1:8" ht="16.5" customHeight="1" x14ac:dyDescent="0.2">
      <c r="A32" s="117" t="s">
        <v>220</v>
      </c>
      <c r="B32" s="243"/>
      <c r="C32" s="244"/>
      <c r="D32" s="244"/>
      <c r="E32" s="244"/>
      <c r="F32" s="244"/>
      <c r="G32" s="244"/>
      <c r="H32" s="247">
        <f t="shared" si="0"/>
        <v>0</v>
      </c>
    </row>
    <row r="33" spans="1:8" ht="16.5" customHeight="1" x14ac:dyDescent="0.2">
      <c r="A33" s="117" t="s">
        <v>221</v>
      </c>
      <c r="B33" s="243"/>
      <c r="C33" s="244"/>
      <c r="D33" s="244"/>
      <c r="E33" s="244"/>
      <c r="F33" s="244"/>
      <c r="G33" s="244"/>
      <c r="H33" s="247">
        <f t="shared" si="0"/>
        <v>0</v>
      </c>
    </row>
    <row r="34" spans="1:8" ht="16.5" customHeight="1" x14ac:dyDescent="0.2">
      <c r="A34" s="133" t="s">
        <v>173</v>
      </c>
      <c r="B34" s="282"/>
      <c r="C34" s="251"/>
      <c r="D34" s="251"/>
      <c r="E34" s="251"/>
      <c r="F34" s="251"/>
      <c r="G34" s="251"/>
      <c r="H34" s="252">
        <f>SUM(B34:G34)</f>
        <v>0</v>
      </c>
    </row>
    <row r="35" spans="1:8" s="1" customFormat="1" ht="30" customHeight="1" x14ac:dyDescent="0.2">
      <c r="A35" s="161" t="s">
        <v>140</v>
      </c>
      <c r="B35" s="245">
        <f t="shared" ref="B35:H35" si="1">SUM(B7:B34)</f>
        <v>0</v>
      </c>
      <c r="C35" s="245">
        <f t="shared" si="1"/>
        <v>0</v>
      </c>
      <c r="D35" s="245">
        <f t="shared" si="1"/>
        <v>0</v>
      </c>
      <c r="E35" s="245">
        <f t="shared" si="1"/>
        <v>0</v>
      </c>
      <c r="F35" s="245">
        <f t="shared" si="1"/>
        <v>0</v>
      </c>
      <c r="G35" s="245">
        <f t="shared" si="1"/>
        <v>0</v>
      </c>
      <c r="H35" s="246">
        <f t="shared" si="1"/>
        <v>0</v>
      </c>
    </row>
    <row r="52" ht="31.5" customHeight="1" x14ac:dyDescent="0.2"/>
    <row r="53" ht="31.5" customHeight="1" x14ac:dyDescent="0.2"/>
    <row r="54" ht="31.5" customHeight="1" x14ac:dyDescent="0.2"/>
  </sheetData>
  <mergeCells count="3">
    <mergeCell ref="E5:E6"/>
    <mergeCell ref="A1:G1"/>
    <mergeCell ref="A2:F2"/>
  </mergeCells>
  <phoneticPr fontId="0" type="noConversion"/>
  <printOptions horizontalCentered="1"/>
  <pageMargins left="0.23622047244094491" right="0.59055118110236227" top="0.39370078740157483" bottom="0.78740157480314965" header="0.39370078740157483" footer="0.55118110236220474"/>
  <pageSetup paperSize="9" scale="83" orientation="landscape" r:id="rId1"/>
  <headerFooter alignWithMargins="0">
    <oddFooter>&amp;L&amp;8&amp;A&amp;R&amp;8R&amp;&amp;D2019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K54"/>
  <sheetViews>
    <sheetView showGridLines="0" workbookViewId="0">
      <selection activeCell="A4" sqref="A4"/>
    </sheetView>
  </sheetViews>
  <sheetFormatPr baseColWidth="10" defaultRowHeight="12.75" x14ac:dyDescent="0.2"/>
  <cols>
    <col min="1" max="1" width="36.5703125" style="5" customWidth="1"/>
    <col min="2" max="2" width="17.42578125" style="4" customWidth="1"/>
    <col min="3" max="3" width="17.5703125" style="4" customWidth="1"/>
    <col min="4" max="4" width="20.7109375" style="4" customWidth="1"/>
    <col min="5" max="5" width="19.28515625" style="4" customWidth="1"/>
    <col min="6" max="6" width="18.85546875" style="4" customWidth="1"/>
    <col min="7" max="7" width="22.42578125" style="4" customWidth="1"/>
    <col min="8" max="8" width="15.28515625" style="5" customWidth="1"/>
    <col min="9" max="16384" width="11.42578125" style="4"/>
  </cols>
  <sheetData>
    <row r="1" spans="1:11" s="64" customFormat="1" ht="15" x14ac:dyDescent="0.2">
      <c r="A1" s="359" t="s">
        <v>488</v>
      </c>
      <c r="H1" s="349"/>
    </row>
    <row r="2" spans="1:11" s="18" customFormat="1" ht="18" customHeight="1" x14ac:dyDescent="0.15">
      <c r="A2" s="73" t="s">
        <v>486</v>
      </c>
      <c r="B2" s="73"/>
      <c r="C2" s="73"/>
      <c r="D2" s="73"/>
      <c r="E2" s="73"/>
      <c r="F2" s="21"/>
      <c r="G2" s="21"/>
      <c r="H2" s="132"/>
      <c r="I2" s="21"/>
    </row>
    <row r="3" spans="1:11" s="15" customFormat="1" ht="15.75" customHeight="1" x14ac:dyDescent="0.2">
      <c r="A3" s="130" t="s">
        <v>648</v>
      </c>
      <c r="H3" s="23"/>
    </row>
    <row r="4" spans="1:11" s="15" customFormat="1" ht="9.9499999999999993" customHeight="1" x14ac:dyDescent="0.2">
      <c r="A4" s="23"/>
      <c r="H4" s="23"/>
    </row>
    <row r="5" spans="1:11" ht="38.25" x14ac:dyDescent="0.2">
      <c r="A5" s="113" t="s">
        <v>176</v>
      </c>
      <c r="B5" s="433" t="s">
        <v>587</v>
      </c>
      <c r="C5" s="433" t="s">
        <v>588</v>
      </c>
      <c r="D5" s="12" t="s">
        <v>273</v>
      </c>
      <c r="E5" s="576" t="s">
        <v>281</v>
      </c>
      <c r="F5" s="12" t="s">
        <v>274</v>
      </c>
      <c r="G5" s="12" t="s">
        <v>275</v>
      </c>
      <c r="H5" s="355" t="s">
        <v>256</v>
      </c>
    </row>
    <row r="6" spans="1:11" ht="38.25" customHeight="1" x14ac:dyDescent="0.2">
      <c r="A6" s="113" t="s">
        <v>177</v>
      </c>
      <c r="B6" s="433" t="s">
        <v>586</v>
      </c>
      <c r="C6" s="433" t="s">
        <v>589</v>
      </c>
      <c r="D6" s="13"/>
      <c r="E6" s="577"/>
      <c r="F6" s="12" t="s">
        <v>276</v>
      </c>
      <c r="G6" s="12" t="s">
        <v>277</v>
      </c>
      <c r="H6" s="355" t="s">
        <v>256</v>
      </c>
    </row>
    <row r="7" spans="1:11" ht="16.5" customHeight="1" x14ac:dyDescent="0.2">
      <c r="A7" s="116" t="s">
        <v>196</v>
      </c>
      <c r="B7" s="241"/>
      <c r="C7" s="242"/>
      <c r="D7" s="242"/>
      <c r="E7" s="242"/>
      <c r="F7" s="242"/>
      <c r="G7" s="242"/>
      <c r="H7" s="237">
        <f t="shared" ref="H7:H34" si="0">SUM(B7:G7)</f>
        <v>0</v>
      </c>
    </row>
    <row r="8" spans="1:11" ht="16.5" customHeight="1" x14ac:dyDescent="0.2">
      <c r="A8" s="117" t="s">
        <v>197</v>
      </c>
      <c r="B8" s="243"/>
      <c r="C8" s="244"/>
      <c r="D8" s="244"/>
      <c r="E8" s="244"/>
      <c r="F8" s="244"/>
      <c r="G8" s="244"/>
      <c r="H8" s="247">
        <f t="shared" si="0"/>
        <v>0</v>
      </c>
    </row>
    <row r="9" spans="1:11" ht="16.5" customHeight="1" x14ac:dyDescent="0.2">
      <c r="A9" s="117" t="s">
        <v>198</v>
      </c>
      <c r="B9" s="243"/>
      <c r="C9" s="244"/>
      <c r="D9" s="244"/>
      <c r="E9" s="244"/>
      <c r="F9" s="244"/>
      <c r="G9" s="244"/>
      <c r="H9" s="247">
        <f t="shared" si="0"/>
        <v>0</v>
      </c>
      <c r="K9" s="4" t="s">
        <v>172</v>
      </c>
    </row>
    <row r="10" spans="1:11" ht="16.5" customHeight="1" x14ac:dyDescent="0.2">
      <c r="A10" s="117" t="s">
        <v>199</v>
      </c>
      <c r="B10" s="243"/>
      <c r="C10" s="244"/>
      <c r="D10" s="244"/>
      <c r="E10" s="244"/>
      <c r="F10" s="244"/>
      <c r="G10" s="244"/>
      <c r="H10" s="247">
        <f t="shared" si="0"/>
        <v>0</v>
      </c>
    </row>
    <row r="11" spans="1:11" ht="16.5" customHeight="1" x14ac:dyDescent="0.2">
      <c r="A11" s="117" t="s">
        <v>200</v>
      </c>
      <c r="B11" s="243"/>
      <c r="C11" s="244"/>
      <c r="D11" s="244"/>
      <c r="E11" s="244"/>
      <c r="F11" s="244"/>
      <c r="G11" s="244"/>
      <c r="H11" s="247">
        <f t="shared" si="0"/>
        <v>0</v>
      </c>
    </row>
    <row r="12" spans="1:11" ht="16.5" customHeight="1" x14ac:dyDescent="0.2">
      <c r="A12" s="117" t="s">
        <v>201</v>
      </c>
      <c r="B12" s="243"/>
      <c r="C12" s="244"/>
      <c r="D12" s="244"/>
      <c r="E12" s="244"/>
      <c r="F12" s="244"/>
      <c r="G12" s="244"/>
      <c r="H12" s="247">
        <f t="shared" si="0"/>
        <v>0</v>
      </c>
    </row>
    <row r="13" spans="1:11" ht="16.5" customHeight="1" x14ac:dyDescent="0.2">
      <c r="A13" s="117" t="s">
        <v>202</v>
      </c>
      <c r="B13" s="243"/>
      <c r="C13" s="244"/>
      <c r="D13" s="244"/>
      <c r="E13" s="244"/>
      <c r="F13" s="244"/>
      <c r="G13" s="244"/>
      <c r="H13" s="247">
        <f t="shared" si="0"/>
        <v>0</v>
      </c>
    </row>
    <row r="14" spans="1:11" ht="16.5" customHeight="1" x14ac:dyDescent="0.2">
      <c r="A14" s="117" t="s">
        <v>223</v>
      </c>
      <c r="B14" s="243"/>
      <c r="C14" s="244"/>
      <c r="D14" s="244"/>
      <c r="E14" s="244"/>
      <c r="F14" s="244"/>
      <c r="G14" s="244"/>
      <c r="H14" s="247">
        <f t="shared" si="0"/>
        <v>0</v>
      </c>
    </row>
    <row r="15" spans="1:11" ht="16.5" customHeight="1" x14ac:dyDescent="0.2">
      <c r="A15" s="117" t="s">
        <v>203</v>
      </c>
      <c r="B15" s="243"/>
      <c r="C15" s="244"/>
      <c r="D15" s="244"/>
      <c r="E15" s="244"/>
      <c r="F15" s="244"/>
      <c r="G15" s="244"/>
      <c r="H15" s="247">
        <f t="shared" si="0"/>
        <v>0</v>
      </c>
    </row>
    <row r="16" spans="1:11" ht="16.5" customHeight="1" x14ac:dyDescent="0.2">
      <c r="A16" s="413" t="s">
        <v>204</v>
      </c>
      <c r="B16" s="243"/>
      <c r="C16" s="244"/>
      <c r="D16" s="244"/>
      <c r="E16" s="244"/>
      <c r="F16" s="244"/>
      <c r="G16" s="244"/>
      <c r="H16" s="247">
        <f t="shared" si="0"/>
        <v>0</v>
      </c>
    </row>
    <row r="17" spans="1:8" ht="16.5" customHeight="1" x14ac:dyDescent="0.2">
      <c r="A17" s="413" t="s">
        <v>205</v>
      </c>
      <c r="B17" s="243"/>
      <c r="C17" s="244"/>
      <c r="D17" s="244"/>
      <c r="E17" s="244"/>
      <c r="F17" s="244"/>
      <c r="G17" s="244"/>
      <c r="H17" s="247">
        <f t="shared" si="0"/>
        <v>0</v>
      </c>
    </row>
    <row r="18" spans="1:8" ht="16.5" customHeight="1" x14ac:dyDescent="0.2">
      <c r="A18" s="117" t="s">
        <v>206</v>
      </c>
      <c r="B18" s="243"/>
      <c r="C18" s="244"/>
      <c r="D18" s="244"/>
      <c r="E18" s="244"/>
      <c r="F18" s="244"/>
      <c r="G18" s="244"/>
      <c r="H18" s="247">
        <f t="shared" si="0"/>
        <v>0</v>
      </c>
    </row>
    <row r="19" spans="1:8" ht="16.5" customHeight="1" x14ac:dyDescent="0.2">
      <c r="A19" s="117" t="s">
        <v>207</v>
      </c>
      <c r="B19" s="243"/>
      <c r="C19" s="244"/>
      <c r="D19" s="244"/>
      <c r="E19" s="244"/>
      <c r="F19" s="244"/>
      <c r="G19" s="244"/>
      <c r="H19" s="247">
        <f t="shared" si="0"/>
        <v>0</v>
      </c>
    </row>
    <row r="20" spans="1:8" ht="16.5" customHeight="1" x14ac:dyDescent="0.2">
      <c r="A20" s="117" t="s">
        <v>208</v>
      </c>
      <c r="B20" s="243"/>
      <c r="C20" s="244"/>
      <c r="D20" s="244"/>
      <c r="E20" s="244"/>
      <c r="F20" s="244"/>
      <c r="G20" s="244"/>
      <c r="H20" s="247">
        <f t="shared" si="0"/>
        <v>0</v>
      </c>
    </row>
    <row r="21" spans="1:8" ht="16.5" customHeight="1" x14ac:dyDescent="0.2">
      <c r="A21" s="117" t="s">
        <v>209</v>
      </c>
      <c r="B21" s="243"/>
      <c r="C21" s="244"/>
      <c r="D21" s="244"/>
      <c r="E21" s="244"/>
      <c r="F21" s="244"/>
      <c r="G21" s="244"/>
      <c r="H21" s="247">
        <f t="shared" si="0"/>
        <v>0</v>
      </c>
    </row>
    <row r="22" spans="1:8" ht="16.5" customHeight="1" x14ac:dyDescent="0.2">
      <c r="A22" s="117" t="s">
        <v>210</v>
      </c>
      <c r="B22" s="243"/>
      <c r="C22" s="244"/>
      <c r="D22" s="244"/>
      <c r="E22" s="244"/>
      <c r="F22" s="244"/>
      <c r="G22" s="244"/>
      <c r="H22" s="247">
        <f t="shared" si="0"/>
        <v>0</v>
      </c>
    </row>
    <row r="23" spans="1:8" ht="16.5" customHeight="1" x14ac:dyDescent="0.2">
      <c r="A23" s="117" t="s">
        <v>211</v>
      </c>
      <c r="B23" s="243"/>
      <c r="C23" s="244"/>
      <c r="D23" s="244"/>
      <c r="E23" s="244"/>
      <c r="F23" s="244"/>
      <c r="G23" s="244"/>
      <c r="H23" s="247">
        <f t="shared" si="0"/>
        <v>0</v>
      </c>
    </row>
    <row r="24" spans="1:8" ht="16.5" customHeight="1" x14ac:dyDescent="0.2">
      <c r="A24" s="117" t="s">
        <v>212</v>
      </c>
      <c r="B24" s="243"/>
      <c r="C24" s="244"/>
      <c r="D24" s="244"/>
      <c r="E24" s="244"/>
      <c r="F24" s="244"/>
      <c r="G24" s="244"/>
      <c r="H24" s="247">
        <f t="shared" si="0"/>
        <v>0</v>
      </c>
    </row>
    <row r="25" spans="1:8" ht="16.5" customHeight="1" x14ac:dyDescent="0.2">
      <c r="A25" s="117" t="s">
        <v>213</v>
      </c>
      <c r="B25" s="243"/>
      <c r="C25" s="244"/>
      <c r="D25" s="244"/>
      <c r="E25" s="244"/>
      <c r="F25" s="244"/>
      <c r="G25" s="244"/>
      <c r="H25" s="247">
        <f t="shared" si="0"/>
        <v>0</v>
      </c>
    </row>
    <row r="26" spans="1:8" ht="16.5" customHeight="1" x14ac:dyDescent="0.2">
      <c r="A26" s="117" t="s">
        <v>214</v>
      </c>
      <c r="B26" s="243"/>
      <c r="C26" s="244"/>
      <c r="D26" s="244"/>
      <c r="E26" s="244"/>
      <c r="F26" s="244"/>
      <c r="G26" s="244"/>
      <c r="H26" s="247">
        <f t="shared" si="0"/>
        <v>0</v>
      </c>
    </row>
    <row r="27" spans="1:8" ht="16.5" customHeight="1" x14ac:dyDescent="0.2">
      <c r="A27" s="117" t="s">
        <v>215</v>
      </c>
      <c r="B27" s="243"/>
      <c r="C27" s="244"/>
      <c r="D27" s="244"/>
      <c r="E27" s="244"/>
      <c r="F27" s="244"/>
      <c r="G27" s="244"/>
      <c r="H27" s="247">
        <f t="shared" si="0"/>
        <v>0</v>
      </c>
    </row>
    <row r="28" spans="1:8" ht="16.5" customHeight="1" x14ac:dyDescent="0.2">
      <c r="A28" s="117" t="s">
        <v>216</v>
      </c>
      <c r="B28" s="243"/>
      <c r="C28" s="244"/>
      <c r="D28" s="244"/>
      <c r="E28" s="244"/>
      <c r="F28" s="244"/>
      <c r="G28" s="244"/>
      <c r="H28" s="247">
        <f t="shared" si="0"/>
        <v>0</v>
      </c>
    </row>
    <row r="29" spans="1:8" ht="16.5" customHeight="1" x14ac:dyDescent="0.2">
      <c r="A29" s="117" t="s">
        <v>217</v>
      </c>
      <c r="B29" s="243"/>
      <c r="C29" s="244"/>
      <c r="D29" s="244"/>
      <c r="E29" s="244"/>
      <c r="F29" s="244"/>
      <c r="G29" s="244"/>
      <c r="H29" s="247">
        <f t="shared" si="0"/>
        <v>0</v>
      </c>
    </row>
    <row r="30" spans="1:8" ht="16.5" customHeight="1" x14ac:dyDescent="0.2">
      <c r="A30" s="117" t="s">
        <v>218</v>
      </c>
      <c r="B30" s="243"/>
      <c r="C30" s="244"/>
      <c r="D30" s="244"/>
      <c r="E30" s="244"/>
      <c r="F30" s="244"/>
      <c r="G30" s="244"/>
      <c r="H30" s="247">
        <f t="shared" si="0"/>
        <v>0</v>
      </c>
    </row>
    <row r="31" spans="1:8" ht="16.5" customHeight="1" x14ac:dyDescent="0.2">
      <c r="A31" s="117" t="s">
        <v>219</v>
      </c>
      <c r="B31" s="243"/>
      <c r="C31" s="244"/>
      <c r="D31" s="244"/>
      <c r="E31" s="244"/>
      <c r="F31" s="244"/>
      <c r="G31" s="244"/>
      <c r="H31" s="247">
        <f t="shared" si="0"/>
        <v>0</v>
      </c>
    </row>
    <row r="32" spans="1:8" ht="16.5" customHeight="1" x14ac:dyDescent="0.2">
      <c r="A32" s="117" t="s">
        <v>220</v>
      </c>
      <c r="B32" s="243"/>
      <c r="C32" s="244"/>
      <c r="D32" s="244"/>
      <c r="E32" s="244"/>
      <c r="F32" s="244"/>
      <c r="G32" s="244"/>
      <c r="H32" s="247">
        <f t="shared" si="0"/>
        <v>0</v>
      </c>
    </row>
    <row r="33" spans="1:8" ht="16.5" customHeight="1" x14ac:dyDescent="0.2">
      <c r="A33" s="117" t="s">
        <v>221</v>
      </c>
      <c r="B33" s="243"/>
      <c r="C33" s="244"/>
      <c r="D33" s="244"/>
      <c r="E33" s="244"/>
      <c r="F33" s="244"/>
      <c r="G33" s="244"/>
      <c r="H33" s="247">
        <f t="shared" si="0"/>
        <v>0</v>
      </c>
    </row>
    <row r="34" spans="1:8" ht="16.5" customHeight="1" x14ac:dyDescent="0.2">
      <c r="A34" s="133" t="s">
        <v>173</v>
      </c>
      <c r="B34" s="282"/>
      <c r="C34" s="251"/>
      <c r="D34" s="251"/>
      <c r="E34" s="251"/>
      <c r="F34" s="251"/>
      <c r="G34" s="251"/>
      <c r="H34" s="252">
        <f t="shared" si="0"/>
        <v>0</v>
      </c>
    </row>
    <row r="35" spans="1:8" s="1" customFormat="1" ht="30" customHeight="1" x14ac:dyDescent="0.2">
      <c r="A35" s="127" t="s">
        <v>141</v>
      </c>
      <c r="B35" s="245">
        <f t="shared" ref="B35:H35" si="1">SUM(B7:B34)</f>
        <v>0</v>
      </c>
      <c r="C35" s="245">
        <f t="shared" si="1"/>
        <v>0</v>
      </c>
      <c r="D35" s="245">
        <f t="shared" si="1"/>
        <v>0</v>
      </c>
      <c r="E35" s="245">
        <f t="shared" si="1"/>
        <v>0</v>
      </c>
      <c r="F35" s="245">
        <f t="shared" si="1"/>
        <v>0</v>
      </c>
      <c r="G35" s="245">
        <f t="shared" si="1"/>
        <v>0</v>
      </c>
      <c r="H35" s="246">
        <f t="shared" si="1"/>
        <v>0</v>
      </c>
    </row>
    <row r="36" spans="1:8" ht="12" customHeight="1" x14ac:dyDescent="0.2">
      <c r="B36" s="248"/>
      <c r="C36" s="248"/>
      <c r="D36" s="248"/>
      <c r="F36" s="248"/>
      <c r="G36" s="248"/>
      <c r="H36" s="249"/>
    </row>
    <row r="37" spans="1:8" ht="39" customHeight="1" x14ac:dyDescent="0.2">
      <c r="A37" s="127" t="s">
        <v>81</v>
      </c>
      <c r="B37" s="245">
        <f>B35+H2a!B35</f>
        <v>0</v>
      </c>
      <c r="C37" s="250">
        <f>C35+H2a!C35</f>
        <v>0</v>
      </c>
      <c r="D37" s="250">
        <f>D35+H2a!D35</f>
        <v>0</v>
      </c>
      <c r="E37" s="250">
        <f>E35+H2a!E35</f>
        <v>0</v>
      </c>
      <c r="F37" s="250">
        <f>F35+H2a!F35</f>
        <v>0</v>
      </c>
      <c r="G37" s="250">
        <f>G35+H2a!G35</f>
        <v>0</v>
      </c>
      <c r="H37" s="246">
        <f>H35+H2a!H35</f>
        <v>0</v>
      </c>
    </row>
    <row r="39" spans="1:8" x14ac:dyDescent="0.2">
      <c r="A39" s="284" t="s">
        <v>383</v>
      </c>
      <c r="B39" s="15" t="b">
        <f>ROUND(B37,2)=ROUND('H1'!B12,2)</f>
        <v>1</v>
      </c>
      <c r="C39" s="15" t="b">
        <f>ROUND(C37,2)=ROUND('H1'!C12,2)</f>
        <v>1</v>
      </c>
      <c r="D39" s="15" t="b">
        <f>ROUND(D37,2)=ROUND('H1'!D12,2)</f>
        <v>1</v>
      </c>
      <c r="E39" s="15" t="b">
        <f>ROUND(E37,2)=ROUND('H1'!E12,2)</f>
        <v>1</v>
      </c>
      <c r="F39" s="15" t="b">
        <f>ROUND(F37,2)=ROUND('H1'!F12,2)</f>
        <v>1</v>
      </c>
      <c r="G39" s="15" t="b">
        <f>ROUND(G37,2)=ROUND('H1'!G12,2)</f>
        <v>1</v>
      </c>
      <c r="H39" s="15" t="b">
        <f>ROUND(H37,2)=ROUND('H1'!H12,2)</f>
        <v>1</v>
      </c>
    </row>
    <row r="52" ht="31.5" customHeight="1" x14ac:dyDescent="0.2"/>
    <row r="53" ht="31.5" customHeight="1" x14ac:dyDescent="0.2"/>
    <row r="54" ht="31.5" customHeight="1" x14ac:dyDescent="0.2"/>
  </sheetData>
  <mergeCells count="1">
    <mergeCell ref="E5:E6"/>
  </mergeCells>
  <phoneticPr fontId="0" type="noConversion"/>
  <conditionalFormatting sqref="B39:H39">
    <cfRule type="cellIs" dxfId="1" priority="1" stopIfTrue="1" operator="equal">
      <formula>TRUE</formula>
    </cfRule>
    <cfRule type="cellIs" dxfId="0" priority="2"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74" orientation="landscape" r:id="rId1"/>
  <headerFooter alignWithMargins="0">
    <oddFooter>&amp;L&amp;8&amp;A&amp;R&amp;8R&amp;&amp;D2019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showGridLines="0" zoomScaleNormal="100" zoomScaleSheetLayoutView="100" workbookViewId="0">
      <selection activeCell="A3" sqref="A3"/>
    </sheetView>
  </sheetViews>
  <sheetFormatPr baseColWidth="10" defaultRowHeight="12.75" x14ac:dyDescent="0.2"/>
  <cols>
    <col min="1" max="1" width="31.42578125" style="4" customWidth="1"/>
    <col min="2" max="2" width="63.140625" style="4" customWidth="1"/>
    <col min="3" max="16384" width="11.42578125" style="4"/>
  </cols>
  <sheetData>
    <row r="1" spans="1:2" ht="21" thickBot="1" x14ac:dyDescent="0.25">
      <c r="A1" s="25" t="s">
        <v>309</v>
      </c>
      <c r="B1" s="26"/>
    </row>
    <row r="2" spans="1:2" ht="13.5" thickTop="1" x14ac:dyDescent="0.2"/>
    <row r="3" spans="1:2" ht="12.75" customHeight="1" x14ac:dyDescent="0.2"/>
    <row r="4" spans="1:2" ht="12.75" customHeight="1" x14ac:dyDescent="0.2">
      <c r="A4" s="1" t="s">
        <v>388</v>
      </c>
    </row>
    <row r="5" spans="1:2" ht="6.75" customHeight="1" x14ac:dyDescent="0.2"/>
    <row r="6" spans="1:2" s="64" customFormat="1" ht="24.95" customHeight="1" x14ac:dyDescent="0.2">
      <c r="A6" s="256" t="s">
        <v>278</v>
      </c>
      <c r="B6" s="256"/>
    </row>
    <row r="7" spans="1:2" ht="24.95" customHeight="1" x14ac:dyDescent="0.2">
      <c r="A7" s="258" t="s">
        <v>279</v>
      </c>
      <c r="B7" s="258"/>
    </row>
    <row r="8" spans="1:2" ht="24.95" customHeight="1" x14ac:dyDescent="0.2">
      <c r="A8" s="258" t="s">
        <v>280</v>
      </c>
      <c r="B8" s="258"/>
    </row>
    <row r="9" spans="1:2" ht="24.95" customHeight="1" x14ac:dyDescent="0.2">
      <c r="A9" s="257" t="s">
        <v>308</v>
      </c>
      <c r="B9" s="257"/>
    </row>
    <row r="10" spans="1:2" ht="24.95" customHeight="1" x14ac:dyDescent="0.2">
      <c r="A10" s="259" t="s">
        <v>306</v>
      </c>
      <c r="B10" s="259"/>
    </row>
    <row r="11" spans="1:2" ht="12.75" customHeight="1" x14ac:dyDescent="0.2">
      <c r="A11" s="322"/>
      <c r="B11" s="33"/>
    </row>
    <row r="12" spans="1:2" ht="12.75" customHeight="1" x14ac:dyDescent="0.2">
      <c r="A12" s="322"/>
      <c r="B12" s="33"/>
    </row>
    <row r="13" spans="1:2" s="64" customFormat="1" ht="12.75" customHeight="1" x14ac:dyDescent="0.2">
      <c r="A13" s="322" t="s">
        <v>389</v>
      </c>
      <c r="B13" s="33"/>
    </row>
    <row r="14" spans="1:2" ht="12.75" customHeight="1" x14ac:dyDescent="0.2">
      <c r="A14" s="322"/>
      <c r="B14" s="33"/>
    </row>
    <row r="15" spans="1:2" ht="12.75" customHeight="1" x14ac:dyDescent="0.2">
      <c r="A15" s="1" t="s">
        <v>393</v>
      </c>
      <c r="B15" s="33"/>
    </row>
    <row r="16" spans="1:2" ht="6.75" customHeight="1" x14ac:dyDescent="0.2">
      <c r="A16" s="33"/>
      <c r="B16" s="33"/>
    </row>
    <row r="17" spans="1:2" ht="24.95" customHeight="1" x14ac:dyDescent="0.2">
      <c r="A17" s="256" t="s">
        <v>278</v>
      </c>
      <c r="B17" s="256"/>
    </row>
    <row r="18" spans="1:2" ht="24.75" customHeight="1" x14ac:dyDescent="0.2">
      <c r="A18" s="258" t="s">
        <v>307</v>
      </c>
      <c r="B18" s="257"/>
    </row>
    <row r="19" spans="1:2" ht="24.95" customHeight="1" x14ac:dyDescent="0.2">
      <c r="A19" s="258" t="s">
        <v>279</v>
      </c>
      <c r="B19" s="258"/>
    </row>
    <row r="20" spans="1:2" s="64" customFormat="1" ht="24.95" customHeight="1" x14ac:dyDescent="0.2">
      <c r="A20" s="258" t="s">
        <v>280</v>
      </c>
      <c r="B20" s="258"/>
    </row>
    <row r="21" spans="1:2" ht="24.95" customHeight="1" x14ac:dyDescent="0.2">
      <c r="A21" s="257" t="s">
        <v>308</v>
      </c>
      <c r="B21" s="258"/>
    </row>
    <row r="22" spans="1:2" ht="24.95" customHeight="1" x14ac:dyDescent="0.2">
      <c r="A22" s="259" t="s">
        <v>306</v>
      </c>
      <c r="B22" s="259"/>
    </row>
    <row r="23" spans="1:2" ht="12.75" customHeight="1" x14ac:dyDescent="0.2">
      <c r="A23" s="322"/>
      <c r="B23" s="33"/>
    </row>
    <row r="24" spans="1:2" ht="12.75" customHeight="1" x14ac:dyDescent="0.2">
      <c r="A24" s="1" t="s">
        <v>394</v>
      </c>
      <c r="B24" s="33"/>
    </row>
    <row r="25" spans="1:2" ht="6.75" customHeight="1" x14ac:dyDescent="0.2">
      <c r="B25" s="38"/>
    </row>
    <row r="26" spans="1:2" ht="24.95" customHeight="1" x14ac:dyDescent="0.2">
      <c r="A26" s="256" t="s">
        <v>278</v>
      </c>
      <c r="B26" s="256"/>
    </row>
    <row r="27" spans="1:2" s="64" customFormat="1" ht="24.95" customHeight="1" x14ac:dyDescent="0.2">
      <c r="A27" s="258" t="s">
        <v>307</v>
      </c>
      <c r="B27" s="257"/>
    </row>
    <row r="28" spans="1:2" ht="24.95" customHeight="1" x14ac:dyDescent="0.2">
      <c r="A28" s="258" t="s">
        <v>279</v>
      </c>
      <c r="B28" s="258"/>
    </row>
    <row r="29" spans="1:2" ht="24.95" customHeight="1" x14ac:dyDescent="0.2">
      <c r="A29" s="258" t="s">
        <v>280</v>
      </c>
      <c r="B29" s="258"/>
    </row>
    <row r="30" spans="1:2" ht="24.95" customHeight="1" x14ac:dyDescent="0.2">
      <c r="A30" s="257" t="s">
        <v>308</v>
      </c>
      <c r="B30" s="258"/>
    </row>
    <row r="31" spans="1:2" ht="24.95" customHeight="1" x14ac:dyDescent="0.2">
      <c r="A31" s="259" t="s">
        <v>306</v>
      </c>
      <c r="B31" s="259"/>
    </row>
    <row r="52" ht="31.5" customHeight="1" x14ac:dyDescent="0.2"/>
    <row r="53" ht="31.5" customHeight="1" x14ac:dyDescent="0.2"/>
    <row r="54" ht="31.5" customHeight="1" x14ac:dyDescent="0.2"/>
  </sheetData>
  <phoneticPr fontId="10" type="noConversion"/>
  <printOptions horizontalCentered="1"/>
  <pageMargins left="0.23622047244094491" right="0.59055118110236227" top="0.39370078740157483" bottom="0.78740157480314965" header="0.39370078740157483" footer="0.55118110236220474"/>
  <pageSetup paperSize="9" orientation="portrait" horizontalDpi="525" verticalDpi="525" r:id="rId1"/>
  <headerFooter alignWithMargins="0">
    <oddFooter>&amp;L&amp;8&amp;A&amp;R&amp;8R&amp;&amp;D2019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H54"/>
  <sheetViews>
    <sheetView showGridLines="0" workbookViewId="0">
      <selection activeCell="A17" sqref="A17:H17"/>
    </sheetView>
  </sheetViews>
  <sheetFormatPr baseColWidth="10" defaultRowHeight="12.75" x14ac:dyDescent="0.2"/>
  <cols>
    <col min="1" max="1" width="41.5703125" style="4" customWidth="1"/>
    <col min="2" max="5" width="15.7109375" style="4" customWidth="1"/>
    <col min="6" max="6" width="17.5703125" style="4" customWidth="1"/>
    <col min="7" max="7" width="17.85546875" style="4" customWidth="1"/>
    <col min="8" max="8" width="15.7109375" style="4" customWidth="1"/>
    <col min="9" max="16384" width="11.42578125" style="4"/>
  </cols>
  <sheetData>
    <row r="1" spans="1:8" ht="21.95" customHeight="1" x14ac:dyDescent="0.2">
      <c r="A1" s="591" t="s">
        <v>649</v>
      </c>
      <c r="B1" s="591"/>
      <c r="C1" s="591"/>
      <c r="D1" s="591"/>
      <c r="E1" s="591"/>
      <c r="F1" s="591"/>
      <c r="G1" s="591"/>
      <c r="H1" s="591"/>
    </row>
    <row r="2" spans="1:8" s="20" customFormat="1" x14ac:dyDescent="0.2">
      <c r="A2" s="592" t="s">
        <v>86</v>
      </c>
      <c r="B2" s="592"/>
      <c r="C2" s="592"/>
      <c r="D2" s="592"/>
      <c r="E2" s="592"/>
      <c r="F2" s="592"/>
      <c r="G2" s="592"/>
      <c r="H2" s="592"/>
    </row>
    <row r="3" spans="1:8" s="20" customFormat="1" ht="12.75" customHeight="1" x14ac:dyDescent="0.2">
      <c r="A3" s="124"/>
      <c r="B3" s="124"/>
      <c r="C3" s="124"/>
      <c r="D3" s="124"/>
      <c r="E3" s="124"/>
      <c r="F3" s="124"/>
      <c r="G3" s="124"/>
      <c r="H3" s="124"/>
    </row>
    <row r="4" spans="1:8" s="9" customFormat="1" ht="46.5" customHeight="1" x14ac:dyDescent="0.2">
      <c r="A4" s="113" t="s">
        <v>176</v>
      </c>
      <c r="B4" s="433" t="s">
        <v>587</v>
      </c>
      <c r="C4" s="433" t="s">
        <v>588</v>
      </c>
      <c r="D4" s="12" t="s">
        <v>273</v>
      </c>
      <c r="E4" s="576" t="s">
        <v>281</v>
      </c>
      <c r="F4" s="12" t="s">
        <v>274</v>
      </c>
      <c r="G4" s="12" t="s">
        <v>275</v>
      </c>
      <c r="H4" s="355" t="s">
        <v>256</v>
      </c>
    </row>
    <row r="5" spans="1:8" s="9" customFormat="1" ht="46.5" customHeight="1" x14ac:dyDescent="0.2">
      <c r="A5" s="113" t="s">
        <v>177</v>
      </c>
      <c r="B5" s="433" t="s">
        <v>586</v>
      </c>
      <c r="C5" s="433" t="s">
        <v>589</v>
      </c>
      <c r="D5" s="24"/>
      <c r="E5" s="589"/>
      <c r="F5" s="22" t="s">
        <v>276</v>
      </c>
      <c r="G5" s="22" t="s">
        <v>277</v>
      </c>
      <c r="H5" s="360" t="s">
        <v>256</v>
      </c>
    </row>
    <row r="6" spans="1:8" ht="24.95" customHeight="1" x14ac:dyDescent="0.2">
      <c r="A6" s="127" t="s">
        <v>0</v>
      </c>
      <c r="B6" s="222">
        <f t="shared" ref="B6:G6" si="0">SUM(B8:B13)</f>
        <v>0</v>
      </c>
      <c r="C6" s="222">
        <f t="shared" si="0"/>
        <v>0</v>
      </c>
      <c r="D6" s="222">
        <f t="shared" si="0"/>
        <v>0</v>
      </c>
      <c r="E6" s="222">
        <f t="shared" si="0"/>
        <v>0</v>
      </c>
      <c r="F6" s="222">
        <f t="shared" si="0"/>
        <v>0</v>
      </c>
      <c r="G6" s="222">
        <f t="shared" si="0"/>
        <v>0</v>
      </c>
      <c r="H6" s="222">
        <f>SUM(B6:G6)</f>
        <v>0</v>
      </c>
    </row>
    <row r="7" spans="1:8" ht="24.95" customHeight="1" x14ac:dyDescent="0.2">
      <c r="A7" s="590" t="s">
        <v>1</v>
      </c>
      <c r="B7" s="590"/>
      <c r="C7" s="590"/>
      <c r="D7" s="590"/>
      <c r="E7" s="590"/>
      <c r="F7" s="590"/>
      <c r="G7" s="590"/>
      <c r="H7" s="590"/>
    </row>
    <row r="8" spans="1:8" ht="18" customHeight="1" x14ac:dyDescent="0.2">
      <c r="A8" s="134" t="s">
        <v>381</v>
      </c>
      <c r="B8" s="177"/>
      <c r="C8" s="177"/>
      <c r="D8" s="177"/>
      <c r="E8" s="177"/>
      <c r="F8" s="177"/>
      <c r="G8" s="177"/>
      <c r="H8" s="219">
        <f t="shared" ref="H8:H13" si="1">SUM(B8:G8)</f>
        <v>0</v>
      </c>
    </row>
    <row r="9" spans="1:8" ht="24.95" customHeight="1" x14ac:dyDescent="0.2">
      <c r="A9" s="430" t="s">
        <v>577</v>
      </c>
      <c r="B9" s="177"/>
      <c r="C9" s="177"/>
      <c r="D9" s="177"/>
      <c r="E9" s="177"/>
      <c r="F9" s="177"/>
      <c r="G9" s="177"/>
      <c r="H9" s="219">
        <f t="shared" si="1"/>
        <v>0</v>
      </c>
    </row>
    <row r="10" spans="1:8" ht="18" customHeight="1" x14ac:dyDescent="0.2">
      <c r="A10" s="134" t="s">
        <v>342</v>
      </c>
      <c r="B10" s="177"/>
      <c r="C10" s="177"/>
      <c r="D10" s="177"/>
      <c r="E10" s="177"/>
      <c r="F10" s="177"/>
      <c r="G10" s="177"/>
      <c r="H10" s="219">
        <f t="shared" si="1"/>
        <v>0</v>
      </c>
    </row>
    <row r="11" spans="1:8" ht="18" customHeight="1" x14ac:dyDescent="0.2">
      <c r="A11" s="134" t="s">
        <v>382</v>
      </c>
      <c r="B11" s="177"/>
      <c r="C11" s="177"/>
      <c r="D11" s="177"/>
      <c r="E11" s="177"/>
      <c r="F11" s="177"/>
      <c r="G11" s="177"/>
      <c r="H11" s="219">
        <f t="shared" si="1"/>
        <v>0</v>
      </c>
    </row>
    <row r="12" spans="1:8" ht="24.95" customHeight="1" x14ac:dyDescent="0.2">
      <c r="A12" s="431" t="s">
        <v>578</v>
      </c>
      <c r="B12" s="178"/>
      <c r="C12" s="178"/>
      <c r="D12" s="178"/>
      <c r="E12" s="178"/>
      <c r="F12" s="178"/>
      <c r="G12" s="178"/>
      <c r="H12" s="221">
        <f t="shared" si="1"/>
        <v>0</v>
      </c>
    </row>
    <row r="13" spans="1:8" ht="18" customHeight="1" x14ac:dyDescent="0.2">
      <c r="A13" s="432" t="s">
        <v>582</v>
      </c>
      <c r="B13" s="179"/>
      <c r="C13" s="179"/>
      <c r="D13" s="179"/>
      <c r="E13" s="179"/>
      <c r="F13" s="179"/>
      <c r="G13" s="179"/>
      <c r="H13" s="216">
        <f t="shared" si="1"/>
        <v>0</v>
      </c>
    </row>
    <row r="16" spans="1:8" ht="21.95" customHeight="1" x14ac:dyDescent="0.2">
      <c r="A16" s="591" t="s">
        <v>650</v>
      </c>
      <c r="B16" s="591"/>
      <c r="C16" s="591"/>
      <c r="D16" s="591"/>
      <c r="E16" s="591"/>
      <c r="F16" s="591"/>
      <c r="G16" s="591"/>
      <c r="H16" s="591"/>
    </row>
    <row r="17" spans="1:8" s="5" customFormat="1" x14ac:dyDescent="0.2">
      <c r="A17" s="592" t="s">
        <v>86</v>
      </c>
      <c r="B17" s="592"/>
      <c r="C17" s="592"/>
      <c r="D17" s="592"/>
      <c r="E17" s="592"/>
      <c r="F17" s="592"/>
      <c r="G17" s="592"/>
      <c r="H17" s="592"/>
    </row>
    <row r="18" spans="1:8" ht="6" customHeight="1" x14ac:dyDescent="0.2">
      <c r="A18" s="272"/>
      <c r="B18" s="272"/>
      <c r="C18" s="272"/>
      <c r="D18" s="272"/>
      <c r="E18" s="272"/>
      <c r="F18" s="272"/>
      <c r="G18" s="272"/>
      <c r="H18" s="272"/>
    </row>
    <row r="19" spans="1:8" ht="46.5" customHeight="1" x14ac:dyDescent="0.2">
      <c r="A19" s="113" t="s">
        <v>176</v>
      </c>
      <c r="B19" s="433" t="s">
        <v>587</v>
      </c>
      <c r="C19" s="433" t="s">
        <v>588</v>
      </c>
      <c r="D19" s="12" t="s">
        <v>273</v>
      </c>
      <c r="E19" s="576" t="s">
        <v>281</v>
      </c>
      <c r="F19" s="12" t="s">
        <v>274</v>
      </c>
      <c r="G19" s="12" t="s">
        <v>275</v>
      </c>
      <c r="H19" s="355" t="s">
        <v>256</v>
      </c>
    </row>
    <row r="20" spans="1:8" ht="46.5" customHeight="1" x14ac:dyDescent="0.2">
      <c r="A20" s="113" t="s">
        <v>177</v>
      </c>
      <c r="B20" s="433" t="s">
        <v>586</v>
      </c>
      <c r="C20" s="433" t="s">
        <v>589</v>
      </c>
      <c r="D20" s="24"/>
      <c r="E20" s="589"/>
      <c r="F20" s="22" t="s">
        <v>276</v>
      </c>
      <c r="G20" s="22" t="s">
        <v>277</v>
      </c>
      <c r="H20" s="360" t="s">
        <v>256</v>
      </c>
    </row>
    <row r="21" spans="1:8" ht="24.95" customHeight="1" x14ac:dyDescent="0.2">
      <c r="A21" s="127" t="s">
        <v>75</v>
      </c>
      <c r="B21" s="429">
        <f t="shared" ref="B21:H21" si="2">SUM(B23:B28)</f>
        <v>0</v>
      </c>
      <c r="C21" s="429">
        <f t="shared" si="2"/>
        <v>0</v>
      </c>
      <c r="D21" s="429">
        <f t="shared" si="2"/>
        <v>0</v>
      </c>
      <c r="E21" s="429">
        <f t="shared" si="2"/>
        <v>0</v>
      </c>
      <c r="F21" s="429">
        <f t="shared" si="2"/>
        <v>0</v>
      </c>
      <c r="G21" s="429">
        <f t="shared" si="2"/>
        <v>0</v>
      </c>
      <c r="H21" s="429">
        <f t="shared" si="2"/>
        <v>0</v>
      </c>
    </row>
    <row r="22" spans="1:8" ht="24.95" customHeight="1" x14ac:dyDescent="0.2">
      <c r="A22" s="590" t="s">
        <v>1</v>
      </c>
      <c r="B22" s="590"/>
      <c r="C22" s="590"/>
      <c r="D22" s="590"/>
      <c r="E22" s="590"/>
      <c r="F22" s="590"/>
      <c r="G22" s="590"/>
      <c r="H22" s="590"/>
    </row>
    <row r="23" spans="1:8" ht="17.25" customHeight="1" x14ac:dyDescent="0.2">
      <c r="A23" s="134" t="s">
        <v>381</v>
      </c>
      <c r="B23" s="244"/>
      <c r="C23" s="244"/>
      <c r="D23" s="244"/>
      <c r="E23" s="244"/>
      <c r="F23" s="244"/>
      <c r="G23" s="244"/>
      <c r="H23" s="247">
        <f t="shared" ref="H23:H28" si="3">SUM(B23:G23)</f>
        <v>0</v>
      </c>
    </row>
    <row r="24" spans="1:8" ht="24.95" customHeight="1" x14ac:dyDescent="0.2">
      <c r="A24" s="430" t="s">
        <v>577</v>
      </c>
      <c r="B24" s="244"/>
      <c r="C24" s="244"/>
      <c r="D24" s="244"/>
      <c r="E24" s="244"/>
      <c r="F24" s="244"/>
      <c r="G24" s="244"/>
      <c r="H24" s="247">
        <f t="shared" si="3"/>
        <v>0</v>
      </c>
    </row>
    <row r="25" spans="1:8" ht="17.25" customHeight="1" x14ac:dyDescent="0.2">
      <c r="A25" s="134" t="s">
        <v>342</v>
      </c>
      <c r="B25" s="244"/>
      <c r="C25" s="244"/>
      <c r="D25" s="244"/>
      <c r="E25" s="244"/>
      <c r="F25" s="244"/>
      <c r="G25" s="244"/>
      <c r="H25" s="247">
        <f t="shared" si="3"/>
        <v>0</v>
      </c>
    </row>
    <row r="26" spans="1:8" ht="17.25" customHeight="1" x14ac:dyDescent="0.2">
      <c r="A26" s="134" t="s">
        <v>382</v>
      </c>
      <c r="B26" s="244"/>
      <c r="C26" s="244"/>
      <c r="D26" s="244"/>
      <c r="E26" s="244"/>
      <c r="F26" s="244"/>
      <c r="G26" s="244"/>
      <c r="H26" s="247">
        <f t="shared" si="3"/>
        <v>0</v>
      </c>
    </row>
    <row r="27" spans="1:8" ht="24.95" customHeight="1" x14ac:dyDescent="0.2">
      <c r="A27" s="431" t="s">
        <v>578</v>
      </c>
      <c r="B27" s="178"/>
      <c r="C27" s="178"/>
      <c r="D27" s="178"/>
      <c r="E27" s="178"/>
      <c r="F27" s="178"/>
      <c r="G27" s="178"/>
      <c r="H27" s="221">
        <f t="shared" si="3"/>
        <v>0</v>
      </c>
    </row>
    <row r="28" spans="1:8" ht="17.25" customHeight="1" x14ac:dyDescent="0.2">
      <c r="A28" s="432" t="s">
        <v>582</v>
      </c>
      <c r="B28" s="179"/>
      <c r="C28" s="179"/>
      <c r="D28" s="179"/>
      <c r="E28" s="179"/>
      <c r="F28" s="179"/>
      <c r="G28" s="179"/>
      <c r="H28" s="216">
        <f t="shared" si="3"/>
        <v>0</v>
      </c>
    </row>
    <row r="52" ht="31.5" customHeight="1" x14ac:dyDescent="0.2"/>
    <row r="53" ht="31.5" customHeight="1" x14ac:dyDescent="0.2"/>
    <row r="54" ht="31.5" customHeight="1" x14ac:dyDescent="0.2"/>
  </sheetData>
  <mergeCells count="8">
    <mergeCell ref="E19:E20"/>
    <mergeCell ref="A22:H22"/>
    <mergeCell ref="E4:E5"/>
    <mergeCell ref="A1:H1"/>
    <mergeCell ref="A7:H7"/>
    <mergeCell ref="A16:H16"/>
    <mergeCell ref="A2:H2"/>
    <mergeCell ref="A17:H17"/>
  </mergeCells>
  <phoneticPr fontId="0" type="noConversion"/>
  <printOptions horizontalCentered="1"/>
  <pageMargins left="0.23622047244094491" right="0.59055118110236227" top="0.39370078740157483" bottom="0.78740157480314965" header="0.39370078740157483" footer="0.55118110236220474"/>
  <pageSetup paperSize="9" scale="80" orientation="landscape" r:id="rId1"/>
  <headerFooter alignWithMargins="0">
    <oddFooter>&amp;L&amp;8&amp;A&amp;R&amp;8R&amp;&amp;D2019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showGridLines="0" zoomScaleNormal="100" zoomScaleSheetLayoutView="100" workbookViewId="0">
      <selection activeCell="A3" sqref="A3"/>
    </sheetView>
  </sheetViews>
  <sheetFormatPr baseColWidth="10" defaultRowHeight="12.75" x14ac:dyDescent="0.2"/>
  <cols>
    <col min="1" max="1" width="67.85546875" customWidth="1"/>
    <col min="2" max="2" width="29.85546875" style="4" customWidth="1"/>
  </cols>
  <sheetData>
    <row r="1" spans="1:2" ht="21" thickBot="1" x14ac:dyDescent="0.25">
      <c r="A1" s="25" t="s">
        <v>282</v>
      </c>
      <c r="B1" s="26"/>
    </row>
    <row r="2" spans="1:2" ht="13.5" customHeight="1" thickTop="1" x14ac:dyDescent="0.2">
      <c r="A2" s="43"/>
      <c r="B2" s="5"/>
    </row>
    <row r="3" spans="1:2" ht="50.25" customHeight="1" x14ac:dyDescent="0.2">
      <c r="A3" s="60" t="s">
        <v>310</v>
      </c>
      <c r="B3" s="321"/>
    </row>
    <row r="4" spans="1:2" x14ac:dyDescent="0.2">
      <c r="A4" s="60"/>
      <c r="B4" s="165"/>
    </row>
    <row r="5" spans="1:2" ht="22.5" customHeight="1" x14ac:dyDescent="0.2">
      <c r="A5" s="60" t="s">
        <v>311</v>
      </c>
      <c r="B5" s="321"/>
    </row>
    <row r="6" spans="1:2" x14ac:dyDescent="0.2">
      <c r="A6" s="73"/>
      <c r="B6" s="166"/>
    </row>
    <row r="7" spans="1:2" ht="40.5" customHeight="1" x14ac:dyDescent="0.2">
      <c r="A7" s="45" t="s">
        <v>133</v>
      </c>
      <c r="B7" s="167"/>
    </row>
    <row r="8" spans="1:2" x14ac:dyDescent="0.2">
      <c r="A8" s="5"/>
      <c r="B8" s="164"/>
    </row>
    <row r="9" spans="1:2" ht="50.25" customHeight="1" x14ac:dyDescent="0.2">
      <c r="A9" s="45" t="s">
        <v>247</v>
      </c>
      <c r="B9" s="167"/>
    </row>
    <row r="10" spans="1:2" x14ac:dyDescent="0.2">
      <c r="A10" s="6"/>
      <c r="B10" s="38"/>
    </row>
    <row r="11" spans="1:2" ht="25.5" x14ac:dyDescent="0.2">
      <c r="A11" s="45" t="s">
        <v>602</v>
      </c>
      <c r="B11" s="168"/>
    </row>
    <row r="12" spans="1:2" x14ac:dyDescent="0.2">
      <c r="A12" s="6"/>
      <c r="B12" s="169"/>
    </row>
    <row r="13" spans="1:2" ht="25.5" x14ac:dyDescent="0.2">
      <c r="A13" s="45" t="s">
        <v>603</v>
      </c>
      <c r="B13" s="168"/>
    </row>
    <row r="15" spans="1:2" x14ac:dyDescent="0.2">
      <c r="A15" s="6"/>
      <c r="B15" s="5"/>
    </row>
    <row r="52" ht="31.5" customHeight="1" x14ac:dyDescent="0.2"/>
    <row r="53" ht="31.5" customHeight="1" x14ac:dyDescent="0.2"/>
    <row r="54" ht="31.5" customHeight="1" x14ac:dyDescent="0.2"/>
  </sheetData>
  <phoneticPr fontId="10" type="noConversion"/>
  <printOptions horizontalCentered="1"/>
  <pageMargins left="0.23622047244094491" right="0.59055118110236227" top="0.39370078740157483" bottom="0.78740157480314965" header="0.39370078740157483" footer="0.55118110236220474"/>
  <pageSetup paperSize="9" scale="97" orientation="portrait" r:id="rId1"/>
  <headerFooter alignWithMargins="0">
    <oddFooter>&amp;L&amp;8&amp;A&amp;R&amp;8R&amp;&amp;D2019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F85"/>
  <sheetViews>
    <sheetView showGridLines="0" zoomScale="115" zoomScaleNormal="115" workbookViewId="0">
      <selection activeCell="A86" sqref="A86"/>
    </sheetView>
  </sheetViews>
  <sheetFormatPr baseColWidth="10" defaultRowHeight="12.75" x14ac:dyDescent="0.2"/>
  <cols>
    <col min="1" max="1" width="16.28515625" style="285" customWidth="1"/>
    <col min="2" max="2" width="118.7109375" style="287" customWidth="1"/>
  </cols>
  <sheetData>
    <row r="1" spans="1:6" ht="15.75" x14ac:dyDescent="0.2">
      <c r="B1" s="302" t="s">
        <v>518</v>
      </c>
    </row>
    <row r="3" spans="1:6" ht="26.25" customHeight="1" x14ac:dyDescent="0.2">
      <c r="A3" s="461" t="s">
        <v>250</v>
      </c>
      <c r="B3" s="461"/>
    </row>
    <row r="4" spans="1:6" x14ac:dyDescent="0.2">
      <c r="A4" s="328" t="s">
        <v>2</v>
      </c>
      <c r="B4" s="289" t="s">
        <v>438</v>
      </c>
    </row>
    <row r="5" spans="1:6" x14ac:dyDescent="0.2">
      <c r="A5" s="328" t="s">
        <v>3</v>
      </c>
      <c r="B5" s="289" t="s">
        <v>439</v>
      </c>
    </row>
    <row r="6" spans="1:6" x14ac:dyDescent="0.2">
      <c r="A6" s="329" t="s">
        <v>441</v>
      </c>
      <c r="B6" s="149" t="s">
        <v>442</v>
      </c>
    </row>
    <row r="7" spans="1:6" x14ac:dyDescent="0.2">
      <c r="A7" s="329" t="s">
        <v>440</v>
      </c>
      <c r="B7" s="417" t="s">
        <v>604</v>
      </c>
    </row>
    <row r="8" spans="1:6" ht="9.75" customHeight="1" x14ac:dyDescent="0.2"/>
    <row r="9" spans="1:6" ht="26.25" customHeight="1" x14ac:dyDescent="0.2">
      <c r="A9" s="461" t="s">
        <v>370</v>
      </c>
      <c r="B9" s="461"/>
    </row>
    <row r="10" spans="1:6" x14ac:dyDescent="0.2">
      <c r="A10" s="328" t="s">
        <v>4</v>
      </c>
      <c r="B10" s="418" t="s">
        <v>605</v>
      </c>
    </row>
    <row r="11" spans="1:6" x14ac:dyDescent="0.2">
      <c r="A11" s="328" t="s">
        <v>5</v>
      </c>
      <c r="B11" s="32" t="s">
        <v>6</v>
      </c>
    </row>
    <row r="12" spans="1:6" ht="9.75" customHeight="1" x14ac:dyDescent="0.2"/>
    <row r="13" spans="1:6" ht="32.25" customHeight="1" x14ac:dyDescent="0.2">
      <c r="A13" s="461" t="s">
        <v>62</v>
      </c>
      <c r="B13" s="461"/>
    </row>
    <row r="14" spans="1:6" x14ac:dyDescent="0.2">
      <c r="A14" s="328" t="s">
        <v>7</v>
      </c>
      <c r="B14" s="418" t="s">
        <v>606</v>
      </c>
    </row>
    <row r="15" spans="1:6" x14ac:dyDescent="0.2">
      <c r="A15" s="328" t="s">
        <v>8</v>
      </c>
      <c r="B15" s="418" t="s">
        <v>607</v>
      </c>
    </row>
    <row r="16" spans="1:6" x14ac:dyDescent="0.2">
      <c r="A16" s="328" t="s">
        <v>118</v>
      </c>
      <c r="B16" s="418" t="s">
        <v>608</v>
      </c>
      <c r="C16" s="4"/>
      <c r="D16" s="4"/>
      <c r="E16" s="4"/>
      <c r="F16" s="4"/>
    </row>
    <row r="17" spans="1:6" x14ac:dyDescent="0.2">
      <c r="B17" s="295" t="s">
        <v>160</v>
      </c>
      <c r="C17" s="4"/>
      <c r="D17" s="4"/>
      <c r="E17" s="4"/>
      <c r="F17" s="4"/>
    </row>
    <row r="18" spans="1:6" x14ac:dyDescent="0.2">
      <c r="B18" s="295" t="s">
        <v>161</v>
      </c>
      <c r="C18" s="4"/>
      <c r="D18" s="4"/>
      <c r="E18" s="4"/>
      <c r="F18" s="4"/>
    </row>
    <row r="19" spans="1:6" x14ac:dyDescent="0.2">
      <c r="B19" s="295" t="s">
        <v>162</v>
      </c>
      <c r="C19" s="4"/>
      <c r="D19" s="4"/>
      <c r="E19" s="4"/>
      <c r="F19" s="4"/>
    </row>
    <row r="20" spans="1:6" x14ac:dyDescent="0.2">
      <c r="A20" s="328" t="s">
        <v>119</v>
      </c>
      <c r="B20" s="418" t="s">
        <v>609</v>
      </c>
      <c r="C20" s="4"/>
      <c r="D20" s="4"/>
      <c r="E20" s="4"/>
      <c r="F20" s="4"/>
    </row>
    <row r="21" spans="1:6" ht="9.75" customHeight="1" x14ac:dyDescent="0.2"/>
    <row r="22" spans="1:6" ht="32.25" customHeight="1" x14ac:dyDescent="0.2">
      <c r="A22" s="461" t="s">
        <v>253</v>
      </c>
      <c r="B22" s="461"/>
    </row>
    <row r="23" spans="1:6" x14ac:dyDescent="0.2">
      <c r="A23" s="328" t="s">
        <v>9</v>
      </c>
      <c r="B23" s="418" t="s">
        <v>610</v>
      </c>
    </row>
    <row r="24" spans="1:6" x14ac:dyDescent="0.2">
      <c r="A24" s="328" t="s">
        <v>10</v>
      </c>
      <c r="B24" s="419" t="s">
        <v>24</v>
      </c>
    </row>
    <row r="25" spans="1:6" x14ac:dyDescent="0.2">
      <c r="A25" s="329" t="s">
        <v>11</v>
      </c>
      <c r="B25" s="296" t="s">
        <v>398</v>
      </c>
    </row>
    <row r="26" spans="1:6" x14ac:dyDescent="0.2">
      <c r="A26" s="329" t="s">
        <v>12</v>
      </c>
      <c r="B26" s="296" t="s">
        <v>399</v>
      </c>
    </row>
    <row r="27" spans="1:6" x14ac:dyDescent="0.2">
      <c r="A27" s="328" t="s">
        <v>13</v>
      </c>
      <c r="B27" s="414" t="s">
        <v>555</v>
      </c>
    </row>
    <row r="28" spans="1:6" x14ac:dyDescent="0.2">
      <c r="A28" s="329" t="s">
        <v>14</v>
      </c>
      <c r="B28" s="415" t="s">
        <v>556</v>
      </c>
    </row>
    <row r="29" spans="1:6" x14ac:dyDescent="0.2">
      <c r="A29" s="329" t="s">
        <v>15</v>
      </c>
      <c r="B29" s="415" t="s">
        <v>557</v>
      </c>
    </row>
    <row r="30" spans="1:6" x14ac:dyDescent="0.2">
      <c r="A30" s="329" t="s">
        <v>16</v>
      </c>
      <c r="B30" s="415" t="s">
        <v>558</v>
      </c>
    </row>
    <row r="31" spans="1:6" x14ac:dyDescent="0.2">
      <c r="A31" s="328" t="s">
        <v>17</v>
      </c>
      <c r="B31" s="289" t="s">
        <v>395</v>
      </c>
    </row>
    <row r="32" spans="1:6" x14ac:dyDescent="0.2">
      <c r="A32" s="328" t="s">
        <v>18</v>
      </c>
      <c r="B32" s="288" t="s">
        <v>396</v>
      </c>
    </row>
    <row r="33" spans="1:3" x14ac:dyDescent="0.2">
      <c r="A33" s="328" t="s">
        <v>19</v>
      </c>
      <c r="B33" s="39" t="s">
        <v>20</v>
      </c>
    </row>
    <row r="34" spans="1:3" x14ac:dyDescent="0.2">
      <c r="A34" s="329" t="s">
        <v>21</v>
      </c>
      <c r="B34" s="296" t="s">
        <v>46</v>
      </c>
    </row>
    <row r="35" spans="1:3" x14ac:dyDescent="0.2">
      <c r="A35" s="329" t="s">
        <v>22</v>
      </c>
      <c r="B35" s="296" t="s">
        <v>348</v>
      </c>
    </row>
    <row r="36" spans="1:3" x14ac:dyDescent="0.2">
      <c r="A36" s="329" t="s">
        <v>25</v>
      </c>
      <c r="B36" s="296" t="s">
        <v>26</v>
      </c>
    </row>
    <row r="37" spans="1:3" x14ac:dyDescent="0.2">
      <c r="A37" s="328" t="s">
        <v>385</v>
      </c>
      <c r="B37" s="416" t="s">
        <v>611</v>
      </c>
    </row>
    <row r="38" spans="1:3" x14ac:dyDescent="0.2">
      <c r="A38" s="412" t="s">
        <v>511</v>
      </c>
      <c r="B38" s="392" t="s">
        <v>516</v>
      </c>
    </row>
    <row r="39" spans="1:3" ht="11.25" customHeight="1" x14ac:dyDescent="0.2"/>
    <row r="40" spans="1:3" ht="32.25" customHeight="1" x14ac:dyDescent="0.2">
      <c r="A40" s="461" t="s">
        <v>27</v>
      </c>
      <c r="B40" s="461"/>
    </row>
    <row r="41" spans="1:3" x14ac:dyDescent="0.2">
      <c r="A41" s="328" t="s">
        <v>28</v>
      </c>
      <c r="B41" s="420" t="s">
        <v>612</v>
      </c>
    </row>
    <row r="42" spans="1:3" x14ac:dyDescent="0.2">
      <c r="A42" s="328" t="s">
        <v>29</v>
      </c>
      <c r="B42" s="421" t="s">
        <v>613</v>
      </c>
    </row>
    <row r="43" spans="1:3" x14ac:dyDescent="0.2">
      <c r="A43" s="328" t="s">
        <v>30</v>
      </c>
      <c r="B43" s="422" t="s">
        <v>614</v>
      </c>
    </row>
    <row r="44" spans="1:3" x14ac:dyDescent="0.2">
      <c r="A44" s="328" t="s">
        <v>31</v>
      </c>
      <c r="B44" s="290" t="s">
        <v>32</v>
      </c>
    </row>
    <row r="45" spans="1:3" x14ac:dyDescent="0.2">
      <c r="A45" s="329" t="s">
        <v>33</v>
      </c>
      <c r="B45" s="295" t="s">
        <v>23</v>
      </c>
    </row>
    <row r="46" spans="1:3" x14ac:dyDescent="0.2">
      <c r="A46" s="329" t="s">
        <v>34</v>
      </c>
      <c r="B46" s="295" t="s">
        <v>122</v>
      </c>
    </row>
    <row r="47" spans="1:3" x14ac:dyDescent="0.2">
      <c r="A47" s="298"/>
      <c r="B47" s="295" t="s">
        <v>76</v>
      </c>
      <c r="C47" s="295"/>
    </row>
    <row r="48" spans="1:3" x14ac:dyDescent="0.2">
      <c r="A48" s="298"/>
      <c r="B48" s="295" t="s">
        <v>121</v>
      </c>
      <c r="C48" s="295"/>
    </row>
    <row r="49" spans="1:4" ht="12.75" customHeight="1" x14ac:dyDescent="0.2">
      <c r="A49" s="298"/>
      <c r="B49" s="295" t="s">
        <v>120</v>
      </c>
      <c r="C49" s="295"/>
    </row>
    <row r="50" spans="1:4" x14ac:dyDescent="0.2">
      <c r="A50" s="298"/>
      <c r="B50" s="295" t="s">
        <v>77</v>
      </c>
      <c r="C50" s="295"/>
    </row>
    <row r="51" spans="1:4" x14ac:dyDescent="0.2">
      <c r="A51" s="298"/>
      <c r="B51" s="295" t="s">
        <v>79</v>
      </c>
      <c r="C51" s="295"/>
    </row>
    <row r="52" spans="1:4" s="301" customFormat="1" x14ac:dyDescent="0.2">
      <c r="A52" s="330" t="s">
        <v>35</v>
      </c>
      <c r="B52" s="416" t="s">
        <v>555</v>
      </c>
    </row>
    <row r="53" spans="1:4" ht="13.5" customHeight="1" x14ac:dyDescent="0.2">
      <c r="A53" s="329" t="s">
        <v>36</v>
      </c>
      <c r="B53" s="415" t="s">
        <v>560</v>
      </c>
    </row>
    <row r="54" spans="1:4" ht="13.5" customHeight="1" x14ac:dyDescent="0.2">
      <c r="A54" s="329" t="s">
        <v>37</v>
      </c>
      <c r="B54" s="415" t="s">
        <v>561</v>
      </c>
    </row>
    <row r="55" spans="1:4" ht="13.5" customHeight="1" x14ac:dyDescent="0.2">
      <c r="A55" s="329" t="s">
        <v>38</v>
      </c>
      <c r="B55" s="415" t="s">
        <v>558</v>
      </c>
    </row>
    <row r="56" spans="1:4" x14ac:dyDescent="0.2">
      <c r="A56" s="330" t="s">
        <v>39</v>
      </c>
      <c r="B56" s="38" t="s">
        <v>397</v>
      </c>
    </row>
    <row r="57" spans="1:4" x14ac:dyDescent="0.2">
      <c r="A57" s="330" t="s">
        <v>40</v>
      </c>
      <c r="B57" s="38" t="s">
        <v>396</v>
      </c>
    </row>
    <row r="58" spans="1:4" x14ac:dyDescent="0.2">
      <c r="A58" s="330" t="s">
        <v>41</v>
      </c>
      <c r="B58" s="38" t="s">
        <v>42</v>
      </c>
    </row>
    <row r="59" spans="1:4" x14ac:dyDescent="0.2">
      <c r="A59" s="329" t="s">
        <v>43</v>
      </c>
      <c r="B59" s="297" t="s">
        <v>44</v>
      </c>
    </row>
    <row r="60" spans="1:4" x14ac:dyDescent="0.2">
      <c r="A60" s="329" t="s">
        <v>45</v>
      </c>
      <c r="B60" s="297" t="s">
        <v>46</v>
      </c>
    </row>
    <row r="61" spans="1:4" x14ac:dyDescent="0.2">
      <c r="A61" s="329" t="s">
        <v>47</v>
      </c>
      <c r="B61" s="297" t="s">
        <v>348</v>
      </c>
    </row>
    <row r="62" spans="1:4" x14ac:dyDescent="0.2">
      <c r="A62" s="329" t="s">
        <v>48</v>
      </c>
      <c r="B62" s="297" t="s">
        <v>26</v>
      </c>
    </row>
    <row r="63" spans="1:4" x14ac:dyDescent="0.2">
      <c r="A63" s="331" t="s">
        <v>459</v>
      </c>
      <c r="B63" s="423" t="s">
        <v>615</v>
      </c>
    </row>
    <row r="64" spans="1:4" s="4" customFormat="1" ht="12.75" customHeight="1" x14ac:dyDescent="0.2">
      <c r="A64" s="395" t="s">
        <v>514</v>
      </c>
      <c r="B64" s="393" t="s">
        <v>515</v>
      </c>
      <c r="C64" s="286"/>
      <c r="D64"/>
    </row>
    <row r="65" spans="1:2" ht="9.75" customHeight="1" x14ac:dyDescent="0.2">
      <c r="B65" s="291"/>
    </row>
    <row r="66" spans="1:2" ht="15" x14ac:dyDescent="0.2">
      <c r="A66" s="461" t="s">
        <v>616</v>
      </c>
      <c r="B66" s="461"/>
    </row>
    <row r="67" spans="1:2" x14ac:dyDescent="0.2">
      <c r="A67" s="328" t="s">
        <v>49</v>
      </c>
      <c r="B67" s="289" t="s">
        <v>377</v>
      </c>
    </row>
    <row r="68" spans="1:2" x14ac:dyDescent="0.2">
      <c r="A68" s="328" t="s">
        <v>50</v>
      </c>
      <c r="B68" s="289" t="s">
        <v>378</v>
      </c>
    </row>
    <row r="69" spans="1:2" x14ac:dyDescent="0.2">
      <c r="A69" s="328" t="s">
        <v>51</v>
      </c>
      <c r="B69" s="289" t="s">
        <v>52</v>
      </c>
    </row>
    <row r="70" spans="1:2" x14ac:dyDescent="0.2">
      <c r="A70" s="328" t="s">
        <v>53</v>
      </c>
      <c r="B70" s="289" t="s">
        <v>54</v>
      </c>
    </row>
    <row r="71" spans="1:2" x14ac:dyDescent="0.2">
      <c r="A71" s="328" t="s">
        <v>349</v>
      </c>
      <c r="B71" s="289" t="s">
        <v>375</v>
      </c>
    </row>
    <row r="72" spans="1:2" x14ac:dyDescent="0.2">
      <c r="A72" s="329" t="s">
        <v>55</v>
      </c>
      <c r="B72" s="296" t="s">
        <v>376</v>
      </c>
    </row>
    <row r="73" spans="1:2" x14ac:dyDescent="0.2">
      <c r="A73" s="329" t="s">
        <v>56</v>
      </c>
      <c r="B73" s="296" t="s">
        <v>237</v>
      </c>
    </row>
    <row r="74" spans="1:2" x14ac:dyDescent="0.2">
      <c r="A74" s="328" t="s">
        <v>57</v>
      </c>
      <c r="B74" s="294" t="s">
        <v>58</v>
      </c>
    </row>
    <row r="75" spans="1:2" x14ac:dyDescent="0.2">
      <c r="A75" s="328" t="s">
        <v>501</v>
      </c>
      <c r="B75" s="394" t="s">
        <v>517</v>
      </c>
    </row>
    <row r="76" spans="1:2" ht="9.75" customHeight="1" x14ac:dyDescent="0.2"/>
    <row r="77" spans="1:2" ht="15" x14ac:dyDescent="0.2">
      <c r="A77" s="461" t="s">
        <v>617</v>
      </c>
      <c r="B77" s="461"/>
    </row>
    <row r="78" spans="1:2" x14ac:dyDescent="0.2">
      <c r="A78" s="328" t="s">
        <v>59</v>
      </c>
      <c r="B78" s="294" t="s">
        <v>54</v>
      </c>
    </row>
    <row r="79" spans="1:2" x14ac:dyDescent="0.2">
      <c r="A79" s="328" t="s">
        <v>350</v>
      </c>
      <c r="B79" s="294" t="s">
        <v>400</v>
      </c>
    </row>
    <row r="80" spans="1:2" x14ac:dyDescent="0.2">
      <c r="A80" s="329" t="s">
        <v>60</v>
      </c>
      <c r="B80" s="296" t="s">
        <v>63</v>
      </c>
    </row>
    <row r="81" spans="1:2" x14ac:dyDescent="0.2">
      <c r="A81" s="329" t="s">
        <v>61</v>
      </c>
      <c r="B81" s="296" t="s">
        <v>379</v>
      </c>
    </row>
    <row r="82" spans="1:2" ht="9.75" customHeight="1" x14ac:dyDescent="0.2">
      <c r="B82" s="292"/>
    </row>
    <row r="83" spans="1:2" x14ac:dyDescent="0.2">
      <c r="A83" s="460" t="s">
        <v>618</v>
      </c>
      <c r="B83" s="460"/>
    </row>
    <row r="84" spans="1:2" ht="13.5" customHeight="1" x14ac:dyDescent="0.2">
      <c r="A84" s="293"/>
      <c r="B84" s="293"/>
    </row>
    <row r="85" spans="1:2" x14ac:dyDescent="0.2">
      <c r="A85" s="460" t="s">
        <v>619</v>
      </c>
      <c r="B85" s="460"/>
    </row>
  </sheetData>
  <mergeCells count="9">
    <mergeCell ref="A85:B85"/>
    <mergeCell ref="A40:B40"/>
    <mergeCell ref="A66:B66"/>
    <mergeCell ref="A77:B77"/>
    <mergeCell ref="A3:B3"/>
    <mergeCell ref="A9:B9"/>
    <mergeCell ref="A13:B13"/>
    <mergeCell ref="A22:B22"/>
    <mergeCell ref="A83:B83"/>
  </mergeCells>
  <phoneticPr fontId="10" type="noConversion"/>
  <hyperlinks>
    <hyperlink ref="A4" location="'A1-FINANCEUR'!A1" display="A1."/>
    <hyperlink ref="A5" location="'A2 - B'!A1" display="A2."/>
    <hyperlink ref="A6" location="'A2 - B'!A6" display="A2.1"/>
    <hyperlink ref="A7" location="'A2 - B'!A10" display="A2.2"/>
    <hyperlink ref="A10" location="'A2 - B'!A17" display="B1. "/>
    <hyperlink ref="A11" location="'A2 - B'!A22" display="B2. "/>
    <hyperlink ref="A14" location="'C1 - C2'!A4" display="C1."/>
    <hyperlink ref="A15" location="'C1 - C2'!A17" display="C2."/>
    <hyperlink ref="A16" location="'C3 - C4  - D1.1'!A1" display="C3."/>
    <hyperlink ref="A20" location="'C3 - C4  - D1.1'!A10" display="C4. "/>
    <hyperlink ref="A23" location="'C3 - C4  - D1.1'!A23" display="D1."/>
    <hyperlink ref="A24" location="'C3 - C4  - D1.1'!A26" display="D1.1"/>
    <hyperlink ref="A25" location="'C3 - C4  - D1.1'!A27" display="D1.1a"/>
    <hyperlink ref="A26" location="D1.1!A5" display="D1.1b"/>
    <hyperlink ref="A27" location="D1.2!A4" display="D1.2"/>
    <hyperlink ref="A28" location="D1.2!A5" display="D1.2a"/>
    <hyperlink ref="A29" location="D1.2!A16" display="D1.2b"/>
    <hyperlink ref="A30" location="'D1.2 - D1.3'!A5" display="D1.2c"/>
    <hyperlink ref="A31" location="'D1.2 - D1.3'!A22" display="D1.3"/>
    <hyperlink ref="A32" location="D1.4!A3" display="D1.4"/>
    <hyperlink ref="A33" location="'D1.5 - D2'!A4" display="D1.5"/>
    <hyperlink ref="A34" location="'D1.5 - D2'!A5" display="D1.5a"/>
    <hyperlink ref="A35" location="'D1.5 - D2'!A19" display="D1.5b"/>
    <hyperlink ref="A36" location="'D1.5 - D2'!A26" display="D1.5c"/>
    <hyperlink ref="A37" location="'D1.5 - D2'!A38" display="D2."/>
    <hyperlink ref="A41" location="'E1 - E2'!A13" display="E1."/>
    <hyperlink ref="A42" location="'E1 - E2'!A20" display="E2."/>
    <hyperlink ref="A43" location="E3.1!A1" display="E3."/>
    <hyperlink ref="A44" location="E3.1!A7" display="E3.1"/>
    <hyperlink ref="A45" location="E3.1!A8" display="E3.1a"/>
    <hyperlink ref="A46" location="E3.1!A24" display="E3.1b"/>
    <hyperlink ref="A52" location="E3.2!A4" display="E3.2"/>
    <hyperlink ref="A53" location="E3.2!A5" display="E3.2a"/>
    <hyperlink ref="A54" location="E3.2!A15" display="E3.2b"/>
    <hyperlink ref="A55" location="'E3.2 - E3.3'!A5" display="E3.2c"/>
    <hyperlink ref="A56" location="'E3.2 - E3.3'!A19" display="E3.3"/>
    <hyperlink ref="A57" location="E3.4!A3" display="E3.4"/>
    <hyperlink ref="A58" location="'E3.5 - E4'!A3" display="E3.5"/>
    <hyperlink ref="A59" location="'E3.5 - E4'!A5" display="E3.5a"/>
    <hyperlink ref="A60" location="'E3.5 - E4'!A13" display="E3.5b"/>
    <hyperlink ref="A61" location="'E3.5 - E4'!A27" display="E3.5c"/>
    <hyperlink ref="A62" location="'E3.5 - E4'!A34" display="E3.5d"/>
    <hyperlink ref="A64" location="'E3.5 - E4'!A45" display="Synthèse Ressources"/>
    <hyperlink ref="A67" location="'G1 - G2 - G3 - G4'!A9" display="G1."/>
    <hyperlink ref="A68" location="'G1 - G2 - G3 - G4'!A13" display="G2."/>
    <hyperlink ref="A69" location="'G1 - G2 - G3 - G4'!A17" display="G3. "/>
    <hyperlink ref="A70" location="'G1 - G2 - G3 - G4'!A27" display="G4. "/>
    <hyperlink ref="A71" location="G5a!A1" display="G5."/>
    <hyperlink ref="A72" location="G5a!A2" display="G5a."/>
    <hyperlink ref="A73" location="G5b!A2" display="G5b. "/>
    <hyperlink ref="A74" location="'G6 - G7'!A1" display="G6. "/>
    <hyperlink ref="A78" location="'H1'!A5" display="H1."/>
    <hyperlink ref="A79" location="H2a!A1" display="H2. "/>
    <hyperlink ref="A80" location="H2a!A2" display="H2a. "/>
    <hyperlink ref="A81" location="H2b!A2" display="H2b."/>
    <hyperlink ref="A83:B83" location="'I - J'!A1" display=" I. Effectifs de R&amp;D travaillant dans votre organisme au 31/12/2014 et rémunérés par un tiers, en personnes physiques (PP)"/>
    <hyperlink ref="A85:B85" location="'I - J'!A16" display="J. Effectifs de R&amp;D travaillant dans votre organisme en 2014 et rémunérés par un tiers, en équivalents temps plein recherche (ETP)"/>
    <hyperlink ref="A63" location="'E3.5 - E4'!A42" display="E3.T "/>
    <hyperlink ref="A75" location="'G6 - G7'!A24" display="G7. "/>
    <hyperlink ref="A38" location="'E1 - E2'!A4" display="Synthèse Dépenses"/>
  </hyperlinks>
  <printOptions horizontalCentered="1"/>
  <pageMargins left="0.23622047244094491" right="0.59055118110236227" top="0.39370078740157483" bottom="0.78740157480314965" header="0.39370078740157483" footer="0.55118110236220474"/>
  <pageSetup paperSize="9" scale="83" fitToHeight="2" orientation="landscape" r:id="rId1"/>
  <headerFooter alignWithMargins="0">
    <oddFooter>&amp;L&amp;8&amp;A&amp;R&amp;8R&amp;&amp;D2019</oddFooter>
  </headerFooter>
  <rowBreaks count="1" manualBreakCount="1">
    <brk id="43"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G54"/>
  <sheetViews>
    <sheetView showGridLines="0" workbookViewId="0">
      <selection activeCell="A8" sqref="A8"/>
    </sheetView>
  </sheetViews>
  <sheetFormatPr baseColWidth="10" defaultRowHeight="12.75" x14ac:dyDescent="0.2"/>
  <cols>
    <col min="4" max="4" width="16" customWidth="1"/>
    <col min="6" max="6" width="14.140625" customWidth="1"/>
    <col min="7" max="7" width="5" customWidth="1"/>
  </cols>
  <sheetData>
    <row r="1" spans="1:7" ht="21" thickBot="1" x14ac:dyDescent="0.25">
      <c r="A1" s="25" t="s">
        <v>447</v>
      </c>
      <c r="B1" s="26"/>
      <c r="C1" s="74"/>
      <c r="D1" s="74"/>
      <c r="E1" s="74"/>
      <c r="F1" s="74"/>
      <c r="G1" s="74"/>
    </row>
    <row r="2" spans="1:7" ht="13.5" thickTop="1" x14ac:dyDescent="0.2"/>
    <row r="3" spans="1:7" ht="78" customHeight="1" x14ac:dyDescent="0.2">
      <c r="A3" s="465" t="s">
        <v>538</v>
      </c>
      <c r="B3" s="466"/>
      <c r="C3" s="466"/>
      <c r="D3" s="466"/>
      <c r="E3" s="466"/>
      <c r="F3" s="466"/>
      <c r="G3" s="466"/>
    </row>
    <row r="4" spans="1:7" ht="12.75" customHeight="1" x14ac:dyDescent="0.2">
      <c r="A4" s="324"/>
      <c r="B4" s="304"/>
      <c r="C4" s="304"/>
      <c r="D4" s="304"/>
      <c r="E4" s="304"/>
      <c r="F4" s="304"/>
      <c r="G4" s="304"/>
    </row>
    <row r="5" spans="1:7" ht="27" customHeight="1" x14ac:dyDescent="0.2">
      <c r="A5" s="477" t="s">
        <v>72</v>
      </c>
      <c r="B5" s="477"/>
      <c r="C5" s="477"/>
      <c r="D5" s="477"/>
      <c r="E5" s="477"/>
      <c r="F5" s="477"/>
      <c r="G5" s="477"/>
    </row>
    <row r="7" spans="1:7" ht="25.5" customHeight="1" x14ac:dyDescent="0.2">
      <c r="A7" s="467" t="s">
        <v>620</v>
      </c>
      <c r="B7" s="467"/>
      <c r="C7" s="467"/>
      <c r="D7" s="467"/>
      <c r="E7" s="467"/>
      <c r="F7" s="467"/>
      <c r="G7" s="467"/>
    </row>
    <row r="10" spans="1:7" ht="33" customHeight="1" x14ac:dyDescent="0.2">
      <c r="A10" s="472" t="s">
        <v>599</v>
      </c>
      <c r="B10" s="473"/>
      <c r="C10" s="473" t="s">
        <v>129</v>
      </c>
      <c r="D10" s="473"/>
      <c r="E10" s="470" t="s">
        <v>130</v>
      </c>
      <c r="F10" s="470"/>
      <c r="G10" s="471"/>
    </row>
    <row r="11" spans="1:7" ht="21" customHeight="1" x14ac:dyDescent="0.2">
      <c r="A11" s="476"/>
      <c r="B11" s="476"/>
      <c r="C11" s="468"/>
      <c r="D11" s="475"/>
      <c r="E11" s="468"/>
      <c r="F11" s="469"/>
      <c r="G11" s="469"/>
    </row>
    <row r="12" spans="1:7" ht="21" customHeight="1" x14ac:dyDescent="0.2">
      <c r="A12" s="474"/>
      <c r="B12" s="474"/>
      <c r="C12" s="462"/>
      <c r="D12" s="463"/>
      <c r="E12" s="462"/>
      <c r="F12" s="464"/>
      <c r="G12" s="464"/>
    </row>
    <row r="13" spans="1:7" ht="21" customHeight="1" x14ac:dyDescent="0.2">
      <c r="A13" s="474"/>
      <c r="B13" s="474"/>
      <c r="C13" s="462"/>
      <c r="D13" s="463"/>
      <c r="E13" s="462"/>
      <c r="F13" s="464"/>
      <c r="G13" s="464"/>
    </row>
    <row r="14" spans="1:7" ht="21" customHeight="1" x14ac:dyDescent="0.2">
      <c r="A14" s="474"/>
      <c r="B14" s="474"/>
      <c r="C14" s="462"/>
      <c r="D14" s="463"/>
      <c r="E14" s="462"/>
      <c r="F14" s="464"/>
      <c r="G14" s="464"/>
    </row>
    <row r="15" spans="1:7" ht="21" customHeight="1" x14ac:dyDescent="0.2">
      <c r="A15" s="474"/>
      <c r="B15" s="474"/>
      <c r="C15" s="462"/>
      <c r="D15" s="463"/>
      <c r="E15" s="462"/>
      <c r="F15" s="464"/>
      <c r="G15" s="464"/>
    </row>
    <row r="16" spans="1:7" ht="21" customHeight="1" x14ac:dyDescent="0.2">
      <c r="A16" s="474"/>
      <c r="B16" s="474"/>
      <c r="C16" s="462"/>
      <c r="D16" s="463"/>
      <c r="E16" s="462"/>
      <c r="F16" s="464"/>
      <c r="G16" s="464"/>
    </row>
    <row r="17" spans="1:7" ht="21" customHeight="1" x14ac:dyDescent="0.2">
      <c r="A17" s="474"/>
      <c r="B17" s="474"/>
      <c r="C17" s="462"/>
      <c r="D17" s="463"/>
      <c r="E17" s="462"/>
      <c r="F17" s="464"/>
      <c r="G17" s="464"/>
    </row>
    <row r="18" spans="1:7" ht="21" customHeight="1" x14ac:dyDescent="0.2">
      <c r="A18" s="481"/>
      <c r="B18" s="481"/>
      <c r="C18" s="478"/>
      <c r="D18" s="482"/>
      <c r="E18" s="478"/>
      <c r="F18" s="479"/>
      <c r="G18" s="479"/>
    </row>
    <row r="19" spans="1:7" x14ac:dyDescent="0.2">
      <c r="A19" s="140"/>
      <c r="B19" s="140"/>
      <c r="C19" s="140"/>
      <c r="D19" s="140"/>
      <c r="E19" s="140"/>
      <c r="F19" s="140"/>
    </row>
    <row r="20" spans="1:7" x14ac:dyDescent="0.2">
      <c r="A20" s="140"/>
      <c r="B20" s="140"/>
      <c r="C20" s="140"/>
      <c r="D20" s="140"/>
      <c r="E20" s="140"/>
      <c r="F20" s="140"/>
    </row>
    <row r="21" spans="1:7" x14ac:dyDescent="0.2">
      <c r="A21" s="140"/>
      <c r="B21" s="140"/>
      <c r="C21" s="140"/>
      <c r="D21" s="140"/>
      <c r="E21" s="140"/>
      <c r="F21" s="140"/>
    </row>
    <row r="27" spans="1:7" ht="15.75" x14ac:dyDescent="0.25">
      <c r="A27" s="480" t="s">
        <v>343</v>
      </c>
      <c r="B27" s="480"/>
      <c r="C27" s="480"/>
      <c r="D27" s="480"/>
      <c r="E27" s="480"/>
      <c r="F27" s="480"/>
      <c r="G27" s="480"/>
    </row>
    <row r="52" ht="31.5" customHeight="1" x14ac:dyDescent="0.2"/>
    <row r="53" ht="31.5" customHeight="1" x14ac:dyDescent="0.2"/>
    <row r="54" ht="31.5" customHeight="1" x14ac:dyDescent="0.2"/>
  </sheetData>
  <mergeCells count="31">
    <mergeCell ref="E18:G18"/>
    <mergeCell ref="C13:D13"/>
    <mergeCell ref="C14:D14"/>
    <mergeCell ref="A16:B16"/>
    <mergeCell ref="A27:G27"/>
    <mergeCell ref="A13:B13"/>
    <mergeCell ref="A14:B14"/>
    <mergeCell ref="A18:B18"/>
    <mergeCell ref="E14:G14"/>
    <mergeCell ref="E13:G13"/>
    <mergeCell ref="C18:D18"/>
    <mergeCell ref="E16:G16"/>
    <mergeCell ref="A17:B17"/>
    <mergeCell ref="C15:D15"/>
    <mergeCell ref="A15:B15"/>
    <mergeCell ref="E15:G15"/>
    <mergeCell ref="C17:D17"/>
    <mergeCell ref="C16:D16"/>
    <mergeCell ref="E17:G17"/>
    <mergeCell ref="A3:G3"/>
    <mergeCell ref="A7:G7"/>
    <mergeCell ref="E11:G11"/>
    <mergeCell ref="E12:G12"/>
    <mergeCell ref="E10:G10"/>
    <mergeCell ref="A10:B10"/>
    <mergeCell ref="A12:B12"/>
    <mergeCell ref="C11:D11"/>
    <mergeCell ref="A11:B11"/>
    <mergeCell ref="C10:D10"/>
    <mergeCell ref="A5:G5"/>
    <mergeCell ref="C12:D12"/>
  </mergeCells>
  <phoneticPr fontId="1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workbookViewId="0">
      <selection activeCell="A28" sqref="A28"/>
    </sheetView>
  </sheetViews>
  <sheetFormatPr baseColWidth="10" defaultRowHeight="12.75" x14ac:dyDescent="0.2"/>
  <sheetData>
    <row r="1" spans="1:7" ht="21" thickBot="1" x14ac:dyDescent="0.25">
      <c r="A1" s="25" t="s">
        <v>436</v>
      </c>
      <c r="B1" s="26"/>
      <c r="C1" s="74"/>
      <c r="D1" s="74"/>
      <c r="E1" s="74"/>
      <c r="F1" s="74"/>
      <c r="G1" s="74"/>
    </row>
    <row r="2" spans="1:7" ht="13.5" thickTop="1" x14ac:dyDescent="0.2"/>
    <row r="3" spans="1:7" ht="38.25" customHeight="1" x14ac:dyDescent="0.2">
      <c r="A3" s="445" t="s">
        <v>346</v>
      </c>
      <c r="B3" s="445"/>
      <c r="C3" s="445"/>
      <c r="D3" s="445"/>
      <c r="E3" s="445"/>
      <c r="F3" s="445"/>
      <c r="G3" s="445"/>
    </row>
    <row r="4" spans="1:7" ht="15.75" customHeight="1" x14ac:dyDescent="0.2">
      <c r="A4" s="69"/>
      <c r="B4" s="69"/>
      <c r="C4" s="69"/>
      <c r="D4" s="69"/>
      <c r="E4" s="69"/>
      <c r="F4" s="69"/>
      <c r="G4" s="69"/>
    </row>
    <row r="5" spans="1:7" ht="15.75" x14ac:dyDescent="0.2">
      <c r="A5" s="80"/>
      <c r="B5" s="80"/>
      <c r="C5" s="80"/>
      <c r="D5" s="80"/>
      <c r="E5" s="80"/>
      <c r="F5" s="80"/>
      <c r="G5" s="80"/>
    </row>
    <row r="6" spans="1:7" s="77" customFormat="1" ht="50.25" customHeight="1" x14ac:dyDescent="0.2">
      <c r="A6" s="494" t="s">
        <v>437</v>
      </c>
      <c r="B6" s="494"/>
      <c r="C6" s="494"/>
      <c r="D6" s="494"/>
      <c r="E6" s="494"/>
      <c r="F6" s="494"/>
      <c r="G6" s="494"/>
    </row>
    <row r="7" spans="1:7" s="77" customFormat="1" ht="70.5" customHeight="1" x14ac:dyDescent="0.2">
      <c r="A7" s="495"/>
      <c r="B7" s="496"/>
      <c r="C7" s="496"/>
      <c r="D7" s="496"/>
      <c r="E7" s="496"/>
      <c r="F7" s="496"/>
      <c r="G7" s="497"/>
    </row>
    <row r="8" spans="1:7" s="77" customFormat="1" x14ac:dyDescent="0.2">
      <c r="A8" s="76"/>
      <c r="B8" s="75"/>
    </row>
    <row r="9" spans="1:7" s="77" customFormat="1" x14ac:dyDescent="0.2">
      <c r="A9" s="75"/>
      <c r="B9" s="75"/>
    </row>
    <row r="10" spans="1:7" s="77" customFormat="1" x14ac:dyDescent="0.2">
      <c r="A10" s="498" t="s">
        <v>621</v>
      </c>
      <c r="B10" s="498"/>
      <c r="C10" s="498"/>
      <c r="D10" s="498"/>
      <c r="E10" s="498"/>
      <c r="F10" s="498"/>
      <c r="G10" s="498"/>
    </row>
    <row r="11" spans="1:7" s="77" customFormat="1" ht="40.5" customHeight="1" x14ac:dyDescent="0.2">
      <c r="A11" s="445" t="s">
        <v>434</v>
      </c>
      <c r="B11" s="445"/>
      <c r="C11" s="445"/>
      <c r="D11" s="445"/>
      <c r="E11" s="445"/>
      <c r="F11" s="445"/>
      <c r="G11" s="445"/>
    </row>
    <row r="12" spans="1:7" s="77" customFormat="1" ht="70.5" customHeight="1" x14ac:dyDescent="0.2">
      <c r="A12" s="495"/>
      <c r="B12" s="496"/>
      <c r="C12" s="496"/>
      <c r="D12" s="496"/>
      <c r="E12" s="496"/>
      <c r="F12" s="496"/>
      <c r="G12" s="497"/>
    </row>
    <row r="13" spans="1:7" s="77" customFormat="1" ht="44.25" customHeight="1" x14ac:dyDescent="0.2">
      <c r="A13" s="261"/>
      <c r="B13" s="261"/>
      <c r="C13" s="261"/>
      <c r="D13" s="261"/>
      <c r="E13" s="261"/>
      <c r="F13" s="261"/>
      <c r="G13" s="261"/>
    </row>
    <row r="14" spans="1:7" s="77" customFormat="1" ht="14.25" customHeight="1" x14ac:dyDescent="0.2">
      <c r="A14" s="275"/>
      <c r="B14" s="275"/>
      <c r="C14" s="275"/>
      <c r="D14" s="275"/>
      <c r="E14" s="275"/>
      <c r="F14" s="275"/>
      <c r="G14" s="275"/>
    </row>
    <row r="15" spans="1:7" s="77" customFormat="1" ht="15.75" x14ac:dyDescent="0.2">
      <c r="A15" s="493" t="s">
        <v>370</v>
      </c>
      <c r="B15" s="493"/>
      <c r="C15" s="493"/>
      <c r="D15" s="493"/>
      <c r="E15" s="493"/>
      <c r="F15" s="493"/>
      <c r="G15" s="493"/>
    </row>
    <row r="16" spans="1:7" s="77" customFormat="1" ht="15.75" x14ac:dyDescent="0.2">
      <c r="A16" s="79"/>
      <c r="B16" s="79"/>
      <c r="C16" s="79"/>
      <c r="D16" s="79"/>
      <c r="E16" s="79"/>
      <c r="F16" s="79"/>
      <c r="G16" s="79"/>
    </row>
    <row r="17" spans="1:7" s="77" customFormat="1" ht="27.75" customHeight="1" x14ac:dyDescent="0.2">
      <c r="A17" s="489" t="s">
        <v>622</v>
      </c>
      <c r="B17" s="489"/>
      <c r="C17" s="489"/>
      <c r="D17" s="489"/>
      <c r="E17" s="489"/>
      <c r="F17" s="489"/>
      <c r="G17" s="489"/>
    </row>
    <row r="19" spans="1:7" ht="33" customHeight="1" x14ac:dyDescent="0.2">
      <c r="A19" s="483" t="s">
        <v>159</v>
      </c>
      <c r="B19" s="484"/>
      <c r="C19" s="490"/>
      <c r="F19" s="485"/>
      <c r="G19" s="486"/>
    </row>
    <row r="20" spans="1:7" x14ac:dyDescent="0.2">
      <c r="A20" s="41"/>
      <c r="B20" s="41"/>
      <c r="C20" s="41"/>
      <c r="D20" s="41"/>
      <c r="E20" s="41"/>
      <c r="F20" s="41"/>
      <c r="G20" s="41"/>
    </row>
    <row r="21" spans="1:7" x14ac:dyDescent="0.2">
      <c r="A21" s="15"/>
      <c r="B21" s="15"/>
      <c r="C21" s="15"/>
      <c r="D21" s="15"/>
      <c r="E21" s="15"/>
      <c r="F21" s="15"/>
      <c r="G21" s="15"/>
    </row>
    <row r="22" spans="1:7" x14ac:dyDescent="0.2">
      <c r="A22" s="1" t="s">
        <v>87</v>
      </c>
      <c r="B22" s="78"/>
      <c r="C22" s="78"/>
      <c r="D22" s="78"/>
      <c r="E22" s="78"/>
      <c r="F22" s="78"/>
      <c r="G22" s="78"/>
    </row>
    <row r="23" spans="1:7" x14ac:dyDescent="0.2">
      <c r="A23" s="382" t="s">
        <v>564</v>
      </c>
      <c r="B23" s="383"/>
      <c r="C23" s="383"/>
      <c r="D23" s="4"/>
      <c r="E23" s="4"/>
      <c r="F23" s="4"/>
      <c r="G23" s="4"/>
    </row>
    <row r="24" spans="1:7" ht="33" customHeight="1" x14ac:dyDescent="0.2">
      <c r="A24" s="34"/>
      <c r="B24" s="5"/>
      <c r="C24" s="5"/>
      <c r="D24" s="5"/>
      <c r="E24" s="5"/>
      <c r="F24" s="491"/>
      <c r="G24" s="491"/>
    </row>
    <row r="25" spans="1:7" ht="33" customHeight="1" x14ac:dyDescent="0.2">
      <c r="A25" s="492" t="s">
        <v>623</v>
      </c>
      <c r="B25" s="492"/>
      <c r="C25" s="492"/>
      <c r="D25" s="492"/>
      <c r="E25" s="492"/>
      <c r="F25" s="485"/>
      <c r="G25" s="486"/>
    </row>
    <row r="26" spans="1:7" s="6" customFormat="1" ht="11.25" customHeight="1" x14ac:dyDescent="0.2">
      <c r="A26" s="81"/>
      <c r="B26" s="81"/>
      <c r="C26" s="81"/>
      <c r="D26" s="81"/>
      <c r="E26" s="81"/>
      <c r="F26" s="82"/>
      <c r="G26" s="82"/>
    </row>
    <row r="27" spans="1:7" ht="33.75" customHeight="1" x14ac:dyDescent="0.2">
      <c r="A27" s="483" t="s">
        <v>624</v>
      </c>
      <c r="B27" s="484"/>
      <c r="C27" s="484"/>
      <c r="D27" s="484"/>
      <c r="E27" s="484"/>
      <c r="F27" s="485"/>
      <c r="G27" s="486"/>
    </row>
    <row r="28" spans="1:7" x14ac:dyDescent="0.2">
      <c r="D28" s="4"/>
      <c r="E28" s="4"/>
      <c r="F28" s="487"/>
      <c r="G28" s="487"/>
    </row>
    <row r="29" spans="1:7" x14ac:dyDescent="0.2">
      <c r="A29" s="83"/>
      <c r="B29" s="4"/>
      <c r="C29" s="4"/>
      <c r="D29" s="4"/>
      <c r="E29" s="4"/>
      <c r="F29" s="488"/>
      <c r="G29" s="488"/>
    </row>
    <row r="30" spans="1:7" x14ac:dyDescent="0.2">
      <c r="A30" s="83"/>
      <c r="B30" s="4"/>
      <c r="C30" s="4"/>
      <c r="D30" s="4"/>
      <c r="E30" s="4"/>
      <c r="F30" s="488"/>
      <c r="G30" s="488"/>
    </row>
    <row r="52" ht="31.5" customHeight="1" x14ac:dyDescent="0.2"/>
    <row r="53" ht="31.5" customHeight="1" x14ac:dyDescent="0.2"/>
    <row r="54" ht="31.5" customHeight="1" x14ac:dyDescent="0.2"/>
  </sheetData>
  <mergeCells count="16">
    <mergeCell ref="A3:G3"/>
    <mergeCell ref="F24:G24"/>
    <mergeCell ref="A25:E25"/>
    <mergeCell ref="F25:G25"/>
    <mergeCell ref="A15:G15"/>
    <mergeCell ref="A6:G6"/>
    <mergeCell ref="A7:G7"/>
    <mergeCell ref="A10:G10"/>
    <mergeCell ref="A11:G11"/>
    <mergeCell ref="A12:G12"/>
    <mergeCell ref="A27:E27"/>
    <mergeCell ref="F27:G27"/>
    <mergeCell ref="F28:G30"/>
    <mergeCell ref="A17:G17"/>
    <mergeCell ref="A19:C19"/>
    <mergeCell ref="F19:G19"/>
  </mergeCells>
  <phoneticPr fontId="1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C59"/>
  <sheetViews>
    <sheetView showGridLines="0" zoomScaleNormal="100" workbookViewId="0">
      <selection activeCell="A18" sqref="A18"/>
    </sheetView>
  </sheetViews>
  <sheetFormatPr baseColWidth="10" defaultRowHeight="12.75" x14ac:dyDescent="0.2"/>
  <cols>
    <col min="1" max="1" width="60.140625" style="4" customWidth="1"/>
    <col min="2" max="3" width="14.5703125" style="4" customWidth="1"/>
    <col min="4" max="16384" width="11.42578125" style="4"/>
  </cols>
  <sheetData>
    <row r="1" spans="1:3" ht="15.75" x14ac:dyDescent="0.2">
      <c r="A1" s="493" t="s">
        <v>401</v>
      </c>
      <c r="B1" s="493"/>
      <c r="C1" s="493"/>
    </row>
    <row r="2" spans="1:3" ht="28.5" customHeight="1" x14ac:dyDescent="0.2">
      <c r="A2" s="504" t="s">
        <v>367</v>
      </c>
      <c r="B2" s="504"/>
      <c r="C2" s="504"/>
    </row>
    <row r="3" spans="1:3" x14ac:dyDescent="0.2">
      <c r="A3" s="135"/>
    </row>
    <row r="4" spans="1:3" ht="25.5" customHeight="1" x14ac:dyDescent="0.2">
      <c r="A4" s="501" t="s">
        <v>625</v>
      </c>
      <c r="B4" s="502"/>
      <c r="C4" s="502"/>
    </row>
    <row r="5" spans="1:3" ht="12.75" customHeight="1" x14ac:dyDescent="0.2">
      <c r="A5" s="84" t="s">
        <v>495</v>
      </c>
      <c r="B5" s="150"/>
      <c r="C5" s="150"/>
    </row>
    <row r="6" spans="1:3" ht="9" customHeight="1" x14ac:dyDescent="0.2">
      <c r="A6" s="84"/>
    </row>
    <row r="7" spans="1:3" x14ac:dyDescent="0.2">
      <c r="A7" s="87" t="s">
        <v>148</v>
      </c>
      <c r="B7" s="371" t="s">
        <v>626</v>
      </c>
      <c r="C7" s="148"/>
    </row>
    <row r="8" spans="1:3" ht="15" customHeight="1" x14ac:dyDescent="0.2">
      <c r="A8" s="369" t="s">
        <v>131</v>
      </c>
      <c r="B8" s="170"/>
      <c r="C8"/>
    </row>
    <row r="9" spans="1:3" ht="15" customHeight="1" x14ac:dyDescent="0.2">
      <c r="A9" s="370" t="s">
        <v>73</v>
      </c>
      <c r="B9" s="171"/>
      <c r="C9"/>
    </row>
    <row r="10" spans="1:3" x14ac:dyDescent="0.2">
      <c r="A10" s="262" t="s">
        <v>91</v>
      </c>
      <c r="B10" s="172"/>
      <c r="C10"/>
    </row>
    <row r="11" spans="1:3" x14ac:dyDescent="0.2">
      <c r="A11" s="369" t="s">
        <v>252</v>
      </c>
      <c r="B11" s="170"/>
      <c r="C11"/>
    </row>
    <row r="12" spans="1:3" ht="15" customHeight="1" x14ac:dyDescent="0.2">
      <c r="A12" s="370" t="s">
        <v>163</v>
      </c>
      <c r="B12" s="173"/>
      <c r="C12"/>
    </row>
    <row r="13" spans="1:3" x14ac:dyDescent="0.2">
      <c r="A13" s="141"/>
      <c r="B13" s="174"/>
      <c r="C13" s="372" t="s">
        <v>627</v>
      </c>
    </row>
    <row r="14" spans="1:3" ht="27.75" customHeight="1" x14ac:dyDescent="0.2">
      <c r="A14" s="7" t="s">
        <v>312</v>
      </c>
      <c r="B14" s="175">
        <f>SUM(B8:B9,B11:B12)</f>
        <v>0</v>
      </c>
      <c r="C14" s="361"/>
    </row>
    <row r="15" spans="1:3" ht="35.25" customHeight="1" x14ac:dyDescent="0.2">
      <c r="A15" s="503" t="s">
        <v>123</v>
      </c>
      <c r="B15" s="503"/>
      <c r="C15" s="503"/>
    </row>
    <row r="16" spans="1:3" ht="9.75" customHeight="1" x14ac:dyDescent="0.2">
      <c r="A16" s="143"/>
      <c r="B16" s="143"/>
      <c r="C16" s="143"/>
    </row>
    <row r="17" spans="1:3" ht="26.25" customHeight="1" x14ac:dyDescent="0.2">
      <c r="A17" s="501" t="s">
        <v>628</v>
      </c>
      <c r="B17" s="502"/>
      <c r="C17" s="502"/>
    </row>
    <row r="18" spans="1:3" ht="9.75" customHeight="1" x14ac:dyDescent="0.2">
      <c r="A18" s="84"/>
      <c r="B18" s="84"/>
    </row>
    <row r="19" spans="1:3" ht="14.85" customHeight="1" x14ac:dyDescent="0.2">
      <c r="A19" s="49" t="s">
        <v>496</v>
      </c>
      <c r="B19" s="176"/>
    </row>
    <row r="20" spans="1:3" ht="14.85" customHeight="1" x14ac:dyDescent="0.2">
      <c r="A20" s="50" t="s">
        <v>197</v>
      </c>
      <c r="B20" s="177"/>
    </row>
    <row r="21" spans="1:3" ht="14.85" customHeight="1" x14ac:dyDescent="0.2">
      <c r="A21" s="50" t="s">
        <v>198</v>
      </c>
      <c r="B21" s="177"/>
    </row>
    <row r="22" spans="1:3" ht="14.85" customHeight="1" x14ac:dyDescent="0.2">
      <c r="A22" s="50" t="s">
        <v>199</v>
      </c>
      <c r="B22" s="177"/>
    </row>
    <row r="23" spans="1:3" ht="14.85" customHeight="1" x14ac:dyDescent="0.2">
      <c r="A23" s="50" t="s">
        <v>200</v>
      </c>
      <c r="B23" s="177"/>
    </row>
    <row r="24" spans="1:3" ht="14.85" customHeight="1" x14ac:dyDescent="0.2">
      <c r="A24" s="50" t="s">
        <v>201</v>
      </c>
      <c r="B24" s="177"/>
    </row>
    <row r="25" spans="1:3" ht="14.85" customHeight="1" x14ac:dyDescent="0.2">
      <c r="A25" s="50" t="s">
        <v>202</v>
      </c>
      <c r="B25" s="177"/>
    </row>
    <row r="26" spans="1:3" ht="14.85" customHeight="1" x14ac:dyDescent="0.2">
      <c r="A26" s="50" t="s">
        <v>223</v>
      </c>
      <c r="B26" s="177"/>
    </row>
    <row r="27" spans="1:3" ht="14.85" customHeight="1" x14ac:dyDescent="0.2">
      <c r="A27" s="50" t="s">
        <v>203</v>
      </c>
      <c r="B27" s="177"/>
    </row>
    <row r="28" spans="1:3" ht="14.85" customHeight="1" x14ac:dyDescent="0.2">
      <c r="A28" s="50" t="s">
        <v>204</v>
      </c>
      <c r="B28" s="177"/>
    </row>
    <row r="29" spans="1:3" ht="14.85" customHeight="1" x14ac:dyDescent="0.2">
      <c r="A29" s="50" t="s">
        <v>205</v>
      </c>
      <c r="B29" s="177"/>
    </row>
    <row r="30" spans="1:3" ht="14.85" customHeight="1" x14ac:dyDescent="0.2">
      <c r="A30" s="50" t="s">
        <v>206</v>
      </c>
      <c r="B30" s="177"/>
    </row>
    <row r="31" spans="1:3" ht="14.85" customHeight="1" x14ac:dyDescent="0.2">
      <c r="A31" s="50" t="s">
        <v>207</v>
      </c>
      <c r="B31" s="177"/>
    </row>
    <row r="32" spans="1:3" ht="14.85" customHeight="1" x14ac:dyDescent="0.2">
      <c r="A32" s="50" t="s">
        <v>208</v>
      </c>
      <c r="B32" s="177"/>
    </row>
    <row r="33" spans="1:2" ht="14.85" customHeight="1" x14ac:dyDescent="0.2">
      <c r="A33" s="50" t="s">
        <v>209</v>
      </c>
      <c r="B33" s="177"/>
    </row>
    <row r="34" spans="1:2" ht="14.85" customHeight="1" x14ac:dyDescent="0.2">
      <c r="A34" s="50" t="s">
        <v>210</v>
      </c>
      <c r="B34" s="177"/>
    </row>
    <row r="35" spans="1:2" ht="14.85" customHeight="1" x14ac:dyDescent="0.2">
      <c r="A35" s="50" t="s">
        <v>211</v>
      </c>
      <c r="B35" s="177"/>
    </row>
    <row r="36" spans="1:2" ht="14.85" customHeight="1" x14ac:dyDescent="0.2">
      <c r="A36" s="50" t="s">
        <v>212</v>
      </c>
      <c r="B36" s="177"/>
    </row>
    <row r="37" spans="1:2" ht="14.85" customHeight="1" x14ac:dyDescent="0.2">
      <c r="A37" s="50" t="s">
        <v>213</v>
      </c>
      <c r="B37" s="177"/>
    </row>
    <row r="38" spans="1:2" ht="14.85" customHeight="1" x14ac:dyDescent="0.2">
      <c r="A38" s="50" t="s">
        <v>214</v>
      </c>
      <c r="B38" s="177"/>
    </row>
    <row r="39" spans="1:2" ht="14.85" customHeight="1" x14ac:dyDescent="0.2">
      <c r="A39" s="50" t="s">
        <v>215</v>
      </c>
      <c r="B39" s="177"/>
    </row>
    <row r="40" spans="1:2" ht="14.85" customHeight="1" x14ac:dyDescent="0.2">
      <c r="A40" s="50" t="s">
        <v>216</v>
      </c>
      <c r="B40" s="177"/>
    </row>
    <row r="41" spans="1:2" ht="14.85" customHeight="1" x14ac:dyDescent="0.2">
      <c r="A41" s="85" t="s">
        <v>217</v>
      </c>
      <c r="B41" s="178"/>
    </row>
    <row r="42" spans="1:2" ht="14.85" customHeight="1" x14ac:dyDescent="0.2">
      <c r="A42" s="85" t="s">
        <v>218</v>
      </c>
      <c r="B42" s="178"/>
    </row>
    <row r="43" spans="1:2" ht="14.85" customHeight="1" x14ac:dyDescent="0.2">
      <c r="A43" s="85" t="s">
        <v>219</v>
      </c>
      <c r="B43" s="178"/>
    </row>
    <row r="44" spans="1:2" ht="14.85" customHeight="1" x14ac:dyDescent="0.2">
      <c r="A44" s="85" t="s">
        <v>220</v>
      </c>
      <c r="B44" s="178"/>
    </row>
    <row r="45" spans="1:2" ht="14.85" customHeight="1" x14ac:dyDescent="0.2">
      <c r="A45" s="85" t="s">
        <v>221</v>
      </c>
      <c r="B45" s="178"/>
    </row>
    <row r="46" spans="1:2" ht="14.25" customHeight="1" x14ac:dyDescent="0.2">
      <c r="A46" s="51" t="s">
        <v>222</v>
      </c>
      <c r="B46" s="179"/>
    </row>
    <row r="47" spans="1:2" ht="15.75" customHeight="1" x14ac:dyDescent="0.2">
      <c r="A47" s="7" t="s">
        <v>312</v>
      </c>
      <c r="B47" s="180">
        <f>SUM(B19:B46)</f>
        <v>0</v>
      </c>
    </row>
    <row r="48" spans="1:2" ht="8.25" customHeight="1" x14ac:dyDescent="0.2"/>
    <row r="49" spans="1:3" x14ac:dyDescent="0.2">
      <c r="A49" s="284" t="s">
        <v>65</v>
      </c>
      <c r="B49" s="15" t="b">
        <f>B47=B14</f>
        <v>1</v>
      </c>
      <c r="C49" s="15"/>
    </row>
    <row r="50" spans="1:3" ht="6.75" customHeight="1" x14ac:dyDescent="0.2">
      <c r="A50" s="284"/>
      <c r="B50" s="15"/>
      <c r="C50" s="15"/>
    </row>
    <row r="51" spans="1:3" ht="20.25" customHeight="1" x14ac:dyDescent="0.2">
      <c r="A51" s="500" t="s">
        <v>498</v>
      </c>
      <c r="B51" s="500"/>
      <c r="C51" s="500"/>
    </row>
    <row r="52" spans="1:3" ht="12" customHeight="1" x14ac:dyDescent="0.2">
      <c r="A52" s="499"/>
      <c r="B52" s="499"/>
    </row>
    <row r="53" spans="1:3" ht="12" customHeight="1" x14ac:dyDescent="0.2"/>
    <row r="54" spans="1:3" ht="12" customHeight="1" x14ac:dyDescent="0.2"/>
    <row r="55" spans="1:3" ht="12" customHeight="1" x14ac:dyDescent="0.2"/>
    <row r="56" spans="1:3" ht="12" customHeight="1" x14ac:dyDescent="0.2"/>
    <row r="57" spans="1:3" ht="12" customHeight="1" x14ac:dyDescent="0.2"/>
    <row r="58" spans="1:3" ht="12" customHeight="1" x14ac:dyDescent="0.2"/>
    <row r="59" spans="1:3" ht="12" customHeight="1" x14ac:dyDescent="0.2"/>
  </sheetData>
  <mergeCells count="7">
    <mergeCell ref="A52:B52"/>
    <mergeCell ref="A51:C51"/>
    <mergeCell ref="A17:C17"/>
    <mergeCell ref="A1:C1"/>
    <mergeCell ref="A15:C15"/>
    <mergeCell ref="A2:C2"/>
    <mergeCell ref="A4:C4"/>
  </mergeCells>
  <phoneticPr fontId="0" type="noConversion"/>
  <conditionalFormatting sqref="B49:C50">
    <cfRule type="cellIs" dxfId="9" priority="3" stopIfTrue="1" operator="equal">
      <formula>TRUE</formula>
    </cfRule>
    <cfRule type="cellIs" dxfId="8" priority="4" stopIfTrue="1" operator="equal">
      <formula>FALSE</formula>
    </cfRule>
  </conditionalFormatting>
  <printOptions horizontalCentered="1"/>
  <pageMargins left="0.23622047244094491" right="0.59055118110236227" top="0.39370078740157483" bottom="0.78740157480314965" header="0.39370078740157483" footer="0.55118110236220474"/>
  <pageSetup paperSize="9" scale="98" orientation="portrait" r:id="rId1"/>
  <headerFooter alignWithMargins="0">
    <oddFooter>&amp;L&amp;8&amp;A&amp;R&amp;8R&amp;&amp;D2019</oddFooter>
  </headerFooter>
  <ignoredErrors>
    <ignoredError sqref="B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B119"/>
  <sheetViews>
    <sheetView showGridLines="0" zoomScaleNormal="100" workbookViewId="0">
      <selection activeCell="A24" sqref="A24"/>
    </sheetView>
  </sheetViews>
  <sheetFormatPr baseColWidth="10" defaultRowHeight="12.75" x14ac:dyDescent="0.2"/>
  <cols>
    <col min="1" max="1" width="66.42578125" style="4" customWidth="1"/>
    <col min="2" max="2" width="19.5703125" style="4" customWidth="1"/>
    <col min="3" max="16384" width="11.42578125" style="4"/>
  </cols>
  <sheetData>
    <row r="1" spans="1:2" ht="28.5" customHeight="1" x14ac:dyDescent="0.2">
      <c r="A1" s="505" t="s">
        <v>629</v>
      </c>
      <c r="B1" s="505"/>
    </row>
    <row r="2" spans="1:2" x14ac:dyDescent="0.2">
      <c r="A2" s="84" t="s">
        <v>255</v>
      </c>
    </row>
    <row r="3" spans="1:2" x14ac:dyDescent="0.2">
      <c r="A3" s="84"/>
    </row>
    <row r="4" spans="1:2" ht="15.75" customHeight="1" x14ac:dyDescent="0.2">
      <c r="A4" s="49" t="s">
        <v>160</v>
      </c>
      <c r="B4" s="181"/>
    </row>
    <row r="5" spans="1:2" ht="17.25" customHeight="1" x14ac:dyDescent="0.2">
      <c r="A5" s="50" t="s">
        <v>161</v>
      </c>
      <c r="B5" s="182"/>
    </row>
    <row r="6" spans="1:2" ht="14.25" customHeight="1" x14ac:dyDescent="0.2">
      <c r="A6" s="51" t="s">
        <v>162</v>
      </c>
      <c r="B6" s="183"/>
    </row>
    <row r="7" spans="1:2" ht="26.25" customHeight="1" x14ac:dyDescent="0.2">
      <c r="A7" s="7" t="s">
        <v>312</v>
      </c>
      <c r="B7" s="184">
        <f>SUM(B4:B6)</f>
        <v>0</v>
      </c>
    </row>
    <row r="8" spans="1:2" ht="20.25" customHeight="1" x14ac:dyDescent="0.2">
      <c r="A8" s="45"/>
      <c r="B8" s="265"/>
    </row>
    <row r="9" spans="1:2" ht="15.75" customHeight="1" x14ac:dyDescent="0.2"/>
    <row r="10" spans="1:2" x14ac:dyDescent="0.2">
      <c r="A10" s="1" t="s">
        <v>630</v>
      </c>
      <c r="B10" s="506"/>
    </row>
    <row r="11" spans="1:2" x14ac:dyDescent="0.2">
      <c r="A11" s="84" t="s">
        <v>251</v>
      </c>
      <c r="B11" s="507"/>
    </row>
    <row r="12" spans="1:2" ht="27.75" customHeight="1" x14ac:dyDescent="0.2">
      <c r="A12" s="512" t="s">
        <v>493</v>
      </c>
      <c r="B12" s="512"/>
    </row>
    <row r="13" spans="1:2" ht="17.25" customHeight="1" x14ac:dyDescent="0.2">
      <c r="A13" s="135"/>
    </row>
    <row r="14" spans="1:2" ht="17.25" customHeight="1" x14ac:dyDescent="0.2"/>
    <row r="15" spans="1:2" ht="15.75" x14ac:dyDescent="0.2">
      <c r="A15" s="493" t="s">
        <v>403</v>
      </c>
      <c r="B15" s="493"/>
    </row>
    <row r="16" spans="1:2" ht="30" customHeight="1" x14ac:dyDescent="0.2">
      <c r="A16" s="504" t="s">
        <v>146</v>
      </c>
      <c r="B16" s="504"/>
    </row>
    <row r="17" spans="1:2" x14ac:dyDescent="0.2">
      <c r="A17" s="42"/>
      <c r="B17" s="42"/>
    </row>
    <row r="18" spans="1:2" x14ac:dyDescent="0.2">
      <c r="A18" s="268" t="s">
        <v>89</v>
      </c>
      <c r="B18" s="267"/>
    </row>
    <row r="19" spans="1:2" x14ac:dyDescent="0.2">
      <c r="A19" s="510" t="s">
        <v>539</v>
      </c>
      <c r="B19" s="511"/>
    </row>
    <row r="20" spans="1:2" ht="50.25" customHeight="1" x14ac:dyDescent="0.2">
      <c r="A20" s="508" t="s">
        <v>540</v>
      </c>
      <c r="B20" s="509"/>
    </row>
    <row r="21" spans="1:2" ht="13.5" customHeight="1" x14ac:dyDescent="0.2">
      <c r="A21" s="255"/>
      <c r="B21" s="145"/>
    </row>
    <row r="22" spans="1:2" ht="18" customHeight="1" x14ac:dyDescent="0.2"/>
    <row r="23" spans="1:2" ht="24.75" customHeight="1" x14ac:dyDescent="0.2">
      <c r="A23" s="505" t="s">
        <v>631</v>
      </c>
      <c r="B23" s="505"/>
    </row>
    <row r="24" spans="1:2" x14ac:dyDescent="0.2">
      <c r="A24" s="84" t="s">
        <v>254</v>
      </c>
    </row>
    <row r="26" spans="1:2" x14ac:dyDescent="0.2">
      <c r="A26" s="1" t="s">
        <v>127</v>
      </c>
    </row>
    <row r="27" spans="1:2" x14ac:dyDescent="0.2">
      <c r="A27" s="87" t="s">
        <v>149</v>
      </c>
    </row>
    <row r="28" spans="1:2" ht="25.5" x14ac:dyDescent="0.2">
      <c r="A28" s="55" t="s">
        <v>117</v>
      </c>
      <c r="B28" s="170"/>
    </row>
    <row r="29" spans="1:2" ht="25.5" x14ac:dyDescent="0.2">
      <c r="A29" s="110" t="s">
        <v>492</v>
      </c>
      <c r="B29" s="186"/>
    </row>
    <row r="30" spans="1:2" x14ac:dyDescent="0.2">
      <c r="A30" s="48" t="s">
        <v>450</v>
      </c>
      <c r="B30" s="186"/>
    </row>
    <row r="31" spans="1:2" x14ac:dyDescent="0.2">
      <c r="A31" s="48" t="s">
        <v>115</v>
      </c>
      <c r="B31" s="186"/>
    </row>
    <row r="32" spans="1:2" x14ac:dyDescent="0.2">
      <c r="A32" s="48" t="s">
        <v>84</v>
      </c>
      <c r="B32" s="186"/>
    </row>
    <row r="33" spans="1:2" x14ac:dyDescent="0.2">
      <c r="A33" s="48" t="s">
        <v>402</v>
      </c>
      <c r="B33" s="186"/>
    </row>
    <row r="34" spans="1:2" x14ac:dyDescent="0.2">
      <c r="A34" s="48" t="s">
        <v>116</v>
      </c>
      <c r="B34" s="186"/>
    </row>
    <row r="35" spans="1:2" x14ac:dyDescent="0.2">
      <c r="A35" s="48" t="s">
        <v>85</v>
      </c>
      <c r="B35" s="187"/>
    </row>
    <row r="36" spans="1:2" x14ac:dyDescent="0.2">
      <c r="A36" s="48" t="s">
        <v>82</v>
      </c>
      <c r="B36" s="187"/>
    </row>
    <row r="37" spans="1:2" x14ac:dyDescent="0.2">
      <c r="A37" s="48" t="s">
        <v>114</v>
      </c>
      <c r="B37" s="187"/>
    </row>
    <row r="38" spans="1:2" x14ac:dyDescent="0.2">
      <c r="A38" s="91"/>
      <c r="B38" s="187"/>
    </row>
    <row r="39" spans="1:2" x14ac:dyDescent="0.2">
      <c r="A39" s="48" t="s">
        <v>83</v>
      </c>
      <c r="B39" s="187"/>
    </row>
    <row r="40" spans="1:2" x14ac:dyDescent="0.2">
      <c r="A40" s="91"/>
      <c r="B40" s="187"/>
    </row>
    <row r="41" spans="1:2" x14ac:dyDescent="0.2">
      <c r="A41" s="91" t="s">
        <v>332</v>
      </c>
      <c r="B41" s="187"/>
    </row>
    <row r="42" spans="1:2" x14ac:dyDescent="0.2">
      <c r="A42" s="91"/>
      <c r="B42" s="187"/>
    </row>
    <row r="43" spans="1:2" x14ac:dyDescent="0.2">
      <c r="A43" s="88"/>
      <c r="B43" s="188"/>
    </row>
    <row r="44" spans="1:2" ht="29.25" customHeight="1" x14ac:dyDescent="0.2">
      <c r="A44" s="7" t="s">
        <v>467</v>
      </c>
      <c r="B44" s="180">
        <f>SUM(B28:B43)</f>
        <v>0</v>
      </c>
    </row>
    <row r="45" spans="1:2" x14ac:dyDescent="0.2">
      <c r="A45" s="89"/>
    </row>
    <row r="46" spans="1:2" x14ac:dyDescent="0.2">
      <c r="A46" s="89"/>
    </row>
    <row r="47" spans="1:2" x14ac:dyDescent="0.2">
      <c r="A47" s="89"/>
    </row>
    <row r="48" spans="1:2" x14ac:dyDescent="0.2">
      <c r="A48" s="89"/>
    </row>
    <row r="49" spans="1:1" x14ac:dyDescent="0.2">
      <c r="A49" s="89"/>
    </row>
    <row r="50" spans="1:1" x14ac:dyDescent="0.2">
      <c r="A50" s="89"/>
    </row>
    <row r="51" spans="1:1" ht="31.5" customHeight="1" x14ac:dyDescent="0.2">
      <c r="A51" s="89"/>
    </row>
    <row r="52" spans="1:1" ht="31.5" customHeight="1" x14ac:dyDescent="0.2">
      <c r="A52" s="89"/>
    </row>
    <row r="53" spans="1:1" ht="31.5" customHeight="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row r="101" spans="1:1" x14ac:dyDescent="0.2">
      <c r="A101" s="89"/>
    </row>
    <row r="102" spans="1:1" x14ac:dyDescent="0.2">
      <c r="A102" s="89"/>
    </row>
    <row r="103" spans="1:1" x14ac:dyDescent="0.2">
      <c r="A103" s="89"/>
    </row>
    <row r="104" spans="1:1" x14ac:dyDescent="0.2">
      <c r="A104" s="89"/>
    </row>
    <row r="105" spans="1:1" x14ac:dyDescent="0.2">
      <c r="A105" s="89"/>
    </row>
    <row r="106" spans="1:1" x14ac:dyDescent="0.2">
      <c r="A106" s="89"/>
    </row>
    <row r="107" spans="1:1" x14ac:dyDescent="0.2">
      <c r="A107" s="89"/>
    </row>
    <row r="108" spans="1:1" x14ac:dyDescent="0.2">
      <c r="A108" s="89"/>
    </row>
    <row r="109" spans="1:1" x14ac:dyDescent="0.2">
      <c r="A109" s="89"/>
    </row>
    <row r="110" spans="1:1" x14ac:dyDescent="0.2">
      <c r="A110" s="89"/>
    </row>
    <row r="111" spans="1:1" x14ac:dyDescent="0.2">
      <c r="A111" s="89"/>
    </row>
    <row r="112" spans="1:1" x14ac:dyDescent="0.2">
      <c r="A112" s="89"/>
    </row>
    <row r="113" spans="1:1" x14ac:dyDescent="0.2">
      <c r="A113" s="89"/>
    </row>
    <row r="114" spans="1:1" x14ac:dyDescent="0.2">
      <c r="A114" s="89"/>
    </row>
    <row r="115" spans="1:1" x14ac:dyDescent="0.2">
      <c r="A115" s="89"/>
    </row>
    <row r="116" spans="1:1" x14ac:dyDescent="0.2">
      <c r="A116" s="89"/>
    </row>
    <row r="117" spans="1:1" x14ac:dyDescent="0.2">
      <c r="A117" s="89"/>
    </row>
    <row r="118" spans="1:1" x14ac:dyDescent="0.2">
      <c r="A118" s="89"/>
    </row>
    <row r="119" spans="1:1" x14ac:dyDescent="0.2">
      <c r="A119" s="89"/>
    </row>
  </sheetData>
  <mergeCells count="8">
    <mergeCell ref="A1:B1"/>
    <mergeCell ref="B10:B11"/>
    <mergeCell ref="A20:B20"/>
    <mergeCell ref="A23:B23"/>
    <mergeCell ref="A15:B15"/>
    <mergeCell ref="A19:B19"/>
    <mergeCell ref="A16:B16"/>
    <mergeCell ref="A12:B12"/>
  </mergeCells>
  <phoneticPr fontId="0" type="noConversion"/>
  <printOptions horizontalCentered="1"/>
  <pageMargins left="0.23622047244094491" right="0.59055118110236227" top="0.39370078740157483" bottom="0.78740157480314965" header="0.39370078740157483" footer="0.55118110236220474"/>
  <pageSetup paperSize="9" orientation="portrait" r:id="rId1"/>
  <headerFooter alignWithMargins="0">
    <oddFooter>&amp;L&amp;8&amp;A&amp;R&amp;8R&amp;&amp;D2019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10</vt:i4>
      </vt:variant>
    </vt:vector>
  </HeadingPairs>
  <TitlesOfParts>
    <vt:vector size="40" baseType="lpstr">
      <vt:lpstr>1ERE PAGE </vt:lpstr>
      <vt:lpstr>CADRAGE &amp; DEFINITION</vt:lpstr>
      <vt:lpstr>CONTACTS</vt:lpstr>
      <vt:lpstr>INFORMATIONS GENERALES</vt:lpstr>
      <vt:lpstr>LISTE DES TABLEAUX</vt:lpstr>
      <vt:lpstr>A1-FINANCEUR</vt:lpstr>
      <vt:lpstr>A2 - B</vt:lpstr>
      <vt:lpstr>C1 - C2</vt:lpstr>
      <vt:lpstr>C3 - C4  - D1.1</vt:lpstr>
      <vt:lpstr>D1.1</vt:lpstr>
      <vt:lpstr>D1.2</vt:lpstr>
      <vt:lpstr>D1.2 - D1.3</vt:lpstr>
      <vt:lpstr>D1.4</vt:lpstr>
      <vt:lpstr>D1.5 - D2</vt:lpstr>
      <vt:lpstr>E1 - E2</vt:lpstr>
      <vt:lpstr>E3.1</vt:lpstr>
      <vt:lpstr>E3.1 bis</vt:lpstr>
      <vt:lpstr>E3.1 ter</vt:lpstr>
      <vt:lpstr>E3.2</vt:lpstr>
      <vt:lpstr>E3.2 - E3.3</vt:lpstr>
      <vt:lpstr>E3.4</vt:lpstr>
      <vt:lpstr>E3.5 - E4</vt:lpstr>
      <vt:lpstr>G1 - G2 - G3 - G4</vt:lpstr>
      <vt:lpstr>G5a</vt:lpstr>
      <vt:lpstr>G5b</vt:lpstr>
      <vt:lpstr>G6 - G7</vt:lpstr>
      <vt:lpstr>H1</vt:lpstr>
      <vt:lpstr>H2a</vt:lpstr>
      <vt:lpstr>H2b</vt:lpstr>
      <vt:lpstr>I - J</vt:lpstr>
      <vt:lpstr>'LISTE DES TABLEAUX'!Impression_des_titres</vt:lpstr>
      <vt:lpstr>'C1 - C2'!Zone_d_impression</vt:lpstr>
      <vt:lpstr>'CADRAGE &amp; DEFINITION'!Zone_d_impression</vt:lpstr>
      <vt:lpstr>CONTACTS!Zone_d_impression</vt:lpstr>
      <vt:lpstr>G5b!Zone_d_impression</vt:lpstr>
      <vt:lpstr>H2a!Zone_d_impression</vt:lpstr>
      <vt:lpstr>H2b!Zone_d_impression</vt:lpstr>
      <vt:lpstr>'I - J'!Zone_d_impression</vt:lpstr>
      <vt:lpstr>'INFORMATIONS GENERALES'!Zone_d_impression</vt:lpstr>
      <vt:lpstr>'LISTE DES TABLEAUX'!Zone_d_impression</vt:lpstr>
    </vt:vector>
  </TitlesOfParts>
  <Company>MEN - MESR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R&amp;D 2016</dc:title>
  <dc:creator>Philippe Roussel</dc:creator>
  <cp:lastModifiedBy>Administration centrale</cp:lastModifiedBy>
  <cp:lastPrinted>2020-10-09T12:58:54Z</cp:lastPrinted>
  <dcterms:created xsi:type="dcterms:W3CDTF">2001-08-09T09:17:25Z</dcterms:created>
  <dcterms:modified xsi:type="dcterms:W3CDTF">2021-06-03T13:15:14Z</dcterms:modified>
</cp:coreProperties>
</file>