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5" yWindow="795" windowWidth="19440" windowHeight="11160" tabRatio="854"/>
  </bookViews>
  <sheets>
    <sheet name="PG_0" sheetId="34" r:id="rId1"/>
    <sheet name="TAB_MAT" sheetId="35" r:id="rId2"/>
    <sheet name="PG_1" sheetId="24" r:id="rId3"/>
    <sheet name="TAB_S_1" sheetId="33" r:id="rId4"/>
    <sheet name="TAB_S_2" sheetId="3" r:id="rId5"/>
    <sheet name="TAB_S_3" sheetId="32" r:id="rId6"/>
    <sheet name="TAB_S_4" sheetId="21" r:id="rId7"/>
    <sheet name="PG_2" sheetId="25" r:id="rId8"/>
    <sheet name="TAB_2_1" sheetId="12" r:id="rId9"/>
    <sheet name="TAB_2_2" sheetId="13" r:id="rId10"/>
    <sheet name="TAB_2_3" sheetId="14" r:id="rId11"/>
    <sheet name="TAB_2_4" sheetId="31" r:id="rId12"/>
    <sheet name="PG_3" sheetId="26" r:id="rId13"/>
    <sheet name="TAB_3_1" sheetId="1" r:id="rId14"/>
    <sheet name="TAB_3_2" sheetId="4" r:id="rId15"/>
    <sheet name="TAB_3_3" sheetId="2" r:id="rId16"/>
    <sheet name="TAB_3_4" sheetId="6" r:id="rId17"/>
    <sheet name="TAB_3_5" sheetId="23" r:id="rId18"/>
    <sheet name="PG_4" sheetId="27" r:id="rId19"/>
    <sheet name="TAB_4_1" sheetId="15" r:id="rId20"/>
    <sheet name="TAB_4_2" sheetId="16" r:id="rId21"/>
    <sheet name="TAB_4_3" sheetId="17" r:id="rId22"/>
    <sheet name="TAB_4_4" sheetId="18" r:id="rId23"/>
    <sheet name="TAB_4_5" sheetId="19" r:id="rId24"/>
    <sheet name="TAB 4 6" sheetId="37" r:id="rId25"/>
    <sheet name="PG_5" sheetId="28" r:id="rId26"/>
    <sheet name="TAB_5_1" sheetId="8" r:id="rId27"/>
    <sheet name="TAB_5_2" sheetId="10" r:id="rId28"/>
    <sheet name="TAB_5_3" sheetId="11" r:id="rId29"/>
    <sheet name="PG_6" sheetId="29" r:id="rId30"/>
    <sheet name="TAB_6" sheetId="20" r:id="rId31"/>
    <sheet name="TAB_CNU" sheetId="30" r:id="rId32"/>
  </sheets>
  <externalReferences>
    <externalReference r:id="rId33"/>
    <externalReference r:id="rId34"/>
  </externalReferences>
  <definedNames>
    <definedName name="_xlnm._FilterDatabase" localSheetId="10" hidden="1">TAB_2_3!$A$1:$A$90</definedName>
    <definedName name="_xlnm._FilterDatabase" localSheetId="11" hidden="1">TAB_2_4!$A$8:$H$8</definedName>
    <definedName name="_xlnm._FilterDatabase" localSheetId="13" hidden="1">TAB_3_1!$A$10:$K$84</definedName>
    <definedName name="_xlnm._FilterDatabase" localSheetId="6" hidden="1">TAB_S_4!#REF!</definedName>
    <definedName name="ASSOCIE_GD">'[1]4_NON_PERMANENTS'!$AD$15:$AE$18</definedName>
    <definedName name="ASSOCIE_GROUPE">'[1]4_NON_PERMANENTS'!$AD$1:$AE$12</definedName>
    <definedName name="ASSOCIE_SECTION">'[1]4_NON_PERMANENTS'!$AA$1:$AB$54</definedName>
    <definedName name="ATER_GD">'[1]4_NON_PERMANENTS'!$L$15:$M$18</definedName>
    <definedName name="ATER_GROUPE">'[1]4_NON_PERMANENTS'!$L$1:$M$13</definedName>
    <definedName name="ATER_SECTION">'[1]4_NON_PERMANENTS'!$I$1:$J$56</definedName>
    <definedName name="BOX_MCF_GD">'[1]2_2_BOXPLOT'!$B$96:$J$99</definedName>
    <definedName name="BOX_MCF_GROUPE">'[1]2_2_BOXPLOT'!$B$68:$J$80</definedName>
    <definedName name="BOX_PR_GD">'[1]2_2_BOXPLOT'!$B$100:$J$103</definedName>
    <definedName name="BOX_PR_GROUPE">'[1]2_2_BOXPLOT'!$B$81:$J$93</definedName>
    <definedName name="CANDIDATS_MCF_GD">'[1]3_2_CANDIDATS_MCF'!$A$84:$U$88</definedName>
    <definedName name="CANDIDATS_MCF_GROUPE">'[1]3_2_CANDIDATS_MCF'!$A$65:$U$78</definedName>
    <definedName name="CANDIDATS_MCF_SECTION">'[1]3_2_CANDIDATS_MCF'!$A$2:$U$59</definedName>
    <definedName name="CANDIDATS_PR_GD">'[1]3_2_CANDIDATS_PR'!$A$80:$U$85</definedName>
    <definedName name="CANDIDATS_PR_GROUPE">'[1]3_2_CANDIDATS_PR'!$A$63:$U$75</definedName>
    <definedName name="CANDIDATS_PR_SECTION">'[1]3_2_CANDIDATS_PR'!$A$1:$U$59</definedName>
    <definedName name="DC_GD">'[1]4_NON_PERMANENTS'!$E$19:$G$24</definedName>
    <definedName name="DC_GROUPE">'[1]4_NON_PERMANENTS'!$E$3:$G$17</definedName>
    <definedName name="DC_SECTION">'[1]4_NON_PERMANENTS'!$A$3:$C$60</definedName>
    <definedName name="EFF_PR_ETAB">'[1]5_EFFECTIF_PR'!$A$3:$EQ$61</definedName>
    <definedName name="EFFECTIF_MCF_ETAB">'[1]5_EFFECTIF_MCF'!$A$2:$EQ$61</definedName>
    <definedName name="etudiants_etab">[2]EFF_ETUDIANTS!$G$2:$H$145</definedName>
    <definedName name="etudiants_typo">[2]EFF_ETUDIANTS!$A$1:$B$11</definedName>
    <definedName name="groupe_2008">[2]REDEPLOIEMENT!$A$158:$O$302</definedName>
    <definedName name="groupe_2012">[2]REDEPLOIEMENT!$A$5:$O$151</definedName>
    <definedName name="HISTO_GD">[1]HISTORI!$N$20:$X$26</definedName>
    <definedName name="HISTO_GROUPE">[1]HISTORI!$N$1:$X$16</definedName>
    <definedName name="HISTO_SECTION">[1]HISTORI!$A$3:$K$60</definedName>
    <definedName name="_xlnm.Print_Titles" localSheetId="8">TAB_2_1!$8:$9</definedName>
    <definedName name="_xlnm.Print_Titles" localSheetId="9">TAB_2_2!$8:$9</definedName>
    <definedName name="_xlnm.Print_Titles" localSheetId="10">TAB_2_3!$8:$11</definedName>
    <definedName name="_xlnm.Print_Titles" localSheetId="11">TAB_2_4!$6:$8</definedName>
    <definedName name="_xlnm.Print_Titles" localSheetId="13">TAB_3_1!$8:$10</definedName>
    <definedName name="_xlnm.Print_Titles" localSheetId="14">TAB_3_2!$8:$10</definedName>
    <definedName name="_xlnm.Print_Titles" localSheetId="15">TAB_3_3!$8:$10</definedName>
    <definedName name="_xlnm.Print_Titles" localSheetId="16">TAB_3_4!$8:$10</definedName>
    <definedName name="_xlnm.Print_Titles" localSheetId="19">TAB_4_1!$8:$10</definedName>
    <definedName name="_xlnm.Print_Titles" localSheetId="20">TAB_4_2!$8:$9</definedName>
    <definedName name="_xlnm.Print_Titles" localSheetId="23">TAB_4_5!$5:$7</definedName>
    <definedName name="_xlnm.Print_Titles" localSheetId="26">TAB_5_1!$8:$10</definedName>
    <definedName name="_xlnm.Print_Titles" localSheetId="27">TAB_5_2!$8:$10</definedName>
    <definedName name="_xlnm.Print_Titles" localSheetId="28">TAB_5_3!$8:$10</definedName>
    <definedName name="_xlnm.Print_Titles" localSheetId="6">TAB_S_4!$6:$8</definedName>
    <definedName name="INVITE_GD">'[1]4_NON_PERMANENTS'!$X$15:$Y$18</definedName>
    <definedName name="INVITE_GROUPE">'[1]4_NON_PERMANENTS'!$X$1:$Y$13</definedName>
    <definedName name="INVITE_SECTION">'[1]4_NON_PERMANENTS'!$U$1:$V$56</definedName>
    <definedName name="LIEN_CNU">[1]P1!$T$1</definedName>
    <definedName name="LIEN_GD">[1]P1!$V$1</definedName>
    <definedName name="LIEN_GROUPE">[1]P1!$U$1</definedName>
    <definedName name="LISTE_SECTION">[1]LISTE_SECTION!$A$2:$E$58</definedName>
    <definedName name="LML_GD">'[1]4_NON_PERMANENTS'!$R$17:$S$20</definedName>
    <definedName name="LML_GROUPE">'[1]4_NON_PERMANENTS'!$R$1:$S$13</definedName>
    <definedName name="LML_SECTION">'[1]4_NON_PERMANENTS'!$O$1:$P$56</definedName>
    <definedName name="MED_MCF_FEMME">'[1]2_2_MEDIANE'!$C$62:$E$118</definedName>
    <definedName name="MED_MCF_HOMME">'[1]2_2_MEDIANE'!$I$62:$K$118</definedName>
    <definedName name="MED_MCF_TOTAL">'[1]2_2_MEDIANE'!$O$62:$Q$118</definedName>
    <definedName name="MED_PR_FEMME">'[1]2_2_MEDIANE'!$C$2:$E$58</definedName>
    <definedName name="MED_PR_HOMME">'[1]2_2_MEDIANE'!$I$1:$K$58</definedName>
    <definedName name="MED_PR_TOTAL">'[1]2_2_MEDIANE'!$O$2:$Q$58</definedName>
    <definedName name="PLOT_MCF_SECTION">'[1]2_2_BOXPLOT'!$O$2:$W$58</definedName>
    <definedName name="PLOT_PR_SECTION">'[1]2_2_BOXPLOT'!$C$2:$K$58</definedName>
    <definedName name="POSTES_PUBLIES">'[1]3_2_PUBLIES'!$A$2:$L$63</definedName>
    <definedName name="POSTES_PUBLIES_GD">'[1]3_2_PUBLIES'!$A$67:$K$72</definedName>
    <definedName name="POSTES_PUBLIES_GROUPE">'[1]3_2_PUBLIES'!$A$76:$K$89</definedName>
    <definedName name="POURVUS_MCF_GD">'[1]3_2_POURVUS_MCF'!$A$80:$U$86</definedName>
    <definedName name="POURVUS_MCF_GROUPE">'[1]3_2_POURVUS_MCF'!$A$63:$U$78</definedName>
    <definedName name="POURVUS_MCF_SECTION">'[1]3_2_POURVUS_MCF'!$A$1:$U$60</definedName>
    <definedName name="POURVUS_PR_GD">'[1]3_2_POURVUS_PR'!$A$85:$U$89</definedName>
    <definedName name="POURVUS_PR_GROUPE">'[1]3_2_POURVUS_PR'!$A$68:$U$82</definedName>
    <definedName name="POURVUS_PR_SECTION">'[1]3_2_POURVUS_PR'!$A$1:$U$63</definedName>
    <definedName name="PREVISION_RETRAITE_GD">'[1]2_3_PREVISION_AGE'!$N$19:$X$25</definedName>
    <definedName name="PREVISION_RETRAITE_GROUPE">'[1]2_3_PREVISION_AGE'!$N$1:$X$15</definedName>
    <definedName name="PREVISION_RETRAITE_SECTION">'[1]2_3_PREVISION_AGE'!$A$1:$K$59</definedName>
    <definedName name="PYRAMIDE_MCF">'[1]2_1_PYRAMIDE'!$L$1:$U$59</definedName>
    <definedName name="PYRAMIDE_PR">'[1]2_1_PYRAMIDE'!$A$1:$J$59</definedName>
    <definedName name="QUALIF_CANDID_MCF_GD">'[1]3_1_QUALIF_MCF'!$A$79:$U$85</definedName>
    <definedName name="QUALIF_CANDID_MCF_GROUPE">'[1]3_1_QUALIF_MCF'!$A$62:$U$76</definedName>
    <definedName name="QUALIF_CANDID_MCF_SECTION">'[1]3_1_QUALIF_MCF'!$A$1:$U$59</definedName>
    <definedName name="QUALIF_CANDID_PR_GD">'[1]3_1_QUALIF_PR'!$A$83:$U$89</definedName>
    <definedName name="QUALIF_CANDID_PR_GROUPE">'[1]3_1_QUALIF_PR'!$A$65:$U$80</definedName>
    <definedName name="QUALIF_CANDID_PR_SECTION">'[1]3_1_QUALIF_PR'!$A$1:$U$60</definedName>
    <definedName name="QUALIF_OK_MCF_GD">'[1]3_1_RESULT_MCF'!$A$79:$U$85</definedName>
    <definedName name="QUALIF_OK_MCF_GROUPE">'[1]3_1_RESULT_MCF'!$A$62:$U$76</definedName>
    <definedName name="QUALIF_OK_MCF_SECTION">'[1]3_1_RESULT_MCF'!$A$1:$U$59</definedName>
    <definedName name="QUALIF_OK_PR_GD">'[1]3_1_RESULT_PR'!$A$78:$U$84</definedName>
    <definedName name="QUALIF_OK_PR_GROUPE">'[1]3_1_RESULT_PR'!$A$60:$U$74</definedName>
    <definedName name="QUALIF_OK_PR_SECTION">'[1]3_1_RESULT_PR'!$A$1:$U$57</definedName>
    <definedName name="redeploiement_typo">[2]REDEPLOIEMENT_TYPO!$A$2:$B$11</definedName>
    <definedName name="RETRAITES_GD">'[1]2_3_RETRAITES'!$F$18:$H$22</definedName>
    <definedName name="RETRAITES_GROUPE">'[1]2_3_RETRAITES'!$F$1:$H$14</definedName>
    <definedName name="RETRAITES_SECTION">'[1]2_3_RETRAITES'!$A$1:$C$61</definedName>
    <definedName name="TRANCHE_MCF">'[1]2_2_TRANCHE'!$U$2:$AM$60</definedName>
    <definedName name="TRANCHE_PR">'[1]2_2_TRANCHE'!$A$1:$S$61</definedName>
    <definedName name="_xlnm.Print_Area" localSheetId="0">PG_0!$A$1:$I$52</definedName>
    <definedName name="_xlnm.Print_Area" localSheetId="2">PG_1!$A$1:$I$52</definedName>
    <definedName name="_xlnm.Print_Area" localSheetId="7">PG_2!$A$1:$I$52</definedName>
    <definedName name="_xlnm.Print_Area" localSheetId="12">PG_3!$A$1:$I$52</definedName>
    <definedName name="_xlnm.Print_Area" localSheetId="18">PG_4!$A$1:$I$52</definedName>
    <definedName name="_xlnm.Print_Area" localSheetId="25">PG_5!$A$1:$I$52</definedName>
    <definedName name="_xlnm.Print_Area" localSheetId="29">PG_6!$A$1:$I$52</definedName>
    <definedName name="_xlnm.Print_Area" localSheetId="24">'TAB 4 6'!$A$1:$J$27</definedName>
    <definedName name="_xlnm.Print_Area" localSheetId="8">TAB_2_1!$A$1:$I$89</definedName>
    <definedName name="_xlnm.Print_Area" localSheetId="9">TAB_2_2!$A$1:$I$89</definedName>
    <definedName name="_xlnm.Print_Area" localSheetId="10">TAB_2_3!$A$1:$I$90</definedName>
    <definedName name="_xlnm.Print_Area" localSheetId="11">TAB_2_4!$A$1:$H$132</definedName>
    <definedName name="_xlnm.Print_Area" localSheetId="13">TAB_3_1!$A$1:$J$89</definedName>
    <definedName name="_xlnm.Print_Area" localSheetId="14">TAB_3_2!$A$1:$J$89</definedName>
    <definedName name="_xlnm.Print_Area" localSheetId="15">TAB_3_3!$A$1:$J$89</definedName>
    <definedName name="_xlnm.Print_Area" localSheetId="16">TAB_3_4!$A$1:$J$89</definedName>
    <definedName name="_xlnm.Print_Area" localSheetId="19">TAB_4_1!$A$1:$AC$69</definedName>
    <definedName name="_xlnm.Print_Area" localSheetId="20">TAB_4_2!$A$1:$AD$57</definedName>
    <definedName name="_xlnm.Print_Area" localSheetId="21">TAB_4_3!$A$1:$AD$31</definedName>
    <definedName name="_xlnm.Print_Area" localSheetId="22">TAB_4_4!$A$1:$AG$42</definedName>
    <definedName name="_xlnm.Print_Area" localSheetId="23">TAB_4_5!$A$1:$AE$130</definedName>
    <definedName name="_xlnm.Print_Area" localSheetId="26">TAB_5_1!$A$1:$J$92</definedName>
    <definedName name="_xlnm.Print_Area" localSheetId="27">TAB_5_2!$A$1:$J$92</definedName>
    <definedName name="_xlnm.Print_Area" localSheetId="28">TAB_5_3!$A$1:$H$89</definedName>
    <definedName name="_xlnm.Print_Area" localSheetId="30">TAB_6!$A$1:$J$23</definedName>
    <definedName name="_xlnm.Print_Area" localSheetId="31">TAB_CNU!$A$1:$E$66</definedName>
    <definedName name="_xlnm.Print_Area" localSheetId="1">TAB_MAT!$A$1:$B$45</definedName>
    <definedName name="_xlnm.Print_Area" localSheetId="3">TAB_S_1!$A$1:$H$29</definedName>
    <definedName name="_xlnm.Print_Area" localSheetId="4">TAB_S_2!$A$1:$H$29</definedName>
    <definedName name="_xlnm.Print_Area" localSheetId="5">TAB_S_3!$A$1:$H$29</definedName>
    <definedName name="_xlnm.Print_Area" localSheetId="6">TAB_S_4!$A$1:$AF$163</definedName>
  </definedNames>
  <calcPr calcId="145621"/>
</workbook>
</file>

<file path=xl/calcChain.xml><?xml version="1.0" encoding="utf-8"?>
<calcChain xmlns="http://schemas.openxmlformats.org/spreadsheetml/2006/main">
  <c r="AF147" i="21" l="1"/>
  <c r="AE147" i="21"/>
  <c r="AD147" i="21"/>
  <c r="AC147" i="21"/>
  <c r="AB147" i="21"/>
  <c r="AA147" i="21"/>
  <c r="E14" i="23"/>
  <c r="F14" i="23"/>
  <c r="G14" i="23"/>
  <c r="D14" i="23"/>
  <c r="G86" i="11"/>
  <c r="F86" i="11"/>
  <c r="C86" i="11"/>
  <c r="B86" i="11"/>
  <c r="J15" i="20"/>
  <c r="I17" i="37"/>
  <c r="H17" i="37"/>
  <c r="I9" i="37"/>
  <c r="H9" i="37"/>
  <c r="I20" i="37"/>
  <c r="H20" i="37"/>
  <c r="I19" i="37"/>
  <c r="H19" i="37"/>
  <c r="I18" i="37"/>
  <c r="H18" i="37"/>
  <c r="I12" i="37"/>
  <c r="H12" i="37"/>
  <c r="H11" i="37"/>
  <c r="I11" i="37"/>
  <c r="I10" i="37"/>
  <c r="H10" i="37"/>
  <c r="L112" i="19"/>
  <c r="M112" i="19"/>
  <c r="N112" i="19"/>
  <c r="L127" i="19"/>
  <c r="L126" i="19"/>
  <c r="AE97" i="19"/>
  <c r="AE33" i="19"/>
  <c r="AE13" i="19"/>
  <c r="AE23" i="19"/>
  <c r="AE24" i="19"/>
  <c r="AE25" i="19"/>
  <c r="AE26" i="19"/>
  <c r="AE69" i="19"/>
  <c r="AE70" i="19"/>
  <c r="AE71" i="19"/>
  <c r="AE72" i="19"/>
  <c r="AE73" i="19"/>
  <c r="AE74" i="19"/>
  <c r="AE75" i="19"/>
  <c r="AE76" i="19"/>
  <c r="AE77" i="19"/>
  <c r="AE78" i="19"/>
  <c r="AE79" i="19"/>
  <c r="AE90" i="19"/>
  <c r="AE89" i="19"/>
  <c r="AE88" i="19"/>
  <c r="AG23" i="18"/>
  <c r="AG20" i="18"/>
  <c r="AG21" i="18"/>
  <c r="AF39" i="18"/>
  <c r="AF38" i="18"/>
  <c r="AF37" i="18"/>
  <c r="AF36" i="18"/>
  <c r="AF35" i="18"/>
  <c r="AF34" i="18"/>
  <c r="AF33" i="18"/>
  <c r="AF32" i="18"/>
  <c r="AF22" i="18"/>
  <c r="AF31" i="18"/>
  <c r="AF30" i="18"/>
  <c r="AF29" i="18"/>
  <c r="AF28" i="18"/>
  <c r="AF27" i="18"/>
  <c r="AF26" i="18"/>
  <c r="AF25" i="18"/>
  <c r="AF24" i="18"/>
  <c r="AF23" i="18"/>
  <c r="AF19" i="18"/>
  <c r="AF18" i="18"/>
  <c r="AF17" i="18"/>
  <c r="AF16" i="18"/>
  <c r="AF15" i="18"/>
  <c r="AF14" i="18"/>
  <c r="AF13" i="18"/>
  <c r="AF12" i="18"/>
  <c r="AF11" i="18"/>
  <c r="AF10" i="18"/>
  <c r="C25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D25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V23" i="17"/>
  <c r="W23" i="17"/>
  <c r="X23" i="17"/>
  <c r="Y23" i="17"/>
  <c r="Z23" i="17"/>
  <c r="AA23" i="17"/>
  <c r="AB23" i="17"/>
  <c r="AC23" i="17"/>
  <c r="AD23" i="17"/>
  <c r="F16" i="17"/>
  <c r="F10" i="17"/>
  <c r="F22" i="17"/>
  <c r="G16" i="17"/>
  <c r="H16" i="17"/>
  <c r="I16" i="17"/>
  <c r="I10" i="17"/>
  <c r="I22" i="17"/>
  <c r="J16" i="17"/>
  <c r="J10" i="17"/>
  <c r="J22" i="17"/>
  <c r="K16" i="17"/>
  <c r="L16" i="17"/>
  <c r="M16" i="17"/>
  <c r="M10" i="17"/>
  <c r="M22" i="17"/>
  <c r="N16" i="17"/>
  <c r="N10" i="17"/>
  <c r="N22" i="17"/>
  <c r="O16" i="17"/>
  <c r="P16" i="17"/>
  <c r="Q16" i="17"/>
  <c r="Q10" i="17"/>
  <c r="Q22" i="17"/>
  <c r="R16" i="17"/>
  <c r="R10" i="17"/>
  <c r="R22" i="17"/>
  <c r="S16" i="17"/>
  <c r="T16" i="17"/>
  <c r="U16" i="17"/>
  <c r="U10" i="17"/>
  <c r="U22" i="17"/>
  <c r="V16" i="17"/>
  <c r="V10" i="17"/>
  <c r="V22" i="17"/>
  <c r="W16" i="17"/>
  <c r="X16" i="17"/>
  <c r="Y16" i="17"/>
  <c r="Y10" i="17"/>
  <c r="Y22" i="17"/>
  <c r="Z16" i="17"/>
  <c r="Z10" i="17"/>
  <c r="Z22" i="17"/>
  <c r="AA16" i="17"/>
  <c r="AB16" i="17"/>
  <c r="AC16" i="17"/>
  <c r="AC10" i="17"/>
  <c r="AC22" i="17"/>
  <c r="AD16" i="17"/>
  <c r="AD10" i="17"/>
  <c r="AD22" i="17"/>
  <c r="D10" i="17"/>
  <c r="E10" i="17"/>
  <c r="G10" i="17"/>
  <c r="G22" i="17"/>
  <c r="H10" i="17"/>
  <c r="K10" i="17"/>
  <c r="K22" i="17"/>
  <c r="L10" i="17"/>
  <c r="O10" i="17"/>
  <c r="O22" i="17"/>
  <c r="P10" i="17"/>
  <c r="S10" i="17"/>
  <c r="S22" i="17"/>
  <c r="T10" i="17"/>
  <c r="W10" i="17"/>
  <c r="W22" i="17"/>
  <c r="X10" i="17"/>
  <c r="AA10" i="17"/>
  <c r="AA22" i="17"/>
  <c r="AB10" i="17"/>
  <c r="AE17" i="17"/>
  <c r="AE18" i="17"/>
  <c r="AE19" i="17"/>
  <c r="AE20" i="17"/>
  <c r="AE21" i="17"/>
  <c r="AE11" i="17"/>
  <c r="AE12" i="17"/>
  <c r="AE13" i="17"/>
  <c r="AE14" i="17"/>
  <c r="AE15" i="17"/>
  <c r="AB22" i="17"/>
  <c r="X22" i="17"/>
  <c r="T22" i="17"/>
  <c r="P22" i="17"/>
  <c r="L22" i="17"/>
  <c r="H22" i="17"/>
  <c r="AC61" i="15"/>
  <c r="AC62" i="15"/>
  <c r="AC63" i="15"/>
  <c r="AC53" i="15"/>
  <c r="AC54" i="15"/>
  <c r="AC55" i="15"/>
  <c r="AC56" i="15"/>
  <c r="AC57" i="15"/>
  <c r="AC58" i="15"/>
  <c r="AC59" i="15"/>
  <c r="AC60" i="15"/>
  <c r="AC51" i="15"/>
  <c r="AC52" i="15"/>
  <c r="AC45" i="15"/>
  <c r="AC37" i="15"/>
  <c r="AC42" i="15"/>
  <c r="K55" i="16"/>
  <c r="L55" i="16"/>
  <c r="M55" i="16"/>
  <c r="AC13" i="15"/>
  <c r="AC14" i="15"/>
  <c r="E16" i="17"/>
  <c r="E22" i="17"/>
  <c r="D16" i="17"/>
  <c r="D22" i="17"/>
  <c r="C16" i="17"/>
  <c r="B16" i="17"/>
  <c r="C10" i="17"/>
  <c r="B10" i="17"/>
  <c r="N100" i="19"/>
  <c r="AD31" i="16"/>
  <c r="AD32" i="16"/>
  <c r="AD33" i="16"/>
  <c r="AD34" i="16"/>
  <c r="AD35" i="16"/>
  <c r="AD36" i="16"/>
  <c r="AD37" i="16"/>
  <c r="AD38" i="16"/>
  <c r="AD39" i="16"/>
  <c r="AD40" i="16"/>
  <c r="AD41" i="16"/>
  <c r="F55" i="16"/>
  <c r="C55" i="16"/>
  <c r="D55" i="16"/>
  <c r="E55" i="16"/>
  <c r="G55" i="16"/>
  <c r="H55" i="16"/>
  <c r="I55" i="16"/>
  <c r="J55" i="16"/>
  <c r="N55" i="16"/>
  <c r="O55" i="16"/>
  <c r="P55" i="16"/>
  <c r="Q55" i="16"/>
  <c r="R55" i="16"/>
  <c r="S55" i="16"/>
  <c r="T55" i="16"/>
  <c r="U55" i="16"/>
  <c r="V55" i="16"/>
  <c r="W55" i="16"/>
  <c r="X55" i="16"/>
  <c r="Y55" i="16"/>
  <c r="Z55" i="16"/>
  <c r="AA55" i="16"/>
  <c r="AB55" i="16"/>
  <c r="B55" i="16"/>
  <c r="AD53" i="16"/>
  <c r="AD12" i="16"/>
  <c r="AD13" i="16"/>
  <c r="AD14" i="16"/>
  <c r="AD15" i="16"/>
  <c r="AD16" i="16"/>
  <c r="AD17" i="16"/>
  <c r="AD18" i="16"/>
  <c r="AD19" i="16"/>
  <c r="AD20" i="16"/>
  <c r="AD21" i="16"/>
  <c r="C67" i="15"/>
  <c r="D67" i="15"/>
  <c r="E67" i="15"/>
  <c r="F67" i="15"/>
  <c r="G67" i="15"/>
  <c r="H67" i="15"/>
  <c r="I67" i="15"/>
  <c r="J67" i="15"/>
  <c r="K67" i="15"/>
  <c r="L67" i="15"/>
  <c r="M67" i="15"/>
  <c r="N67" i="15"/>
  <c r="O67" i="15"/>
  <c r="P67" i="15"/>
  <c r="Q67" i="15"/>
  <c r="R67" i="15"/>
  <c r="S67" i="15"/>
  <c r="T67" i="15"/>
  <c r="U67" i="15"/>
  <c r="V67" i="15"/>
  <c r="W67" i="15"/>
  <c r="X67" i="15"/>
  <c r="Y67" i="15"/>
  <c r="Z67" i="15"/>
  <c r="AA67" i="15"/>
  <c r="B67" i="15"/>
  <c r="AC64" i="15"/>
  <c r="AC65" i="15"/>
  <c r="AE10" i="17"/>
  <c r="AE16" i="17"/>
  <c r="B160" i="21"/>
  <c r="C160" i="21"/>
  <c r="D160" i="21"/>
  <c r="E160" i="21"/>
  <c r="F160" i="21"/>
  <c r="G160" i="21"/>
  <c r="H160" i="21"/>
  <c r="I160" i="21"/>
  <c r="J160" i="21"/>
  <c r="K160" i="21"/>
  <c r="L160" i="21"/>
  <c r="M160" i="21"/>
  <c r="N160" i="21"/>
  <c r="O160" i="21"/>
  <c r="P160" i="21"/>
  <c r="Q160" i="21"/>
  <c r="R160" i="21"/>
  <c r="S160" i="21"/>
  <c r="T160" i="21"/>
  <c r="U160" i="21"/>
  <c r="V160" i="21"/>
  <c r="W160" i="21"/>
  <c r="X160" i="21"/>
  <c r="Y160" i="21"/>
  <c r="D115" i="31"/>
  <c r="H108" i="31"/>
  <c r="H13" i="31"/>
  <c r="D13" i="31"/>
  <c r="H121" i="31"/>
  <c r="H116" i="31"/>
  <c r="D116" i="31"/>
  <c r="H114" i="31"/>
  <c r="D96" i="31"/>
  <c r="D97" i="31"/>
  <c r="H87" i="31"/>
  <c r="H65" i="31"/>
  <c r="H54" i="31"/>
  <c r="D53" i="31"/>
  <c r="D45" i="31"/>
  <c r="D43" i="31"/>
  <c r="D41" i="31"/>
  <c r="H25" i="31"/>
  <c r="H9" i="31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I57" i="6"/>
  <c r="J57" i="6"/>
  <c r="I44" i="6"/>
  <c r="J44" i="6"/>
  <c r="F18" i="3"/>
  <c r="F19" i="3"/>
  <c r="F20" i="3"/>
  <c r="F21" i="3"/>
  <c r="F22" i="3"/>
  <c r="F16" i="3"/>
  <c r="F15" i="3"/>
  <c r="H15" i="3"/>
  <c r="F14" i="3"/>
  <c r="F13" i="3"/>
  <c r="F12" i="3"/>
  <c r="J11" i="20"/>
  <c r="C20" i="20"/>
  <c r="D20" i="20"/>
  <c r="E20" i="20"/>
  <c r="F20" i="20"/>
  <c r="G20" i="20"/>
  <c r="H20" i="20"/>
  <c r="J20" i="20" s="1"/>
  <c r="I20" i="20"/>
  <c r="B20" i="20"/>
  <c r="C127" i="19"/>
  <c r="D126" i="19"/>
  <c r="E127" i="19"/>
  <c r="F126" i="19"/>
  <c r="G126" i="19"/>
  <c r="H126" i="19"/>
  <c r="I127" i="19"/>
  <c r="J126" i="19"/>
  <c r="K126" i="19"/>
  <c r="M127" i="19"/>
  <c r="N127" i="19"/>
  <c r="O126" i="19"/>
  <c r="P126" i="19"/>
  <c r="Q127" i="19"/>
  <c r="R127" i="19"/>
  <c r="S126" i="19"/>
  <c r="T127" i="19"/>
  <c r="U127" i="19"/>
  <c r="V126" i="19"/>
  <c r="W127" i="19"/>
  <c r="X126" i="19"/>
  <c r="Y127" i="19"/>
  <c r="Z126" i="19"/>
  <c r="AA126" i="19"/>
  <c r="AB126" i="19"/>
  <c r="AC127" i="19"/>
  <c r="B126" i="19"/>
  <c r="AE124" i="19"/>
  <c r="C100" i="19"/>
  <c r="D100" i="19"/>
  <c r="E100" i="19"/>
  <c r="F100" i="19"/>
  <c r="G100" i="19"/>
  <c r="H100" i="19"/>
  <c r="I100" i="19"/>
  <c r="J100" i="19"/>
  <c r="K100" i="19"/>
  <c r="L100" i="19"/>
  <c r="M100" i="19"/>
  <c r="O100" i="19"/>
  <c r="P100" i="19"/>
  <c r="Q100" i="19"/>
  <c r="R100" i="19"/>
  <c r="S100" i="19"/>
  <c r="T100" i="19"/>
  <c r="U100" i="19"/>
  <c r="V100" i="19"/>
  <c r="W100" i="19"/>
  <c r="X100" i="19"/>
  <c r="Y100" i="19"/>
  <c r="Z100" i="19"/>
  <c r="AA100" i="19"/>
  <c r="AB100" i="19"/>
  <c r="AC100" i="19"/>
  <c r="AE91" i="19"/>
  <c r="AE92" i="19"/>
  <c r="AE93" i="19"/>
  <c r="AE94" i="19"/>
  <c r="AE95" i="19"/>
  <c r="AE96" i="19"/>
  <c r="AE98" i="19"/>
  <c r="B100" i="19"/>
  <c r="B112" i="19"/>
  <c r="C112" i="19"/>
  <c r="D112" i="19"/>
  <c r="E112" i="19"/>
  <c r="F112" i="19"/>
  <c r="G112" i="19"/>
  <c r="H112" i="19"/>
  <c r="I112" i="19"/>
  <c r="J112" i="19"/>
  <c r="K112" i="19"/>
  <c r="O112" i="19"/>
  <c r="P112" i="19"/>
  <c r="Q112" i="19"/>
  <c r="R112" i="19"/>
  <c r="S112" i="19"/>
  <c r="T112" i="19"/>
  <c r="U112" i="19"/>
  <c r="V112" i="19"/>
  <c r="W112" i="19"/>
  <c r="X112" i="19"/>
  <c r="Y112" i="19"/>
  <c r="Z112" i="19"/>
  <c r="AA112" i="19"/>
  <c r="AB112" i="19"/>
  <c r="AC112" i="19"/>
  <c r="C126" i="19"/>
  <c r="Z127" i="19"/>
  <c r="H127" i="19"/>
  <c r="D127" i="19"/>
  <c r="AB127" i="19"/>
  <c r="X127" i="19"/>
  <c r="J127" i="19"/>
  <c r="F127" i="19"/>
  <c r="P127" i="19"/>
  <c r="U126" i="19"/>
  <c r="R126" i="19"/>
  <c r="N126" i="19"/>
  <c r="W126" i="19"/>
  <c r="AA127" i="19"/>
  <c r="V127" i="19"/>
  <c r="S127" i="19"/>
  <c r="O127" i="19"/>
  <c r="K127" i="19"/>
  <c r="G127" i="19"/>
  <c r="AC126" i="19"/>
  <c r="Y126" i="19"/>
  <c r="T126" i="19"/>
  <c r="Q126" i="19"/>
  <c r="M126" i="19"/>
  <c r="I126" i="19"/>
  <c r="E126" i="19"/>
  <c r="AE123" i="19"/>
  <c r="AE126" i="19"/>
  <c r="AE100" i="19"/>
  <c r="AE125" i="19"/>
  <c r="AE127" i="19"/>
  <c r="B127" i="19"/>
  <c r="AE35" i="19"/>
  <c r="AG10" i="18"/>
  <c r="B23" i="17"/>
  <c r="AE23" i="17"/>
  <c r="B24" i="17"/>
  <c r="AE24" i="17"/>
  <c r="B25" i="17"/>
  <c r="AE25" i="17"/>
  <c r="B26" i="17"/>
  <c r="C26" i="17"/>
  <c r="D26" i="17"/>
  <c r="E26" i="17"/>
  <c r="F26" i="17"/>
  <c r="G26" i="17"/>
  <c r="H26" i="17"/>
  <c r="I26" i="17"/>
  <c r="J26" i="17"/>
  <c r="K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Z26" i="17"/>
  <c r="AA26" i="17"/>
  <c r="AB26" i="17"/>
  <c r="AC26" i="17"/>
  <c r="AD26" i="17"/>
  <c r="C22" i="17"/>
  <c r="B22" i="17"/>
  <c r="AE22" i="17"/>
  <c r="AC49" i="15"/>
  <c r="AC50" i="15"/>
  <c r="AD30" i="16"/>
  <c r="AD42" i="16"/>
  <c r="AD22" i="16"/>
  <c r="AD25" i="16"/>
  <c r="AD26" i="16"/>
  <c r="AC30" i="15"/>
  <c r="AC31" i="15"/>
  <c r="AC32" i="15"/>
  <c r="AC33" i="15"/>
  <c r="AC34" i="15"/>
  <c r="AC35" i="15"/>
  <c r="AC36" i="15"/>
  <c r="AC38" i="15"/>
  <c r="AC39" i="15"/>
  <c r="AC40" i="15"/>
  <c r="AC41" i="15"/>
  <c r="AC43" i="15"/>
  <c r="AC44" i="15"/>
  <c r="AC46" i="15"/>
  <c r="AC27" i="15"/>
  <c r="AE62" i="19"/>
  <c r="AE63" i="19"/>
  <c r="AE64" i="19"/>
  <c r="AE65" i="19"/>
  <c r="AE66" i="19"/>
  <c r="AE67" i="19"/>
  <c r="AE68" i="19"/>
  <c r="AE80" i="19"/>
  <c r="AE81" i="19"/>
  <c r="AE82" i="19"/>
  <c r="AE83" i="19"/>
  <c r="AE84" i="19"/>
  <c r="AE85" i="19"/>
  <c r="AE86" i="19"/>
  <c r="AE34" i="19"/>
  <c r="AE36" i="19"/>
  <c r="AE37" i="19"/>
  <c r="AE38" i="19"/>
  <c r="AE39" i="19"/>
  <c r="AE40" i="19"/>
  <c r="AE41" i="19"/>
  <c r="AE42" i="19"/>
  <c r="AE43" i="19"/>
  <c r="AE44" i="19"/>
  <c r="AE45" i="19"/>
  <c r="AE46" i="19"/>
  <c r="AE47" i="19"/>
  <c r="AE48" i="19"/>
  <c r="AE49" i="19"/>
  <c r="AE50" i="19"/>
  <c r="AE51" i="19"/>
  <c r="AE52" i="19"/>
  <c r="AE54" i="19"/>
  <c r="AE55" i="19"/>
  <c r="AE56" i="19"/>
  <c r="AE57" i="19"/>
  <c r="AE58" i="19"/>
  <c r="AE59" i="19"/>
  <c r="AE10" i="19"/>
  <c r="AE11" i="19"/>
  <c r="AE12" i="19"/>
  <c r="AE14" i="19"/>
  <c r="AE15" i="19"/>
  <c r="AE16" i="19"/>
  <c r="AE17" i="19"/>
  <c r="AE18" i="19"/>
  <c r="AE19" i="19"/>
  <c r="AE20" i="19"/>
  <c r="AE21" i="19"/>
  <c r="AE22" i="19"/>
  <c r="AE27" i="19"/>
  <c r="AE28" i="19"/>
  <c r="AE29" i="19"/>
  <c r="AE30" i="19"/>
  <c r="AE31" i="19"/>
  <c r="B22" i="37"/>
  <c r="B21" i="37"/>
  <c r="J12" i="37"/>
  <c r="D12" i="37"/>
  <c r="G12" i="37"/>
  <c r="J20" i="37"/>
  <c r="J19" i="37"/>
  <c r="J18" i="37"/>
  <c r="J17" i="37"/>
  <c r="J11" i="37"/>
  <c r="J10" i="37"/>
  <c r="J9" i="37"/>
  <c r="G20" i="37"/>
  <c r="G19" i="37"/>
  <c r="G18" i="37"/>
  <c r="G17" i="37"/>
  <c r="D20" i="37"/>
  <c r="D19" i="37"/>
  <c r="D18" i="37"/>
  <c r="D17" i="37"/>
  <c r="G11" i="37"/>
  <c r="G10" i="37"/>
  <c r="G9" i="37"/>
  <c r="D11" i="37"/>
  <c r="D9" i="37"/>
  <c r="D10" i="37"/>
  <c r="AC48" i="15"/>
  <c r="AC47" i="15"/>
  <c r="AC29" i="15"/>
  <c r="AC28" i="15"/>
  <c r="AC26" i="15"/>
  <c r="AC25" i="15"/>
  <c r="AC24" i="15"/>
  <c r="AC23" i="15"/>
  <c r="AC22" i="15"/>
  <c r="AC21" i="15"/>
  <c r="AC20" i="15"/>
  <c r="AC19" i="15"/>
  <c r="AC18" i="15"/>
  <c r="AC17" i="15"/>
  <c r="AC16" i="15"/>
  <c r="AC15" i="15"/>
  <c r="AC12" i="15"/>
  <c r="AD52" i="16"/>
  <c r="AD51" i="16"/>
  <c r="AD50" i="16"/>
  <c r="AD49" i="16"/>
  <c r="AD48" i="16"/>
  <c r="AD47" i="16"/>
  <c r="AD46" i="16"/>
  <c r="AD45" i="16"/>
  <c r="AD44" i="16"/>
  <c r="AD43" i="16"/>
  <c r="AD29" i="16"/>
  <c r="AD28" i="16"/>
  <c r="AD27" i="16"/>
  <c r="AD11" i="16"/>
  <c r="AD55" i="16"/>
  <c r="J23" i="37"/>
  <c r="I23" i="37"/>
  <c r="H23" i="37"/>
  <c r="G23" i="37"/>
  <c r="F23" i="37"/>
  <c r="E23" i="37"/>
  <c r="D23" i="37"/>
  <c r="C23" i="37"/>
  <c r="B23" i="37"/>
  <c r="J22" i="37"/>
  <c r="G22" i="37"/>
  <c r="F22" i="37"/>
  <c r="E22" i="37"/>
  <c r="H22" i="37"/>
  <c r="D22" i="37"/>
  <c r="C22" i="37"/>
  <c r="I22" i="37"/>
  <c r="J21" i="37"/>
  <c r="I21" i="37"/>
  <c r="H21" i="37"/>
  <c r="G21" i="37"/>
  <c r="F21" i="37"/>
  <c r="E21" i="37"/>
  <c r="D21" i="37"/>
  <c r="C21" i="37"/>
  <c r="J13" i="37"/>
  <c r="I13" i="37"/>
  <c r="H13" i="37"/>
  <c r="G13" i="37"/>
  <c r="F13" i="37"/>
  <c r="E13" i="37"/>
  <c r="D13" i="37"/>
  <c r="C13" i="37"/>
  <c r="B13" i="37"/>
  <c r="AC11" i="15"/>
  <c r="B17" i="33"/>
  <c r="H84" i="11"/>
  <c r="H83" i="11"/>
  <c r="H82" i="11"/>
  <c r="H81" i="11"/>
  <c r="H80" i="11"/>
  <c r="H79" i="11"/>
  <c r="H78" i="11"/>
  <c r="H77" i="11"/>
  <c r="H76" i="11"/>
  <c r="H75" i="11"/>
  <c r="H74" i="11"/>
  <c r="H73" i="11"/>
  <c r="H72" i="11"/>
  <c r="H71" i="11"/>
  <c r="H70" i="11"/>
  <c r="H69" i="11"/>
  <c r="H68" i="11"/>
  <c r="H67" i="11"/>
  <c r="H65" i="11"/>
  <c r="H64" i="11"/>
  <c r="H63" i="11"/>
  <c r="H62" i="11"/>
  <c r="H61" i="11"/>
  <c r="H60" i="11"/>
  <c r="H59" i="11"/>
  <c r="H58" i="11"/>
  <c r="H57" i="11"/>
  <c r="H56" i="11"/>
  <c r="H55" i="11"/>
  <c r="H54" i="11"/>
  <c r="H53" i="11"/>
  <c r="H52" i="11"/>
  <c r="H51" i="11"/>
  <c r="H50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D84" i="11"/>
  <c r="D83" i="11"/>
  <c r="D82" i="11"/>
  <c r="D81" i="11"/>
  <c r="D80" i="11"/>
  <c r="D79" i="11"/>
  <c r="D78" i="11"/>
  <c r="D77" i="11"/>
  <c r="D76" i="11"/>
  <c r="D75" i="11"/>
  <c r="D74" i="11"/>
  <c r="D73" i="11"/>
  <c r="D72" i="11"/>
  <c r="D71" i="11"/>
  <c r="D70" i="11"/>
  <c r="D69" i="11"/>
  <c r="D68" i="11"/>
  <c r="D66" i="11"/>
  <c r="D65" i="11"/>
  <c r="D64" i="11"/>
  <c r="D63" i="11"/>
  <c r="D62" i="11"/>
  <c r="D61" i="11"/>
  <c r="D60" i="11"/>
  <c r="D59" i="11"/>
  <c r="D58" i="11"/>
  <c r="D56" i="11"/>
  <c r="D55" i="11"/>
  <c r="D54" i="11"/>
  <c r="D53" i="11"/>
  <c r="D52" i="11"/>
  <c r="D51" i="11"/>
  <c r="D50" i="11"/>
  <c r="D46" i="11"/>
  <c r="D45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6" i="11"/>
  <c r="D25" i="11"/>
  <c r="D24" i="11"/>
  <c r="D23" i="11"/>
  <c r="D22" i="11"/>
  <c r="D21" i="11"/>
  <c r="D20" i="11"/>
  <c r="D19" i="11"/>
  <c r="D18" i="11"/>
  <c r="D17" i="11"/>
  <c r="D16" i="11"/>
  <c r="D14" i="11"/>
  <c r="D13" i="11"/>
  <c r="D12" i="11"/>
  <c r="D11" i="11"/>
  <c r="H86" i="11"/>
  <c r="H84" i="10"/>
  <c r="J84" i="10"/>
  <c r="H83" i="10"/>
  <c r="J83" i="10"/>
  <c r="H82" i="10"/>
  <c r="J82" i="10"/>
  <c r="H81" i="10"/>
  <c r="J81" i="10"/>
  <c r="H80" i="10"/>
  <c r="J80" i="10"/>
  <c r="H79" i="10"/>
  <c r="J79" i="10"/>
  <c r="H78" i="10"/>
  <c r="J78" i="10"/>
  <c r="H77" i="10"/>
  <c r="J77" i="10"/>
  <c r="H76" i="10"/>
  <c r="J76" i="10"/>
  <c r="H75" i="10"/>
  <c r="J75" i="10"/>
  <c r="H74" i="10"/>
  <c r="J74" i="10"/>
  <c r="H73" i="10"/>
  <c r="J73" i="10"/>
  <c r="H72" i="10"/>
  <c r="J72" i="10"/>
  <c r="H71" i="10"/>
  <c r="J71" i="10"/>
  <c r="H70" i="10"/>
  <c r="J70" i="10"/>
  <c r="H69" i="10"/>
  <c r="J69" i="10"/>
  <c r="H68" i="10"/>
  <c r="J68" i="10"/>
  <c r="H67" i="10"/>
  <c r="H66" i="10"/>
  <c r="J66" i="10"/>
  <c r="H65" i="10"/>
  <c r="J65" i="10"/>
  <c r="H64" i="10"/>
  <c r="J64" i="10"/>
  <c r="H63" i="10"/>
  <c r="J63" i="10"/>
  <c r="H62" i="10"/>
  <c r="J62" i="10"/>
  <c r="H61" i="10"/>
  <c r="J61" i="10"/>
  <c r="H60" i="10"/>
  <c r="J60" i="10"/>
  <c r="H59" i="10"/>
  <c r="J59" i="10"/>
  <c r="H58" i="10"/>
  <c r="J58" i="10"/>
  <c r="H57" i="10"/>
  <c r="J57" i="10"/>
  <c r="H56" i="10"/>
  <c r="J56" i="10"/>
  <c r="H55" i="10"/>
  <c r="J55" i="10"/>
  <c r="H54" i="10"/>
  <c r="J54" i="10"/>
  <c r="H53" i="10"/>
  <c r="J53" i="10"/>
  <c r="H52" i="10"/>
  <c r="J52" i="10"/>
  <c r="H51" i="10"/>
  <c r="J51" i="10"/>
  <c r="H50" i="10"/>
  <c r="J50" i="10"/>
  <c r="H49" i="10"/>
  <c r="H48" i="10"/>
  <c r="H47" i="10"/>
  <c r="H46" i="10"/>
  <c r="J46" i="10"/>
  <c r="H45" i="10"/>
  <c r="J45" i="10"/>
  <c r="H44" i="10"/>
  <c r="J44" i="10"/>
  <c r="H43" i="10"/>
  <c r="J43" i="10"/>
  <c r="H42" i="10"/>
  <c r="J42" i="10"/>
  <c r="H41" i="10"/>
  <c r="J41" i="10"/>
  <c r="H40" i="10"/>
  <c r="J40" i="10"/>
  <c r="H39" i="10"/>
  <c r="J39" i="10"/>
  <c r="H38" i="10"/>
  <c r="J38" i="10"/>
  <c r="H37" i="10"/>
  <c r="J37" i="10"/>
  <c r="H36" i="10"/>
  <c r="J36" i="10"/>
  <c r="H35" i="10"/>
  <c r="J35" i="10"/>
  <c r="H34" i="10"/>
  <c r="J34" i="10"/>
  <c r="H33" i="10"/>
  <c r="J33" i="10"/>
  <c r="H32" i="10"/>
  <c r="J32" i="10"/>
  <c r="H31" i="10"/>
  <c r="J31" i="10"/>
  <c r="H30" i="10"/>
  <c r="J30" i="10"/>
  <c r="H29" i="10"/>
  <c r="J29" i="10"/>
  <c r="H28" i="10"/>
  <c r="H27" i="10"/>
  <c r="H26" i="10"/>
  <c r="J26" i="10"/>
  <c r="H25" i="10"/>
  <c r="J25" i="10"/>
  <c r="H24" i="10"/>
  <c r="J24" i="10"/>
  <c r="H23" i="10"/>
  <c r="J23" i="10"/>
  <c r="H22" i="10"/>
  <c r="J22" i="10"/>
  <c r="H21" i="10"/>
  <c r="J21" i="10"/>
  <c r="H20" i="10"/>
  <c r="J20" i="10"/>
  <c r="H19" i="10"/>
  <c r="J19" i="10"/>
  <c r="H18" i="10"/>
  <c r="J18" i="10"/>
  <c r="H17" i="10"/>
  <c r="J17" i="10"/>
  <c r="H16" i="10"/>
  <c r="J16" i="10"/>
  <c r="H15" i="10"/>
  <c r="H14" i="10"/>
  <c r="J14" i="10"/>
  <c r="H13" i="10"/>
  <c r="J13" i="10"/>
  <c r="H12" i="10"/>
  <c r="J12" i="10"/>
  <c r="H11" i="10"/>
  <c r="J11" i="10"/>
  <c r="G86" i="10"/>
  <c r="F86" i="10"/>
  <c r="E86" i="10"/>
  <c r="D86" i="10"/>
  <c r="C86" i="10"/>
  <c r="B86" i="10"/>
  <c r="H84" i="8"/>
  <c r="J84" i="8"/>
  <c r="H83" i="8"/>
  <c r="J83" i="8"/>
  <c r="H82" i="8"/>
  <c r="J82" i="8"/>
  <c r="H81" i="8"/>
  <c r="J81" i="8"/>
  <c r="H80" i="8"/>
  <c r="J80" i="8"/>
  <c r="H79" i="8"/>
  <c r="J79" i="8"/>
  <c r="H78" i="8"/>
  <c r="J78" i="8"/>
  <c r="H77" i="8"/>
  <c r="J77" i="8"/>
  <c r="H76" i="8"/>
  <c r="J76" i="8"/>
  <c r="H75" i="8"/>
  <c r="J75" i="8"/>
  <c r="H74" i="8"/>
  <c r="J74" i="8"/>
  <c r="H73" i="8"/>
  <c r="J73" i="8"/>
  <c r="H72" i="8"/>
  <c r="J72" i="8"/>
  <c r="H71" i="8"/>
  <c r="J71" i="8"/>
  <c r="H70" i="8"/>
  <c r="J70" i="8"/>
  <c r="H69" i="8"/>
  <c r="J69" i="8"/>
  <c r="H68" i="8"/>
  <c r="J68" i="8"/>
  <c r="H67" i="8"/>
  <c r="J67" i="8"/>
  <c r="H66" i="8"/>
  <c r="H65" i="8"/>
  <c r="J65" i="8"/>
  <c r="H64" i="8"/>
  <c r="J64" i="8"/>
  <c r="H63" i="8"/>
  <c r="J63" i="8"/>
  <c r="H62" i="8"/>
  <c r="J62" i="8"/>
  <c r="H61" i="8"/>
  <c r="J61" i="8"/>
  <c r="H60" i="8"/>
  <c r="J60" i="8"/>
  <c r="H59" i="8"/>
  <c r="J59" i="8"/>
  <c r="H58" i="8"/>
  <c r="J58" i="8"/>
  <c r="H57" i="8"/>
  <c r="J57" i="8"/>
  <c r="H56" i="8"/>
  <c r="J56" i="8"/>
  <c r="H55" i="8"/>
  <c r="J55" i="8"/>
  <c r="H54" i="8"/>
  <c r="J54" i="8"/>
  <c r="H53" i="8"/>
  <c r="J53" i="8"/>
  <c r="H52" i="8"/>
  <c r="J52" i="8"/>
  <c r="H51" i="8"/>
  <c r="J51" i="8"/>
  <c r="H50" i="8"/>
  <c r="J50" i="8"/>
  <c r="H48" i="8"/>
  <c r="H47" i="8"/>
  <c r="H46" i="8"/>
  <c r="J46" i="8"/>
  <c r="H45" i="8"/>
  <c r="J45" i="8"/>
  <c r="H44" i="8"/>
  <c r="J44" i="8"/>
  <c r="H43" i="8"/>
  <c r="J43" i="8"/>
  <c r="H42" i="8"/>
  <c r="J42" i="8"/>
  <c r="H41" i="8"/>
  <c r="J41" i="8"/>
  <c r="H40" i="8"/>
  <c r="J40" i="8"/>
  <c r="H39" i="8"/>
  <c r="J39" i="8"/>
  <c r="H38" i="8"/>
  <c r="J38" i="8"/>
  <c r="H37" i="8"/>
  <c r="J37" i="8"/>
  <c r="H36" i="8"/>
  <c r="J36" i="8"/>
  <c r="H35" i="8"/>
  <c r="J35" i="8"/>
  <c r="H34" i="8"/>
  <c r="J34" i="8"/>
  <c r="H33" i="8"/>
  <c r="J33" i="8"/>
  <c r="H32" i="8"/>
  <c r="J32" i="8"/>
  <c r="H31" i="8"/>
  <c r="J31" i="8"/>
  <c r="H30" i="8"/>
  <c r="J30" i="8"/>
  <c r="H29" i="8"/>
  <c r="J29" i="8"/>
  <c r="H28" i="8"/>
  <c r="J28" i="8"/>
  <c r="H27" i="8"/>
  <c r="J27" i="8"/>
  <c r="H26" i="8"/>
  <c r="J26" i="8"/>
  <c r="H25" i="8"/>
  <c r="J25" i="8"/>
  <c r="H24" i="8"/>
  <c r="J24" i="8"/>
  <c r="H23" i="8"/>
  <c r="J23" i="8"/>
  <c r="H22" i="8"/>
  <c r="J22" i="8"/>
  <c r="H21" i="8"/>
  <c r="J21" i="8"/>
  <c r="H20" i="8"/>
  <c r="H19" i="8"/>
  <c r="J19" i="8"/>
  <c r="H18" i="8"/>
  <c r="J18" i="8"/>
  <c r="H17" i="8"/>
  <c r="J17" i="8"/>
  <c r="H16" i="8"/>
  <c r="J16" i="8"/>
  <c r="H15" i="8"/>
  <c r="J15" i="8"/>
  <c r="H14" i="8"/>
  <c r="J14" i="8"/>
  <c r="H13" i="8"/>
  <c r="J13" i="8"/>
  <c r="H12" i="8"/>
  <c r="J12" i="8"/>
  <c r="H11" i="8"/>
  <c r="J11" i="8"/>
  <c r="G86" i="8"/>
  <c r="F86" i="8"/>
  <c r="E86" i="8"/>
  <c r="D86" i="8"/>
  <c r="C86" i="8"/>
  <c r="B86" i="8"/>
  <c r="H86" i="10"/>
  <c r="C88" i="10"/>
  <c r="H86" i="8"/>
  <c r="H88" i="8"/>
  <c r="J20" i="8"/>
  <c r="D86" i="11"/>
  <c r="J84" i="6"/>
  <c r="I84" i="6"/>
  <c r="J83" i="6"/>
  <c r="I83" i="6"/>
  <c r="J82" i="6"/>
  <c r="I82" i="6"/>
  <c r="J81" i="6"/>
  <c r="I81" i="6"/>
  <c r="J80" i="6"/>
  <c r="I80" i="6"/>
  <c r="J79" i="6"/>
  <c r="I79" i="6"/>
  <c r="J78" i="6"/>
  <c r="I78" i="6"/>
  <c r="J77" i="6"/>
  <c r="I77" i="6"/>
  <c r="J76" i="6"/>
  <c r="I76" i="6"/>
  <c r="J75" i="6"/>
  <c r="I75" i="6"/>
  <c r="J74" i="6"/>
  <c r="I74" i="6"/>
  <c r="J73" i="6"/>
  <c r="I73" i="6"/>
  <c r="J72" i="6"/>
  <c r="I72" i="6"/>
  <c r="J71" i="6"/>
  <c r="I71" i="6"/>
  <c r="J70" i="6"/>
  <c r="I70" i="6"/>
  <c r="J69" i="6"/>
  <c r="I69" i="6"/>
  <c r="J68" i="6"/>
  <c r="I68" i="6"/>
  <c r="J66" i="6"/>
  <c r="I66" i="6"/>
  <c r="J65" i="6"/>
  <c r="I65" i="6"/>
  <c r="J64" i="6"/>
  <c r="I64" i="6"/>
  <c r="J63" i="6"/>
  <c r="I63" i="6"/>
  <c r="J62" i="6"/>
  <c r="I62" i="6"/>
  <c r="J61" i="6"/>
  <c r="I61" i="6"/>
  <c r="J60" i="6"/>
  <c r="I60" i="6"/>
  <c r="J59" i="6"/>
  <c r="I59" i="6"/>
  <c r="J58" i="6"/>
  <c r="I58" i="6"/>
  <c r="J56" i="6"/>
  <c r="I56" i="6"/>
  <c r="J55" i="6"/>
  <c r="I55" i="6"/>
  <c r="J54" i="6"/>
  <c r="I54" i="6"/>
  <c r="J53" i="6"/>
  <c r="I53" i="6"/>
  <c r="J52" i="6"/>
  <c r="I52" i="6"/>
  <c r="J51" i="6"/>
  <c r="I51" i="6"/>
  <c r="J50" i="6"/>
  <c r="I50" i="6"/>
  <c r="J46" i="6"/>
  <c r="I46" i="6"/>
  <c r="J45" i="6"/>
  <c r="I45" i="6"/>
  <c r="J43" i="6"/>
  <c r="I43" i="6"/>
  <c r="J42" i="6"/>
  <c r="I42" i="6"/>
  <c r="J41" i="6"/>
  <c r="I41" i="6"/>
  <c r="J40" i="6"/>
  <c r="I40" i="6"/>
  <c r="J39" i="6"/>
  <c r="I39" i="6"/>
  <c r="J38" i="6"/>
  <c r="I38" i="6"/>
  <c r="J37" i="6"/>
  <c r="I37" i="6"/>
  <c r="J36" i="6"/>
  <c r="I36" i="6"/>
  <c r="J35" i="6"/>
  <c r="I35" i="6"/>
  <c r="J34" i="6"/>
  <c r="I34" i="6"/>
  <c r="J33" i="6"/>
  <c r="I33" i="6"/>
  <c r="J32" i="6"/>
  <c r="I32" i="6"/>
  <c r="J31" i="6"/>
  <c r="I31" i="6"/>
  <c r="J30" i="6"/>
  <c r="I30" i="6"/>
  <c r="J29" i="6"/>
  <c r="I29" i="6"/>
  <c r="J26" i="6"/>
  <c r="I26" i="6"/>
  <c r="J25" i="6"/>
  <c r="I25" i="6"/>
  <c r="J24" i="6"/>
  <c r="I24" i="6"/>
  <c r="J23" i="6"/>
  <c r="I23" i="6"/>
  <c r="J22" i="6"/>
  <c r="I22" i="6"/>
  <c r="J21" i="6"/>
  <c r="I21" i="6"/>
  <c r="J20" i="6"/>
  <c r="I20" i="6"/>
  <c r="J19" i="6"/>
  <c r="I19" i="6"/>
  <c r="J18" i="6"/>
  <c r="I18" i="6"/>
  <c r="J17" i="6"/>
  <c r="I17" i="6"/>
  <c r="J16" i="6"/>
  <c r="I16" i="6"/>
  <c r="J14" i="6"/>
  <c r="I14" i="6"/>
  <c r="J13" i="6"/>
  <c r="I13" i="6"/>
  <c r="J12" i="6"/>
  <c r="I12" i="6"/>
  <c r="F11" i="6"/>
  <c r="J84" i="2"/>
  <c r="I84" i="2"/>
  <c r="J83" i="2"/>
  <c r="I83" i="2"/>
  <c r="J82" i="2"/>
  <c r="I82" i="2"/>
  <c r="J81" i="2"/>
  <c r="I81" i="2"/>
  <c r="J80" i="2"/>
  <c r="I80" i="2"/>
  <c r="J79" i="2"/>
  <c r="I79" i="2"/>
  <c r="J78" i="2"/>
  <c r="I78" i="2"/>
  <c r="J77" i="2"/>
  <c r="I77" i="2"/>
  <c r="J76" i="2"/>
  <c r="I76" i="2"/>
  <c r="J75" i="2"/>
  <c r="I75" i="2"/>
  <c r="J74" i="2"/>
  <c r="I74" i="2"/>
  <c r="J73" i="2"/>
  <c r="I73" i="2"/>
  <c r="J72" i="2"/>
  <c r="I72" i="2"/>
  <c r="J71" i="2"/>
  <c r="I71" i="2"/>
  <c r="J70" i="2"/>
  <c r="I70" i="2"/>
  <c r="J69" i="2"/>
  <c r="I69" i="2"/>
  <c r="J68" i="2"/>
  <c r="I68" i="2"/>
  <c r="J67" i="2"/>
  <c r="I67" i="2"/>
  <c r="J66" i="2"/>
  <c r="I66" i="2"/>
  <c r="J65" i="2"/>
  <c r="I65" i="2"/>
  <c r="J64" i="2"/>
  <c r="I64" i="2"/>
  <c r="J63" i="2"/>
  <c r="I63" i="2"/>
  <c r="J62" i="2"/>
  <c r="I62" i="2"/>
  <c r="J61" i="2"/>
  <c r="I61" i="2"/>
  <c r="J60" i="2"/>
  <c r="I60" i="2"/>
  <c r="J59" i="2"/>
  <c r="I59" i="2"/>
  <c r="J58" i="2"/>
  <c r="I58" i="2"/>
  <c r="J57" i="2"/>
  <c r="I57" i="2"/>
  <c r="J56" i="2"/>
  <c r="I56" i="2"/>
  <c r="J55" i="2"/>
  <c r="I55" i="2"/>
  <c r="J54" i="2"/>
  <c r="I54" i="2"/>
  <c r="J53" i="2"/>
  <c r="I53" i="2"/>
  <c r="J52" i="2"/>
  <c r="I52" i="2"/>
  <c r="J51" i="2"/>
  <c r="I51" i="2"/>
  <c r="J50" i="2"/>
  <c r="I50" i="2"/>
  <c r="J46" i="2"/>
  <c r="I46" i="2"/>
  <c r="J45" i="2"/>
  <c r="I45" i="2"/>
  <c r="J43" i="2"/>
  <c r="I43" i="2"/>
  <c r="J42" i="2"/>
  <c r="I42" i="2"/>
  <c r="J41" i="2"/>
  <c r="I41" i="2"/>
  <c r="J40" i="2"/>
  <c r="I40" i="2"/>
  <c r="J39" i="2"/>
  <c r="I39" i="2"/>
  <c r="J38" i="2"/>
  <c r="I38" i="2"/>
  <c r="J37" i="2"/>
  <c r="I37" i="2"/>
  <c r="J36" i="2"/>
  <c r="I36" i="2"/>
  <c r="J35" i="2"/>
  <c r="I35" i="2"/>
  <c r="J34" i="2"/>
  <c r="I34" i="2"/>
  <c r="J33" i="2"/>
  <c r="I33" i="2"/>
  <c r="J32" i="2"/>
  <c r="I32" i="2"/>
  <c r="J31" i="2"/>
  <c r="I31" i="2"/>
  <c r="J30" i="2"/>
  <c r="I30" i="2"/>
  <c r="J29" i="2"/>
  <c r="I29" i="2"/>
  <c r="J26" i="2"/>
  <c r="I26" i="2"/>
  <c r="J25" i="2"/>
  <c r="I25" i="2"/>
  <c r="J24" i="2"/>
  <c r="I24" i="2"/>
  <c r="J23" i="2"/>
  <c r="I23" i="2"/>
  <c r="J22" i="2"/>
  <c r="I22" i="2"/>
  <c r="J21" i="2"/>
  <c r="I21" i="2"/>
  <c r="J20" i="2"/>
  <c r="I20" i="2"/>
  <c r="J19" i="2"/>
  <c r="I19" i="2"/>
  <c r="J18" i="2"/>
  <c r="I18" i="2"/>
  <c r="J17" i="2"/>
  <c r="I17" i="2"/>
  <c r="J16" i="2"/>
  <c r="I16" i="2"/>
  <c r="J15" i="2"/>
  <c r="I15" i="2"/>
  <c r="J14" i="2"/>
  <c r="I14" i="2"/>
  <c r="J13" i="2"/>
  <c r="I13" i="2"/>
  <c r="J12" i="2"/>
  <c r="I12" i="2"/>
  <c r="F84" i="2"/>
  <c r="H84" i="2"/>
  <c r="F83" i="2"/>
  <c r="H83" i="2"/>
  <c r="F82" i="2"/>
  <c r="H82" i="2"/>
  <c r="F81" i="2"/>
  <c r="H81" i="2"/>
  <c r="F80" i="2"/>
  <c r="H80" i="2"/>
  <c r="F79" i="2"/>
  <c r="H79" i="2"/>
  <c r="F78" i="2"/>
  <c r="H78" i="2"/>
  <c r="F77" i="2"/>
  <c r="H77" i="2"/>
  <c r="F76" i="2"/>
  <c r="H76" i="2"/>
  <c r="F75" i="2"/>
  <c r="H75" i="2"/>
  <c r="F74" i="2"/>
  <c r="H74" i="2"/>
  <c r="F73" i="2"/>
  <c r="H73" i="2"/>
  <c r="F72" i="2"/>
  <c r="H72" i="2"/>
  <c r="F71" i="2"/>
  <c r="H71" i="2"/>
  <c r="F70" i="2"/>
  <c r="H70" i="2"/>
  <c r="F69" i="2"/>
  <c r="H69" i="2"/>
  <c r="F68" i="2"/>
  <c r="H68" i="2"/>
  <c r="F67" i="2"/>
  <c r="H67" i="2"/>
  <c r="F66" i="2"/>
  <c r="H66" i="2"/>
  <c r="F65" i="2"/>
  <c r="H65" i="2"/>
  <c r="F64" i="2"/>
  <c r="H64" i="2"/>
  <c r="F63" i="2"/>
  <c r="H63" i="2"/>
  <c r="F62" i="2"/>
  <c r="H62" i="2"/>
  <c r="F61" i="2"/>
  <c r="H61" i="2"/>
  <c r="F60" i="2"/>
  <c r="H60" i="2"/>
  <c r="F59" i="2"/>
  <c r="H59" i="2"/>
  <c r="F58" i="2"/>
  <c r="H58" i="2"/>
  <c r="F57" i="2"/>
  <c r="H57" i="2"/>
  <c r="F56" i="2"/>
  <c r="H56" i="2"/>
  <c r="F55" i="2"/>
  <c r="H55" i="2"/>
  <c r="F54" i="2"/>
  <c r="H54" i="2"/>
  <c r="F53" i="2"/>
  <c r="H53" i="2"/>
  <c r="F52" i="2"/>
  <c r="H52" i="2"/>
  <c r="F51" i="2"/>
  <c r="H51" i="2"/>
  <c r="F50" i="2"/>
  <c r="H50" i="2"/>
  <c r="F49" i="2"/>
  <c r="F48" i="2"/>
  <c r="F47" i="2"/>
  <c r="F46" i="2"/>
  <c r="H46" i="2"/>
  <c r="F45" i="2"/>
  <c r="H45" i="2"/>
  <c r="F44" i="2"/>
  <c r="F43" i="2"/>
  <c r="H43" i="2"/>
  <c r="F42" i="2"/>
  <c r="H42" i="2"/>
  <c r="F41" i="2"/>
  <c r="H41" i="2"/>
  <c r="F40" i="2"/>
  <c r="H40" i="2"/>
  <c r="F39" i="2"/>
  <c r="H39" i="2"/>
  <c r="F38" i="2"/>
  <c r="H38" i="2"/>
  <c r="F37" i="2"/>
  <c r="H37" i="2"/>
  <c r="F36" i="2"/>
  <c r="H36" i="2"/>
  <c r="F35" i="2"/>
  <c r="H35" i="2"/>
  <c r="F34" i="2"/>
  <c r="H34" i="2"/>
  <c r="F33" i="2"/>
  <c r="H33" i="2"/>
  <c r="F32" i="2"/>
  <c r="H32" i="2"/>
  <c r="F31" i="2"/>
  <c r="H31" i="2"/>
  <c r="F30" i="2"/>
  <c r="H30" i="2"/>
  <c r="F29" i="2"/>
  <c r="H29" i="2"/>
  <c r="F28" i="2"/>
  <c r="F27" i="2"/>
  <c r="F26" i="2"/>
  <c r="H26" i="2"/>
  <c r="F25" i="2"/>
  <c r="H25" i="2"/>
  <c r="F24" i="2"/>
  <c r="H24" i="2"/>
  <c r="F23" i="2"/>
  <c r="H23" i="2"/>
  <c r="F22" i="2"/>
  <c r="H22" i="2"/>
  <c r="F21" i="2"/>
  <c r="H21" i="2"/>
  <c r="F20" i="2"/>
  <c r="H20" i="2"/>
  <c r="F19" i="2"/>
  <c r="H19" i="2"/>
  <c r="F18" i="2"/>
  <c r="H18" i="2"/>
  <c r="F17" i="2"/>
  <c r="H17" i="2"/>
  <c r="F16" i="2"/>
  <c r="H16" i="2"/>
  <c r="F15" i="2"/>
  <c r="H15" i="2"/>
  <c r="F14" i="2"/>
  <c r="H14" i="2"/>
  <c r="F13" i="2"/>
  <c r="H13" i="2"/>
  <c r="F12" i="2"/>
  <c r="H12" i="2"/>
  <c r="F11" i="2"/>
  <c r="G88" i="10"/>
  <c r="J86" i="10"/>
  <c r="H88" i="10"/>
  <c r="F88" i="10"/>
  <c r="D88" i="10"/>
  <c r="B88" i="10"/>
  <c r="E88" i="10"/>
  <c r="F88" i="8"/>
  <c r="J86" i="8"/>
  <c r="E88" i="8"/>
  <c r="B88" i="8"/>
  <c r="D88" i="8"/>
  <c r="G88" i="8"/>
  <c r="C88" i="8"/>
  <c r="J84" i="1"/>
  <c r="I84" i="1"/>
  <c r="H84" i="1"/>
  <c r="J83" i="1"/>
  <c r="I83" i="1"/>
  <c r="H83" i="1"/>
  <c r="J82" i="1"/>
  <c r="I82" i="1"/>
  <c r="H82" i="1"/>
  <c r="J81" i="1"/>
  <c r="I81" i="1"/>
  <c r="H81" i="1"/>
  <c r="J80" i="1"/>
  <c r="I80" i="1"/>
  <c r="H80" i="1"/>
  <c r="J79" i="1"/>
  <c r="I79" i="1"/>
  <c r="H79" i="1"/>
  <c r="J78" i="1"/>
  <c r="I78" i="1"/>
  <c r="H78" i="1"/>
  <c r="J77" i="1"/>
  <c r="I77" i="1"/>
  <c r="H77" i="1"/>
  <c r="J76" i="1"/>
  <c r="I76" i="1"/>
  <c r="H76" i="1"/>
  <c r="J75" i="1"/>
  <c r="I75" i="1"/>
  <c r="H75" i="1"/>
  <c r="J74" i="1"/>
  <c r="I74" i="1"/>
  <c r="H74" i="1"/>
  <c r="J73" i="1"/>
  <c r="I73" i="1"/>
  <c r="H73" i="1"/>
  <c r="J72" i="1"/>
  <c r="I72" i="1"/>
  <c r="H72" i="1"/>
  <c r="J71" i="1"/>
  <c r="I71" i="1"/>
  <c r="H71" i="1"/>
  <c r="J70" i="1"/>
  <c r="I70" i="1"/>
  <c r="H70" i="1"/>
  <c r="J69" i="1"/>
  <c r="I69" i="1"/>
  <c r="H69" i="1"/>
  <c r="J68" i="1"/>
  <c r="I68" i="1"/>
  <c r="H68" i="1"/>
  <c r="J67" i="1"/>
  <c r="I67" i="1"/>
  <c r="H67" i="1"/>
  <c r="J65" i="1"/>
  <c r="I65" i="1"/>
  <c r="H65" i="1"/>
  <c r="J64" i="1"/>
  <c r="I64" i="1"/>
  <c r="H64" i="1"/>
  <c r="J63" i="1"/>
  <c r="I63" i="1"/>
  <c r="H63" i="1"/>
  <c r="J62" i="1"/>
  <c r="I62" i="1"/>
  <c r="H62" i="1"/>
  <c r="J61" i="1"/>
  <c r="I61" i="1"/>
  <c r="H61" i="1"/>
  <c r="J60" i="1"/>
  <c r="I60" i="1"/>
  <c r="H60" i="1"/>
  <c r="J59" i="1"/>
  <c r="I59" i="1"/>
  <c r="H59" i="1"/>
  <c r="J58" i="1"/>
  <c r="I58" i="1"/>
  <c r="H58" i="1"/>
  <c r="J57" i="1"/>
  <c r="I57" i="1"/>
  <c r="H57" i="1"/>
  <c r="J56" i="1"/>
  <c r="I56" i="1"/>
  <c r="H56" i="1"/>
  <c r="J55" i="1"/>
  <c r="I55" i="1"/>
  <c r="H55" i="1"/>
  <c r="J54" i="1"/>
  <c r="I54" i="1"/>
  <c r="H54" i="1"/>
  <c r="J53" i="1"/>
  <c r="I53" i="1"/>
  <c r="H53" i="1"/>
  <c r="J52" i="1"/>
  <c r="I52" i="1"/>
  <c r="H52" i="1"/>
  <c r="J51" i="1"/>
  <c r="I51" i="1"/>
  <c r="H51" i="1"/>
  <c r="J50" i="1"/>
  <c r="I50" i="1"/>
  <c r="H50" i="1"/>
  <c r="J46" i="1"/>
  <c r="I46" i="1"/>
  <c r="H46" i="1"/>
  <c r="J45" i="1"/>
  <c r="I45" i="1"/>
  <c r="H45" i="1"/>
  <c r="J44" i="1"/>
  <c r="I44" i="1"/>
  <c r="H44" i="1"/>
  <c r="J43" i="1"/>
  <c r="I43" i="1"/>
  <c r="H43" i="1"/>
  <c r="J42" i="1"/>
  <c r="I42" i="1"/>
  <c r="H42" i="1"/>
  <c r="J41" i="1"/>
  <c r="I41" i="1"/>
  <c r="H41" i="1"/>
  <c r="J40" i="1"/>
  <c r="I40" i="1"/>
  <c r="H40" i="1"/>
  <c r="J39" i="1"/>
  <c r="I39" i="1"/>
  <c r="H39" i="1"/>
  <c r="J38" i="1"/>
  <c r="I38" i="1"/>
  <c r="H38" i="1"/>
  <c r="J37" i="1"/>
  <c r="I37" i="1"/>
  <c r="H37" i="1"/>
  <c r="J36" i="1"/>
  <c r="I36" i="1"/>
  <c r="H36" i="1"/>
  <c r="J35" i="1"/>
  <c r="I35" i="1"/>
  <c r="H35" i="1"/>
  <c r="J34" i="1"/>
  <c r="I34" i="1"/>
  <c r="H34" i="1"/>
  <c r="J33" i="1"/>
  <c r="I33" i="1"/>
  <c r="H33" i="1"/>
  <c r="J32" i="1"/>
  <c r="I32" i="1"/>
  <c r="H32" i="1"/>
  <c r="J31" i="1"/>
  <c r="I31" i="1"/>
  <c r="H31" i="1"/>
  <c r="J30" i="1"/>
  <c r="I30" i="1"/>
  <c r="H30" i="1"/>
  <c r="J29" i="1"/>
  <c r="I29" i="1"/>
  <c r="H29" i="1"/>
  <c r="J28" i="1"/>
  <c r="I28" i="1"/>
  <c r="H28" i="1"/>
  <c r="J27" i="1"/>
  <c r="I27" i="1"/>
  <c r="H27" i="1"/>
  <c r="J26" i="1"/>
  <c r="I26" i="1"/>
  <c r="H26" i="1"/>
  <c r="J25" i="1"/>
  <c r="I25" i="1"/>
  <c r="H25" i="1"/>
  <c r="J24" i="1"/>
  <c r="I24" i="1"/>
  <c r="H24" i="1"/>
  <c r="J23" i="1"/>
  <c r="I23" i="1"/>
  <c r="H23" i="1"/>
  <c r="J22" i="1"/>
  <c r="I22" i="1"/>
  <c r="H22" i="1"/>
  <c r="J21" i="1"/>
  <c r="I21" i="1"/>
  <c r="H21" i="1"/>
  <c r="J20" i="1"/>
  <c r="I20" i="1"/>
  <c r="H20" i="1"/>
  <c r="J19" i="1"/>
  <c r="I19" i="1"/>
  <c r="H19" i="1"/>
  <c r="J18" i="1"/>
  <c r="I18" i="1"/>
  <c r="H18" i="1"/>
  <c r="J17" i="1"/>
  <c r="I17" i="1"/>
  <c r="H17" i="1"/>
  <c r="J16" i="1"/>
  <c r="I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H127" i="31"/>
  <c r="H126" i="31"/>
  <c r="H125" i="31"/>
  <c r="H124" i="31"/>
  <c r="H123" i="31"/>
  <c r="H122" i="31"/>
  <c r="H120" i="31"/>
  <c r="H119" i="31"/>
  <c r="H118" i="31"/>
  <c r="H117" i="31"/>
  <c r="H113" i="31"/>
  <c r="H112" i="31"/>
  <c r="H111" i="31"/>
  <c r="H110" i="31"/>
  <c r="H107" i="31"/>
  <c r="H106" i="31"/>
  <c r="H105" i="31"/>
  <c r="H104" i="31"/>
  <c r="H102" i="31"/>
  <c r="H101" i="31"/>
  <c r="H100" i="31"/>
  <c r="H98" i="31"/>
  <c r="H95" i="31"/>
  <c r="H94" i="31"/>
  <c r="H91" i="31"/>
  <c r="H90" i="31"/>
  <c r="H89" i="31"/>
  <c r="H88" i="31"/>
  <c r="H86" i="31"/>
  <c r="H85" i="31"/>
  <c r="H84" i="31"/>
  <c r="H83" i="31"/>
  <c r="H82" i="31"/>
  <c r="H81" i="31"/>
  <c r="H80" i="31"/>
  <c r="H79" i="31"/>
  <c r="H78" i="31"/>
  <c r="H77" i="31"/>
  <c r="H76" i="31"/>
  <c r="H74" i="31"/>
  <c r="H73" i="31"/>
  <c r="H72" i="31"/>
  <c r="H71" i="31"/>
  <c r="H70" i="31"/>
  <c r="H69" i="31"/>
  <c r="H67" i="31"/>
  <c r="H66" i="31"/>
  <c r="H64" i="31"/>
  <c r="H63" i="31"/>
  <c r="H62" i="31"/>
  <c r="H61" i="31"/>
  <c r="H60" i="31"/>
  <c r="H59" i="31"/>
  <c r="H58" i="31"/>
  <c r="H57" i="31"/>
  <c r="H56" i="31"/>
  <c r="H50" i="31"/>
  <c r="H49" i="31"/>
  <c r="H46" i="31"/>
  <c r="H45" i="31"/>
  <c r="H44" i="31"/>
  <c r="H42" i="31"/>
  <c r="H40" i="31"/>
  <c r="H37" i="31"/>
  <c r="H36" i="31"/>
  <c r="H35" i="31"/>
  <c r="H34" i="31"/>
  <c r="H33" i="31"/>
  <c r="H32" i="31"/>
  <c r="H31" i="31"/>
  <c r="H29" i="31"/>
  <c r="H26" i="31"/>
  <c r="H24" i="31"/>
  <c r="H22" i="31"/>
  <c r="H21" i="31"/>
  <c r="H19" i="31"/>
  <c r="H18" i="31"/>
  <c r="H17" i="31"/>
  <c r="H16" i="31"/>
  <c r="H15" i="31"/>
  <c r="H14" i="31"/>
  <c r="H12" i="31"/>
  <c r="H10" i="31"/>
  <c r="D127" i="31"/>
  <c r="D126" i="31"/>
  <c r="D125" i="31"/>
  <c r="D124" i="31"/>
  <c r="D123" i="31"/>
  <c r="D122" i="31"/>
  <c r="D120" i="31"/>
  <c r="D119" i="31"/>
  <c r="D118" i="31"/>
  <c r="D117" i="31"/>
  <c r="D114" i="31"/>
  <c r="D113" i="31"/>
  <c r="D112" i="31"/>
  <c r="D111" i="31"/>
  <c r="D110" i="31"/>
  <c r="D109" i="31"/>
  <c r="D107" i="31"/>
  <c r="D106" i="31"/>
  <c r="D105" i="31"/>
  <c r="D104" i="31"/>
  <c r="D102" i="31"/>
  <c r="D101" i="31"/>
  <c r="D100" i="31"/>
  <c r="D99" i="31"/>
  <c r="D98" i="31"/>
  <c r="D95" i="31"/>
  <c r="D93" i="31"/>
  <c r="D92" i="31"/>
  <c r="D91" i="31"/>
  <c r="D90" i="31"/>
  <c r="D89" i="31"/>
  <c r="D88" i="31"/>
  <c r="D87" i="31"/>
  <c r="D86" i="31"/>
  <c r="D85" i="31"/>
  <c r="D84" i="31"/>
  <c r="D83" i="31"/>
  <c r="D82" i="31"/>
  <c r="D81" i="31"/>
  <c r="D80" i="31"/>
  <c r="D79" i="31"/>
  <c r="D78" i="31"/>
  <c r="D77" i="31"/>
  <c r="D75" i="31"/>
  <c r="D74" i="31"/>
  <c r="D72" i="31"/>
  <c r="D71" i="31"/>
  <c r="D70" i="31"/>
  <c r="D69" i="31"/>
  <c r="D68" i="31"/>
  <c r="D67" i="31"/>
  <c r="D66" i="31"/>
  <c r="D64" i="31"/>
  <c r="D63" i="31"/>
  <c r="D62" i="31"/>
  <c r="D61" i="31"/>
  <c r="D60" i="31"/>
  <c r="D59" i="31"/>
  <c r="D58" i="31"/>
  <c r="D57" i="31"/>
  <c r="D56" i="31"/>
  <c r="D55" i="31"/>
  <c r="D52" i="31"/>
  <c r="D51" i="31"/>
  <c r="D50" i="31"/>
  <c r="D49" i="31"/>
  <c r="D48" i="31"/>
  <c r="D47" i="31"/>
  <c r="D46" i="31"/>
  <c r="D44" i="31"/>
  <c r="D42" i="31"/>
  <c r="D40" i="31"/>
  <c r="D39" i="31"/>
  <c r="D37" i="31"/>
  <c r="D36" i="31"/>
  <c r="D35" i="31"/>
  <c r="D34" i="31"/>
  <c r="D33" i="31"/>
  <c r="D32" i="31"/>
  <c r="D31" i="31"/>
  <c r="D30" i="31"/>
  <c r="D29" i="31"/>
  <c r="D28" i="31"/>
  <c r="D27" i="31"/>
  <c r="D26" i="31"/>
  <c r="D25" i="31"/>
  <c r="D24" i="31"/>
  <c r="D23" i="31"/>
  <c r="D22" i="31"/>
  <c r="D21" i="31"/>
  <c r="D20" i="31"/>
  <c r="D19" i="31"/>
  <c r="D18" i="31"/>
  <c r="D17" i="31"/>
  <c r="D16" i="31"/>
  <c r="D15" i="31"/>
  <c r="D14" i="31"/>
  <c r="D12" i="31"/>
  <c r="D10" i="31"/>
  <c r="F129" i="31"/>
  <c r="H129" i="31"/>
  <c r="B129" i="31"/>
  <c r="D129" i="31"/>
  <c r="G87" i="14"/>
  <c r="I87" i="14"/>
  <c r="I85" i="14"/>
  <c r="I84" i="14"/>
  <c r="I83" i="14"/>
  <c r="I82" i="14"/>
  <c r="I81" i="14"/>
  <c r="I80" i="14"/>
  <c r="I79" i="14"/>
  <c r="I78" i="14"/>
  <c r="I77" i="14"/>
  <c r="I76" i="14"/>
  <c r="I75" i="14"/>
  <c r="I74" i="14"/>
  <c r="I73" i="14"/>
  <c r="I72" i="14"/>
  <c r="I71" i="14"/>
  <c r="I70" i="14"/>
  <c r="I69" i="14"/>
  <c r="I68" i="14"/>
  <c r="I67" i="14"/>
  <c r="I66" i="14"/>
  <c r="I65" i="14"/>
  <c r="I64" i="14"/>
  <c r="I63" i="14"/>
  <c r="I62" i="14"/>
  <c r="I61" i="14"/>
  <c r="I60" i="14"/>
  <c r="I59" i="14"/>
  <c r="I58" i="14"/>
  <c r="I57" i="14"/>
  <c r="I56" i="14"/>
  <c r="I55" i="14"/>
  <c r="I54" i="14"/>
  <c r="I53" i="14"/>
  <c r="I52" i="14"/>
  <c r="I51" i="14"/>
  <c r="I47" i="14"/>
  <c r="I46" i="14"/>
  <c r="I44" i="14"/>
  <c r="I43" i="14"/>
  <c r="I42" i="14"/>
  <c r="I41" i="14"/>
  <c r="I40" i="14"/>
  <c r="I39" i="14"/>
  <c r="I38" i="14"/>
  <c r="I37" i="14"/>
  <c r="I36" i="14"/>
  <c r="I35" i="14"/>
  <c r="I34" i="14"/>
  <c r="I33" i="14"/>
  <c r="I32" i="14"/>
  <c r="I31" i="14"/>
  <c r="I30" i="14"/>
  <c r="I27" i="14"/>
  <c r="I26" i="14"/>
  <c r="I25" i="14"/>
  <c r="I24" i="14"/>
  <c r="I23" i="14"/>
  <c r="I22" i="14"/>
  <c r="I21" i="14"/>
  <c r="I20" i="14"/>
  <c r="I19" i="14"/>
  <c r="I18" i="14"/>
  <c r="I17" i="14"/>
  <c r="I16" i="14"/>
  <c r="I15" i="14"/>
  <c r="I14" i="14"/>
  <c r="I13" i="14"/>
  <c r="I12" i="14"/>
  <c r="E87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6" i="14"/>
  <c r="E65" i="14"/>
  <c r="E64" i="14"/>
  <c r="E63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G85" i="14"/>
  <c r="G84" i="14"/>
  <c r="G83" i="14"/>
  <c r="G82" i="14"/>
  <c r="G81" i="14"/>
  <c r="G80" i="14"/>
  <c r="G79" i="14"/>
  <c r="G78" i="14"/>
  <c r="G77" i="14"/>
  <c r="G76" i="14"/>
  <c r="G75" i="14"/>
  <c r="G74" i="14"/>
  <c r="G73" i="14"/>
  <c r="G72" i="14"/>
  <c r="G71" i="14"/>
  <c r="G70" i="14"/>
  <c r="G69" i="14"/>
  <c r="G68" i="14"/>
  <c r="G67" i="14"/>
  <c r="G66" i="14"/>
  <c r="G65" i="14"/>
  <c r="G64" i="14"/>
  <c r="G63" i="14"/>
  <c r="G62" i="14"/>
  <c r="G61" i="14"/>
  <c r="G60" i="14"/>
  <c r="G59" i="14"/>
  <c r="G58" i="14"/>
  <c r="G57" i="14"/>
  <c r="G56" i="14"/>
  <c r="G55" i="14"/>
  <c r="G54" i="14"/>
  <c r="G53" i="14"/>
  <c r="G52" i="14"/>
  <c r="G51" i="14"/>
  <c r="G47" i="14"/>
  <c r="G46" i="14"/>
  <c r="G44" i="14"/>
  <c r="G43" i="14"/>
  <c r="G42" i="14"/>
  <c r="G41" i="14"/>
  <c r="G40" i="14"/>
  <c r="G39" i="14"/>
  <c r="G38" i="14"/>
  <c r="G37" i="14"/>
  <c r="G36" i="14"/>
  <c r="G35" i="14"/>
  <c r="G34" i="14"/>
  <c r="G33" i="14"/>
  <c r="G32" i="14"/>
  <c r="G31" i="14"/>
  <c r="G30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C87" i="14"/>
  <c r="C85" i="14"/>
  <c r="C84" i="14"/>
  <c r="C83" i="14"/>
  <c r="C82" i="14"/>
  <c r="C81" i="14"/>
  <c r="C80" i="14"/>
  <c r="C79" i="14"/>
  <c r="C78" i="14"/>
  <c r="C77" i="14"/>
  <c r="C76" i="14"/>
  <c r="C75" i="14"/>
  <c r="C74" i="14"/>
  <c r="C73" i="14"/>
  <c r="C72" i="14"/>
  <c r="C71" i="14"/>
  <c r="C70" i="14"/>
  <c r="C69" i="14"/>
  <c r="C68" i="14"/>
  <c r="C66" i="14"/>
  <c r="C65" i="14"/>
  <c r="C64" i="14"/>
  <c r="C63" i="14"/>
  <c r="C62" i="14"/>
  <c r="C61" i="14"/>
  <c r="C60" i="14"/>
  <c r="C59" i="14"/>
  <c r="C58" i="14"/>
  <c r="C57" i="14"/>
  <c r="C56" i="14"/>
  <c r="C55" i="14"/>
  <c r="C54" i="14"/>
  <c r="C53" i="14"/>
  <c r="C52" i="14"/>
  <c r="C51" i="14"/>
  <c r="C47" i="14"/>
  <c r="C46" i="14"/>
  <c r="C45" i="14"/>
  <c r="C44" i="14"/>
  <c r="C43" i="14"/>
  <c r="C42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I83" i="13"/>
  <c r="H83" i="13"/>
  <c r="G83" i="13"/>
  <c r="I82" i="13"/>
  <c r="H82" i="13"/>
  <c r="G82" i="13"/>
  <c r="I81" i="13"/>
  <c r="H81" i="13"/>
  <c r="G81" i="13"/>
  <c r="I80" i="13"/>
  <c r="H80" i="13"/>
  <c r="G80" i="13"/>
  <c r="I79" i="13"/>
  <c r="H79" i="13"/>
  <c r="G79" i="13"/>
  <c r="I78" i="13"/>
  <c r="H78" i="13"/>
  <c r="G78" i="13"/>
  <c r="I77" i="13"/>
  <c r="H77" i="13"/>
  <c r="G77" i="13"/>
  <c r="I76" i="13"/>
  <c r="H76" i="13"/>
  <c r="G76" i="13"/>
  <c r="I75" i="13"/>
  <c r="H75" i="13"/>
  <c r="G75" i="13"/>
  <c r="I74" i="13"/>
  <c r="H74" i="13"/>
  <c r="G74" i="13"/>
  <c r="I73" i="13"/>
  <c r="H73" i="13"/>
  <c r="G73" i="13"/>
  <c r="I72" i="13"/>
  <c r="H72" i="13"/>
  <c r="G72" i="13"/>
  <c r="I71" i="13"/>
  <c r="H71" i="13"/>
  <c r="G71" i="13"/>
  <c r="I70" i="13"/>
  <c r="H70" i="13"/>
  <c r="G70" i="13"/>
  <c r="I69" i="13"/>
  <c r="H69" i="13"/>
  <c r="G69" i="13"/>
  <c r="I68" i="13"/>
  <c r="H68" i="13"/>
  <c r="G68" i="13"/>
  <c r="I67" i="13"/>
  <c r="H67" i="13"/>
  <c r="G67" i="13"/>
  <c r="I66" i="13"/>
  <c r="H66" i="13"/>
  <c r="G66" i="13"/>
  <c r="I65" i="13"/>
  <c r="H65" i="13"/>
  <c r="G65" i="13"/>
  <c r="I64" i="13"/>
  <c r="H64" i="13"/>
  <c r="G64" i="13"/>
  <c r="I63" i="13"/>
  <c r="H63" i="13"/>
  <c r="G63" i="13"/>
  <c r="I62" i="13"/>
  <c r="H62" i="13"/>
  <c r="G62" i="13"/>
  <c r="I61" i="13"/>
  <c r="H61" i="13"/>
  <c r="G61" i="13"/>
  <c r="I60" i="13"/>
  <c r="H60" i="13"/>
  <c r="G60" i="13"/>
  <c r="I59" i="13"/>
  <c r="H59" i="13"/>
  <c r="G59" i="13"/>
  <c r="I58" i="13"/>
  <c r="H58" i="13"/>
  <c r="G58" i="13"/>
  <c r="I57" i="13"/>
  <c r="H57" i="13"/>
  <c r="G57" i="13"/>
  <c r="I56" i="13"/>
  <c r="H56" i="13"/>
  <c r="G56" i="13"/>
  <c r="I55" i="13"/>
  <c r="H55" i="13"/>
  <c r="G55" i="13"/>
  <c r="I54" i="13"/>
  <c r="H54" i="13"/>
  <c r="G54" i="13"/>
  <c r="I53" i="13"/>
  <c r="H53" i="13"/>
  <c r="G53" i="13"/>
  <c r="I52" i="13"/>
  <c r="H52" i="13"/>
  <c r="G52" i="13"/>
  <c r="I51" i="13"/>
  <c r="H51" i="13"/>
  <c r="G51" i="13"/>
  <c r="I50" i="13"/>
  <c r="H50" i="13"/>
  <c r="G50" i="13"/>
  <c r="I49" i="13"/>
  <c r="H49" i="13"/>
  <c r="G49" i="13"/>
  <c r="I45" i="13"/>
  <c r="H45" i="13"/>
  <c r="G45" i="13"/>
  <c r="I44" i="13"/>
  <c r="H44" i="13"/>
  <c r="G44" i="13"/>
  <c r="I42" i="13"/>
  <c r="H42" i="13"/>
  <c r="G42" i="13"/>
  <c r="I41" i="13"/>
  <c r="H41" i="13"/>
  <c r="G41" i="13"/>
  <c r="I40" i="13"/>
  <c r="H40" i="13"/>
  <c r="G40" i="13"/>
  <c r="I39" i="13"/>
  <c r="H39" i="13"/>
  <c r="G39" i="13"/>
  <c r="I38" i="13"/>
  <c r="H38" i="13"/>
  <c r="G38" i="13"/>
  <c r="I37" i="13"/>
  <c r="H37" i="13"/>
  <c r="G37" i="13"/>
  <c r="I36" i="13"/>
  <c r="H36" i="13"/>
  <c r="G36" i="13"/>
  <c r="I35" i="13"/>
  <c r="H35" i="13"/>
  <c r="G35" i="13"/>
  <c r="I34" i="13"/>
  <c r="H34" i="13"/>
  <c r="G34" i="13"/>
  <c r="I33" i="13"/>
  <c r="H33" i="13"/>
  <c r="G33" i="13"/>
  <c r="I32" i="13"/>
  <c r="H32" i="13"/>
  <c r="G32" i="13"/>
  <c r="I31" i="13"/>
  <c r="H31" i="13"/>
  <c r="G31" i="13"/>
  <c r="I30" i="13"/>
  <c r="H30" i="13"/>
  <c r="G30" i="13"/>
  <c r="I29" i="13"/>
  <c r="H29" i="13"/>
  <c r="G29" i="13"/>
  <c r="I28" i="13"/>
  <c r="H28" i="13"/>
  <c r="G28" i="13"/>
  <c r="I25" i="13"/>
  <c r="H25" i="13"/>
  <c r="G25" i="13"/>
  <c r="I24" i="13"/>
  <c r="H24" i="13"/>
  <c r="G24" i="13"/>
  <c r="I23" i="13"/>
  <c r="H23" i="13"/>
  <c r="G23" i="13"/>
  <c r="I22" i="13"/>
  <c r="H22" i="13"/>
  <c r="G22" i="13"/>
  <c r="I21" i="13"/>
  <c r="H21" i="13"/>
  <c r="G21" i="13"/>
  <c r="I20" i="13"/>
  <c r="H20" i="13"/>
  <c r="G20" i="13"/>
  <c r="I19" i="13"/>
  <c r="H19" i="13"/>
  <c r="G19" i="13"/>
  <c r="I18" i="13"/>
  <c r="H18" i="13"/>
  <c r="G18" i="13"/>
  <c r="I17" i="13"/>
  <c r="H17" i="13"/>
  <c r="G17" i="13"/>
  <c r="I16" i="13"/>
  <c r="H16" i="13"/>
  <c r="G16" i="13"/>
  <c r="I15" i="13"/>
  <c r="H15" i="13"/>
  <c r="G15" i="13"/>
  <c r="I14" i="13"/>
  <c r="H14" i="13"/>
  <c r="G14" i="13"/>
  <c r="I13" i="13"/>
  <c r="H13" i="13"/>
  <c r="G13" i="13"/>
  <c r="I12" i="13"/>
  <c r="H12" i="13"/>
  <c r="G12" i="13"/>
  <c r="I11" i="13"/>
  <c r="H11" i="13"/>
  <c r="G11" i="13"/>
  <c r="I10" i="13"/>
  <c r="H10" i="13"/>
  <c r="G10" i="13"/>
  <c r="I83" i="12"/>
  <c r="H83" i="12"/>
  <c r="G83" i="12"/>
  <c r="I82" i="12"/>
  <c r="H82" i="12"/>
  <c r="G82" i="12"/>
  <c r="I81" i="12"/>
  <c r="H81" i="12"/>
  <c r="G81" i="12"/>
  <c r="I80" i="12"/>
  <c r="H80" i="12"/>
  <c r="G80" i="12"/>
  <c r="I79" i="12"/>
  <c r="H79" i="12"/>
  <c r="G79" i="12"/>
  <c r="I78" i="12"/>
  <c r="H78" i="12"/>
  <c r="G78" i="12"/>
  <c r="I77" i="12"/>
  <c r="H77" i="12"/>
  <c r="G77" i="12"/>
  <c r="I76" i="12"/>
  <c r="H76" i="12"/>
  <c r="G76" i="12"/>
  <c r="I75" i="12"/>
  <c r="H75" i="12"/>
  <c r="G75" i="12"/>
  <c r="I74" i="12"/>
  <c r="H74" i="12"/>
  <c r="G74" i="12"/>
  <c r="I73" i="12"/>
  <c r="H73" i="12"/>
  <c r="G73" i="12"/>
  <c r="I72" i="12"/>
  <c r="H72" i="12"/>
  <c r="G72" i="12"/>
  <c r="I71" i="12"/>
  <c r="H71" i="12"/>
  <c r="G71" i="12"/>
  <c r="I70" i="12"/>
  <c r="H70" i="12"/>
  <c r="G70" i="12"/>
  <c r="I69" i="12"/>
  <c r="H69" i="12"/>
  <c r="G69" i="12"/>
  <c r="I68" i="12"/>
  <c r="H68" i="12"/>
  <c r="G68" i="12"/>
  <c r="I67" i="12"/>
  <c r="H67" i="12"/>
  <c r="G67" i="12"/>
  <c r="I66" i="12"/>
  <c r="H66" i="12"/>
  <c r="G66" i="12"/>
  <c r="I64" i="12"/>
  <c r="H64" i="12"/>
  <c r="G64" i="12"/>
  <c r="I63" i="12"/>
  <c r="H63" i="12"/>
  <c r="G63" i="12"/>
  <c r="I62" i="12"/>
  <c r="H62" i="12"/>
  <c r="G62" i="12"/>
  <c r="I61" i="12"/>
  <c r="H61" i="12"/>
  <c r="G61" i="12"/>
  <c r="I60" i="12"/>
  <c r="H60" i="12"/>
  <c r="G60" i="12"/>
  <c r="I59" i="12"/>
  <c r="H59" i="12"/>
  <c r="G59" i="12"/>
  <c r="I58" i="12"/>
  <c r="H58" i="12"/>
  <c r="G58" i="12"/>
  <c r="I57" i="12"/>
  <c r="H57" i="12"/>
  <c r="G57" i="12"/>
  <c r="I56" i="12"/>
  <c r="H56" i="12"/>
  <c r="G56" i="12"/>
  <c r="I55" i="12"/>
  <c r="H55" i="12"/>
  <c r="G55" i="12"/>
  <c r="I54" i="12"/>
  <c r="H54" i="12"/>
  <c r="G54" i="12"/>
  <c r="I53" i="12"/>
  <c r="H53" i="12"/>
  <c r="G53" i="12"/>
  <c r="I52" i="12"/>
  <c r="H52" i="12"/>
  <c r="G52" i="12"/>
  <c r="I51" i="12"/>
  <c r="H51" i="12"/>
  <c r="G51" i="12"/>
  <c r="I50" i="12"/>
  <c r="H50" i="12"/>
  <c r="G50" i="12"/>
  <c r="I49" i="12"/>
  <c r="H49" i="12"/>
  <c r="G49" i="12"/>
  <c r="I45" i="12"/>
  <c r="H45" i="12"/>
  <c r="G45" i="12"/>
  <c r="I44" i="12"/>
  <c r="H44" i="12"/>
  <c r="G44" i="12"/>
  <c r="I43" i="12"/>
  <c r="H43" i="12"/>
  <c r="G43" i="12"/>
  <c r="I42" i="12"/>
  <c r="H42" i="12"/>
  <c r="G42" i="12"/>
  <c r="I41" i="12"/>
  <c r="H41" i="12"/>
  <c r="G41" i="12"/>
  <c r="I40" i="12"/>
  <c r="H40" i="12"/>
  <c r="G40" i="12"/>
  <c r="I39" i="12"/>
  <c r="H39" i="12"/>
  <c r="G39" i="12"/>
  <c r="I38" i="12"/>
  <c r="H38" i="12"/>
  <c r="G38" i="12"/>
  <c r="I37" i="12"/>
  <c r="H37" i="12"/>
  <c r="G37" i="12"/>
  <c r="I36" i="12"/>
  <c r="H36" i="12"/>
  <c r="G36" i="12"/>
  <c r="I35" i="12"/>
  <c r="H35" i="12"/>
  <c r="G35" i="12"/>
  <c r="I34" i="12"/>
  <c r="H34" i="12"/>
  <c r="G34" i="12"/>
  <c r="I33" i="12"/>
  <c r="H33" i="12"/>
  <c r="G33" i="12"/>
  <c r="I32" i="12"/>
  <c r="H32" i="12"/>
  <c r="G32" i="12"/>
  <c r="I31" i="12"/>
  <c r="H31" i="12"/>
  <c r="G31" i="12"/>
  <c r="I30" i="12"/>
  <c r="H30" i="12"/>
  <c r="G30" i="12"/>
  <c r="I29" i="12"/>
  <c r="H29" i="12"/>
  <c r="G29" i="12"/>
  <c r="I28" i="12"/>
  <c r="H28" i="12"/>
  <c r="G28" i="12"/>
  <c r="I27" i="12"/>
  <c r="H27" i="12"/>
  <c r="G27" i="12"/>
  <c r="I26" i="12"/>
  <c r="H26" i="12"/>
  <c r="G26" i="12"/>
  <c r="I25" i="12"/>
  <c r="H25" i="12"/>
  <c r="G25" i="12"/>
  <c r="I24" i="12"/>
  <c r="H24" i="12"/>
  <c r="G24" i="12"/>
  <c r="I23" i="12"/>
  <c r="H23" i="12"/>
  <c r="G23" i="12"/>
  <c r="I22" i="12"/>
  <c r="H22" i="12"/>
  <c r="G22" i="12"/>
  <c r="I21" i="12"/>
  <c r="H21" i="12"/>
  <c r="G21" i="12"/>
  <c r="I20" i="12"/>
  <c r="H20" i="12"/>
  <c r="G20" i="12"/>
  <c r="I19" i="12"/>
  <c r="H19" i="12"/>
  <c r="G19" i="12"/>
  <c r="I18" i="12"/>
  <c r="H18" i="12"/>
  <c r="G18" i="12"/>
  <c r="I17" i="12"/>
  <c r="H17" i="12"/>
  <c r="G17" i="12"/>
  <c r="I16" i="12"/>
  <c r="H16" i="12"/>
  <c r="G16" i="12"/>
  <c r="I15" i="12"/>
  <c r="H15" i="12"/>
  <c r="G15" i="12"/>
  <c r="I14" i="12"/>
  <c r="H14" i="12"/>
  <c r="G14" i="12"/>
  <c r="I13" i="12"/>
  <c r="H13" i="12"/>
  <c r="G13" i="12"/>
  <c r="I12" i="12"/>
  <c r="H12" i="12"/>
  <c r="G12" i="12"/>
  <c r="I11" i="12"/>
  <c r="H11" i="12"/>
  <c r="G11" i="12"/>
  <c r="I10" i="12"/>
  <c r="H10" i="12"/>
  <c r="G10" i="12"/>
  <c r="AF158" i="21"/>
  <c r="AE158" i="21"/>
  <c r="AD158" i="21"/>
  <c r="AC158" i="21"/>
  <c r="AB158" i="21"/>
  <c r="AA158" i="21"/>
  <c r="AF157" i="21"/>
  <c r="AE157" i="21"/>
  <c r="AD157" i="21"/>
  <c r="AC157" i="21"/>
  <c r="AB157" i="21"/>
  <c r="AA157" i="21"/>
  <c r="AF156" i="21"/>
  <c r="AE156" i="21"/>
  <c r="AD156" i="21"/>
  <c r="AC156" i="21"/>
  <c r="AB156" i="21"/>
  <c r="AA156" i="21"/>
  <c r="AF155" i="21"/>
  <c r="AE155" i="21"/>
  <c r="AD155" i="21"/>
  <c r="AC155" i="21"/>
  <c r="AB155" i="21"/>
  <c r="AA155" i="21"/>
  <c r="AF154" i="21"/>
  <c r="AE154" i="21"/>
  <c r="AD154" i="21"/>
  <c r="AC154" i="21"/>
  <c r="AB154" i="21"/>
  <c r="AA154" i="21"/>
  <c r="AF153" i="21"/>
  <c r="AE153" i="21"/>
  <c r="AD153" i="21"/>
  <c r="AC153" i="21"/>
  <c r="AB153" i="21"/>
  <c r="AA153" i="21"/>
  <c r="AF152" i="21"/>
  <c r="AE152" i="21"/>
  <c r="AD152" i="21"/>
  <c r="AC152" i="21"/>
  <c r="AB152" i="21"/>
  <c r="AA152" i="21"/>
  <c r="AF151" i="21"/>
  <c r="AE151" i="21"/>
  <c r="AD151" i="21"/>
  <c r="AC151" i="21"/>
  <c r="AB151" i="21"/>
  <c r="AA151" i="21"/>
  <c r="AF150" i="21"/>
  <c r="AE150" i="21"/>
  <c r="AD150" i="21"/>
  <c r="AC150" i="21"/>
  <c r="AB150" i="21"/>
  <c r="AA150" i="21"/>
  <c r="AF149" i="21"/>
  <c r="AE149" i="21"/>
  <c r="AD149" i="21"/>
  <c r="AC149" i="21"/>
  <c r="AB149" i="21"/>
  <c r="AA149" i="21"/>
  <c r="AF148" i="21"/>
  <c r="AE148" i="21"/>
  <c r="AD148" i="21"/>
  <c r="AC148" i="21"/>
  <c r="AB148" i="21"/>
  <c r="AA148" i="21"/>
  <c r="AF146" i="21"/>
  <c r="AE146" i="21"/>
  <c r="AD146" i="21"/>
  <c r="AC146" i="21"/>
  <c r="AB146" i="21"/>
  <c r="AA146" i="21"/>
  <c r="AF145" i="21"/>
  <c r="AE145" i="21"/>
  <c r="AD145" i="21"/>
  <c r="AC145" i="21"/>
  <c r="AB145" i="21"/>
  <c r="AA145" i="21"/>
  <c r="AF144" i="21"/>
  <c r="AE144" i="21"/>
  <c r="AD144" i="21"/>
  <c r="AC144" i="21"/>
  <c r="AB144" i="21"/>
  <c r="AA144" i="21"/>
  <c r="AF143" i="21"/>
  <c r="AE143" i="21"/>
  <c r="AD143" i="21"/>
  <c r="AC143" i="21"/>
  <c r="AB143" i="21"/>
  <c r="AA143" i="21"/>
  <c r="AF142" i="21"/>
  <c r="AE142" i="21"/>
  <c r="AD142" i="21"/>
  <c r="AC142" i="21"/>
  <c r="AB142" i="21"/>
  <c r="AA142" i="21"/>
  <c r="AF141" i="21"/>
  <c r="AE141" i="21"/>
  <c r="AD141" i="21"/>
  <c r="AC141" i="21"/>
  <c r="AB141" i="21"/>
  <c r="AA141" i="21"/>
  <c r="AF140" i="21"/>
  <c r="AE140" i="21"/>
  <c r="AD140" i="21"/>
  <c r="AC140" i="21"/>
  <c r="AB140" i="21"/>
  <c r="AA140" i="21"/>
  <c r="AF139" i="21"/>
  <c r="AE139" i="21"/>
  <c r="AD139" i="21"/>
  <c r="AC139" i="21"/>
  <c r="AB139" i="21"/>
  <c r="AA139" i="21"/>
  <c r="AF138" i="21"/>
  <c r="AE138" i="21"/>
  <c r="AD138" i="21"/>
  <c r="AC138" i="21"/>
  <c r="AB138" i="21"/>
  <c r="AA138" i="21"/>
  <c r="AF137" i="21"/>
  <c r="AE137" i="21"/>
  <c r="AD137" i="21"/>
  <c r="AC137" i="21"/>
  <c r="AB137" i="21"/>
  <c r="AA137" i="21"/>
  <c r="AF136" i="21"/>
  <c r="AE136" i="21"/>
  <c r="AD136" i="21"/>
  <c r="AC136" i="21"/>
  <c r="AB136" i="21"/>
  <c r="AA136" i="21"/>
  <c r="AF135" i="21"/>
  <c r="AE135" i="21"/>
  <c r="AD135" i="21"/>
  <c r="AC135" i="21"/>
  <c r="AB135" i="21"/>
  <c r="AA135" i="21"/>
  <c r="AF134" i="21"/>
  <c r="AE134" i="21"/>
  <c r="AD134" i="21"/>
  <c r="AC134" i="21"/>
  <c r="AB134" i="21"/>
  <c r="AA134" i="21"/>
  <c r="AF133" i="21"/>
  <c r="AE133" i="21"/>
  <c r="AD133" i="21"/>
  <c r="AC133" i="21"/>
  <c r="AB133" i="21"/>
  <c r="AA133" i="21"/>
  <c r="AF132" i="21"/>
  <c r="AE132" i="21"/>
  <c r="AD132" i="21"/>
  <c r="AC132" i="21"/>
  <c r="AB132" i="21"/>
  <c r="AA132" i="21"/>
  <c r="AF131" i="21"/>
  <c r="AE131" i="21"/>
  <c r="AD131" i="21"/>
  <c r="AC131" i="21"/>
  <c r="AB131" i="21"/>
  <c r="AA131" i="21"/>
  <c r="AF130" i="21"/>
  <c r="AE130" i="21"/>
  <c r="AD130" i="21"/>
  <c r="AC130" i="21"/>
  <c r="AB130" i="21"/>
  <c r="AA130" i="21"/>
  <c r="AF129" i="21"/>
  <c r="AE129" i="21"/>
  <c r="AD129" i="21"/>
  <c r="AC129" i="21"/>
  <c r="AB129" i="21"/>
  <c r="AA129" i="21"/>
  <c r="AF128" i="21"/>
  <c r="AE128" i="21"/>
  <c r="AD128" i="21"/>
  <c r="AC128" i="21"/>
  <c r="AB128" i="21"/>
  <c r="AA128" i="21"/>
  <c r="AF127" i="21"/>
  <c r="AE127" i="21"/>
  <c r="AD127" i="21"/>
  <c r="AC127" i="21"/>
  <c r="AB127" i="21"/>
  <c r="AA127" i="21"/>
  <c r="AF126" i="21"/>
  <c r="AE126" i="21"/>
  <c r="AD126" i="21"/>
  <c r="AC126" i="21"/>
  <c r="AB126" i="21"/>
  <c r="AA126" i="21"/>
  <c r="AF125" i="21"/>
  <c r="AE125" i="21"/>
  <c r="AD125" i="21"/>
  <c r="AC125" i="21"/>
  <c r="AB125" i="21"/>
  <c r="AA125" i="21"/>
  <c r="AF124" i="21"/>
  <c r="AE124" i="21"/>
  <c r="AD124" i="21"/>
  <c r="AC124" i="21"/>
  <c r="AB124" i="21"/>
  <c r="AA124" i="21"/>
  <c r="AF123" i="21"/>
  <c r="AE123" i="21"/>
  <c r="AD123" i="21"/>
  <c r="AC123" i="21"/>
  <c r="AB123" i="21"/>
  <c r="AA123" i="21"/>
  <c r="AF122" i="21"/>
  <c r="AE122" i="21"/>
  <c r="AD122" i="21"/>
  <c r="AC122" i="21"/>
  <c r="AB122" i="21"/>
  <c r="AA122" i="21"/>
  <c r="AF121" i="21"/>
  <c r="AE121" i="21"/>
  <c r="AD121" i="21"/>
  <c r="AC121" i="21"/>
  <c r="AB121" i="21"/>
  <c r="AA121" i="21"/>
  <c r="AF120" i="21"/>
  <c r="AE120" i="21"/>
  <c r="AD120" i="21"/>
  <c r="AC120" i="21"/>
  <c r="AB120" i="21"/>
  <c r="AA120" i="21"/>
  <c r="AF119" i="21"/>
  <c r="AE119" i="21"/>
  <c r="AD119" i="21"/>
  <c r="AC119" i="21"/>
  <c r="AB119" i="21"/>
  <c r="AA119" i="21"/>
  <c r="AF118" i="21"/>
  <c r="AE118" i="21"/>
  <c r="AD118" i="21"/>
  <c r="AC118" i="21"/>
  <c r="AB118" i="21"/>
  <c r="AA118" i="21"/>
  <c r="AF117" i="21"/>
  <c r="AE117" i="21"/>
  <c r="AD117" i="21"/>
  <c r="AC117" i="21"/>
  <c r="AB117" i="21"/>
  <c r="AA117" i="21"/>
  <c r="AF116" i="21"/>
  <c r="AE116" i="21"/>
  <c r="AD116" i="21"/>
  <c r="AC116" i="21"/>
  <c r="AB116" i="21"/>
  <c r="AA116" i="21"/>
  <c r="AF115" i="21"/>
  <c r="AE115" i="21"/>
  <c r="AD115" i="21"/>
  <c r="AC115" i="21"/>
  <c r="AB115" i="21"/>
  <c r="AA115" i="21"/>
  <c r="AF114" i="21"/>
  <c r="AE114" i="21"/>
  <c r="AD114" i="21"/>
  <c r="AC114" i="21"/>
  <c r="AB114" i="21"/>
  <c r="AA114" i="21"/>
  <c r="AF113" i="21"/>
  <c r="AE113" i="21"/>
  <c r="AD113" i="21"/>
  <c r="AC113" i="21"/>
  <c r="AB113" i="21"/>
  <c r="AA113" i="21"/>
  <c r="AF112" i="21"/>
  <c r="AE112" i="21"/>
  <c r="AD112" i="21"/>
  <c r="AC112" i="21"/>
  <c r="AB112" i="21"/>
  <c r="AA112" i="21"/>
  <c r="AF111" i="21"/>
  <c r="AE111" i="21"/>
  <c r="AD111" i="21"/>
  <c r="AC111" i="21"/>
  <c r="AB111" i="21"/>
  <c r="AA111" i="21"/>
  <c r="AF110" i="21"/>
  <c r="AE110" i="21"/>
  <c r="AD110" i="21"/>
  <c r="AC110" i="21"/>
  <c r="AB110" i="21"/>
  <c r="AA110" i="21"/>
  <c r="AF109" i="21"/>
  <c r="AE109" i="21"/>
  <c r="AD109" i="21"/>
  <c r="AC109" i="21"/>
  <c r="AB109" i="21"/>
  <c r="AA109" i="21"/>
  <c r="AF108" i="21"/>
  <c r="AE108" i="21"/>
  <c r="AD108" i="21"/>
  <c r="AC108" i="21"/>
  <c r="AB108" i="21"/>
  <c r="AA108" i="21"/>
  <c r="AF107" i="21"/>
  <c r="AE107" i="21"/>
  <c r="AD107" i="21"/>
  <c r="AC107" i="21"/>
  <c r="AB107" i="21"/>
  <c r="AA107" i="21"/>
  <c r="AF106" i="21"/>
  <c r="AE106" i="21"/>
  <c r="AD106" i="21"/>
  <c r="AC106" i="21"/>
  <c r="AB106" i="21"/>
  <c r="AA106" i="21"/>
  <c r="AF105" i="21"/>
  <c r="AE105" i="21"/>
  <c r="AD105" i="21"/>
  <c r="AC105" i="21"/>
  <c r="AB105" i="21"/>
  <c r="AA105" i="21"/>
  <c r="AF104" i="21"/>
  <c r="AE104" i="21"/>
  <c r="AD104" i="21"/>
  <c r="AC104" i="21"/>
  <c r="AB104" i="21"/>
  <c r="AA104" i="21"/>
  <c r="AF103" i="21"/>
  <c r="AE103" i="21"/>
  <c r="AD103" i="21"/>
  <c r="AC103" i="21"/>
  <c r="AB103" i="21"/>
  <c r="AA103" i="21"/>
  <c r="AF102" i="21"/>
  <c r="AE102" i="21"/>
  <c r="AD102" i="21"/>
  <c r="AC102" i="21"/>
  <c r="AB102" i="21"/>
  <c r="AA102" i="21"/>
  <c r="AF101" i="21"/>
  <c r="AE101" i="21"/>
  <c r="AD101" i="21"/>
  <c r="AC101" i="21"/>
  <c r="AB101" i="21"/>
  <c r="AA101" i="21"/>
  <c r="AF100" i="21"/>
  <c r="AE100" i="21"/>
  <c r="AD100" i="21"/>
  <c r="AC100" i="21"/>
  <c r="AB100" i="21"/>
  <c r="AA100" i="21"/>
  <c r="AF99" i="21"/>
  <c r="AE99" i="21"/>
  <c r="AD99" i="21"/>
  <c r="AC99" i="21"/>
  <c r="AB99" i="21"/>
  <c r="AA99" i="21"/>
  <c r="AF98" i="21"/>
  <c r="AE98" i="21"/>
  <c r="AD98" i="21"/>
  <c r="AC98" i="21"/>
  <c r="AB98" i="21"/>
  <c r="AA98" i="21"/>
  <c r="AF97" i="21"/>
  <c r="AE97" i="21"/>
  <c r="AD97" i="21"/>
  <c r="AC97" i="21"/>
  <c r="AB97" i="21"/>
  <c r="AA97" i="21"/>
  <c r="AF96" i="21"/>
  <c r="AE96" i="21"/>
  <c r="AD96" i="21"/>
  <c r="AC96" i="21"/>
  <c r="AB96" i="21"/>
  <c r="AA96" i="21"/>
  <c r="AF95" i="21"/>
  <c r="AE95" i="21"/>
  <c r="AD95" i="21"/>
  <c r="AC95" i="21"/>
  <c r="AB95" i="21"/>
  <c r="AA95" i="21"/>
  <c r="AF94" i="21"/>
  <c r="AE94" i="21"/>
  <c r="AD94" i="21"/>
  <c r="AC94" i="21"/>
  <c r="AB94" i="21"/>
  <c r="AA94" i="21"/>
  <c r="AF93" i="21"/>
  <c r="AE93" i="21"/>
  <c r="AD93" i="21"/>
  <c r="AC93" i="21"/>
  <c r="AB93" i="21"/>
  <c r="AA93" i="21"/>
  <c r="AF92" i="21"/>
  <c r="AE92" i="21"/>
  <c r="AD92" i="21"/>
  <c r="AC92" i="21"/>
  <c r="AB92" i="21"/>
  <c r="AA92" i="21"/>
  <c r="AF91" i="21"/>
  <c r="AE91" i="21"/>
  <c r="AD91" i="21"/>
  <c r="AC91" i="21"/>
  <c r="AB91" i="21"/>
  <c r="AA91" i="21"/>
  <c r="AF90" i="21"/>
  <c r="AE90" i="21"/>
  <c r="AD90" i="21"/>
  <c r="AC90" i="21"/>
  <c r="AB90" i="21"/>
  <c r="AA90" i="21"/>
  <c r="AF89" i="21"/>
  <c r="AE89" i="21"/>
  <c r="AD89" i="21"/>
  <c r="AC89" i="21"/>
  <c r="AB89" i="21"/>
  <c r="AA89" i="21"/>
  <c r="AF88" i="21"/>
  <c r="AE88" i="21"/>
  <c r="AD88" i="21"/>
  <c r="AC88" i="21"/>
  <c r="AB88" i="21"/>
  <c r="AA88" i="21"/>
  <c r="AF87" i="21"/>
  <c r="AE87" i="21"/>
  <c r="AD87" i="21"/>
  <c r="AC87" i="21"/>
  <c r="AB87" i="21"/>
  <c r="AA87" i="21"/>
  <c r="AF86" i="21"/>
  <c r="AE86" i="21"/>
  <c r="AD86" i="21"/>
  <c r="AC86" i="21"/>
  <c r="AB86" i="21"/>
  <c r="AA86" i="21"/>
  <c r="AF85" i="21"/>
  <c r="AE85" i="21"/>
  <c r="AD85" i="21"/>
  <c r="AC85" i="21"/>
  <c r="AB85" i="21"/>
  <c r="AA85" i="21"/>
  <c r="AF84" i="21"/>
  <c r="AE84" i="21"/>
  <c r="AD84" i="21"/>
  <c r="AC84" i="21"/>
  <c r="AB84" i="21"/>
  <c r="AA84" i="21"/>
  <c r="AF83" i="21"/>
  <c r="AE83" i="21"/>
  <c r="AD83" i="21"/>
  <c r="AC83" i="21"/>
  <c r="AB83" i="21"/>
  <c r="AA83" i="21"/>
  <c r="AF82" i="21"/>
  <c r="AE82" i="21"/>
  <c r="AD82" i="21"/>
  <c r="AC82" i="21"/>
  <c r="AB82" i="21"/>
  <c r="AA82" i="21"/>
  <c r="AF81" i="21"/>
  <c r="AE81" i="21"/>
  <c r="AD81" i="21"/>
  <c r="AC81" i="21"/>
  <c r="AB81" i="21"/>
  <c r="AA81" i="21"/>
  <c r="AF80" i="21"/>
  <c r="AE80" i="21"/>
  <c r="AD80" i="21"/>
  <c r="AC80" i="21"/>
  <c r="AB80" i="21"/>
  <c r="AA80" i="21"/>
  <c r="AF79" i="21"/>
  <c r="AE79" i="21"/>
  <c r="AD79" i="21"/>
  <c r="AC79" i="21"/>
  <c r="AB79" i="21"/>
  <c r="AA79" i="21"/>
  <c r="AF78" i="21"/>
  <c r="AE78" i="21"/>
  <c r="AD78" i="21"/>
  <c r="AC78" i="21"/>
  <c r="AB78" i="21"/>
  <c r="AA78" i="21"/>
  <c r="AF77" i="21"/>
  <c r="AE77" i="21"/>
  <c r="AD77" i="21"/>
  <c r="AC77" i="21"/>
  <c r="AB77" i="21"/>
  <c r="AA77" i="21"/>
  <c r="AF76" i="21"/>
  <c r="AE76" i="21"/>
  <c r="AD76" i="21"/>
  <c r="AC76" i="21"/>
  <c r="AB76" i="21"/>
  <c r="AA76" i="21"/>
  <c r="AF75" i="21"/>
  <c r="AE75" i="21"/>
  <c r="AD75" i="21"/>
  <c r="AC75" i="21"/>
  <c r="AB75" i="21"/>
  <c r="AA75" i="21"/>
  <c r="AF74" i="21"/>
  <c r="AE74" i="21"/>
  <c r="AD74" i="21"/>
  <c r="AC74" i="21"/>
  <c r="AB74" i="21"/>
  <c r="AA74" i="21"/>
  <c r="AF73" i="21"/>
  <c r="AE73" i="21"/>
  <c r="AD73" i="21"/>
  <c r="AC73" i="21"/>
  <c r="AB73" i="21"/>
  <c r="AA73" i="21"/>
  <c r="AF72" i="21"/>
  <c r="AE72" i="21"/>
  <c r="AD72" i="21"/>
  <c r="AC72" i="21"/>
  <c r="AB72" i="21"/>
  <c r="AA72" i="21"/>
  <c r="AF71" i="21"/>
  <c r="AE71" i="21"/>
  <c r="AD71" i="21"/>
  <c r="AC71" i="21"/>
  <c r="AB71" i="21"/>
  <c r="AA71" i="21"/>
  <c r="AF70" i="21"/>
  <c r="AE70" i="21"/>
  <c r="AD70" i="21"/>
  <c r="AC70" i="21"/>
  <c r="AB70" i="21"/>
  <c r="AA70" i="21"/>
  <c r="AF69" i="21"/>
  <c r="AE69" i="21"/>
  <c r="AD69" i="21"/>
  <c r="AC69" i="21"/>
  <c r="AB69" i="21"/>
  <c r="AA69" i="21"/>
  <c r="AF68" i="21"/>
  <c r="AE68" i="21"/>
  <c r="AD68" i="21"/>
  <c r="AC68" i="21"/>
  <c r="AB68" i="21"/>
  <c r="AA68" i="21"/>
  <c r="AF67" i="21"/>
  <c r="AE67" i="21"/>
  <c r="AD67" i="21"/>
  <c r="AC67" i="21"/>
  <c r="AB67" i="21"/>
  <c r="AA67" i="21"/>
  <c r="AF66" i="21"/>
  <c r="AE66" i="21"/>
  <c r="AD66" i="21"/>
  <c r="AC66" i="21"/>
  <c r="AB66" i="21"/>
  <c r="AA66" i="21"/>
  <c r="AF65" i="21"/>
  <c r="AE65" i="21"/>
  <c r="AD65" i="21"/>
  <c r="AC65" i="21"/>
  <c r="AB65" i="21"/>
  <c r="AA65" i="21"/>
  <c r="AF64" i="21"/>
  <c r="AE64" i="21"/>
  <c r="AD64" i="21"/>
  <c r="AC64" i="21"/>
  <c r="AB64" i="21"/>
  <c r="AA64" i="21"/>
  <c r="AF63" i="21"/>
  <c r="AE63" i="21"/>
  <c r="AD63" i="21"/>
  <c r="AC63" i="21"/>
  <c r="AB63" i="21"/>
  <c r="AA63" i="21"/>
  <c r="AF62" i="21"/>
  <c r="AE62" i="21"/>
  <c r="AD62" i="21"/>
  <c r="AC62" i="21"/>
  <c r="AB62" i="21"/>
  <c r="AA62" i="21"/>
  <c r="AF61" i="21"/>
  <c r="AE61" i="21"/>
  <c r="AD61" i="21"/>
  <c r="AC61" i="21"/>
  <c r="AB61" i="21"/>
  <c r="AA61" i="21"/>
  <c r="AF60" i="21"/>
  <c r="AE60" i="21"/>
  <c r="AD60" i="21"/>
  <c r="AC60" i="21"/>
  <c r="AB60" i="21"/>
  <c r="AA60" i="21"/>
  <c r="AF59" i="21"/>
  <c r="AE59" i="21"/>
  <c r="AD59" i="21"/>
  <c r="AC59" i="21"/>
  <c r="AB59" i="21"/>
  <c r="AA59" i="21"/>
  <c r="AF58" i="21"/>
  <c r="AE58" i="21"/>
  <c r="AD58" i="21"/>
  <c r="AC58" i="21"/>
  <c r="AB58" i="21"/>
  <c r="AA58" i="21"/>
  <c r="AF57" i="21"/>
  <c r="AE57" i="21"/>
  <c r="AD57" i="21"/>
  <c r="AC57" i="21"/>
  <c r="AB57" i="21"/>
  <c r="AA57" i="21"/>
  <c r="AF56" i="21"/>
  <c r="AE56" i="21"/>
  <c r="AD56" i="21"/>
  <c r="AC56" i="21"/>
  <c r="AB56" i="21"/>
  <c r="AA56" i="21"/>
  <c r="AF55" i="21"/>
  <c r="AE55" i="21"/>
  <c r="AD55" i="21"/>
  <c r="AC55" i="21"/>
  <c r="AB55" i="21"/>
  <c r="AA55" i="21"/>
  <c r="AF54" i="21"/>
  <c r="AE54" i="21"/>
  <c r="AD54" i="21"/>
  <c r="AC54" i="21"/>
  <c r="AB54" i="21"/>
  <c r="AA54" i="21"/>
  <c r="AF53" i="21"/>
  <c r="AE53" i="21"/>
  <c r="AD53" i="21"/>
  <c r="AC53" i="21"/>
  <c r="AB53" i="21"/>
  <c r="AA53" i="21"/>
  <c r="AF52" i="21"/>
  <c r="AE52" i="21"/>
  <c r="AD52" i="21"/>
  <c r="AC52" i="21"/>
  <c r="AB52" i="21"/>
  <c r="AA52" i="21"/>
  <c r="AF51" i="21"/>
  <c r="AE51" i="21"/>
  <c r="AD51" i="21"/>
  <c r="AC51" i="21"/>
  <c r="AB51" i="21"/>
  <c r="AA51" i="21"/>
  <c r="AF50" i="21"/>
  <c r="AE50" i="21"/>
  <c r="AD50" i="21"/>
  <c r="AC50" i="21"/>
  <c r="AB50" i="21"/>
  <c r="AA50" i="21"/>
  <c r="AF49" i="21"/>
  <c r="AE49" i="21"/>
  <c r="AD49" i="21"/>
  <c r="AC49" i="21"/>
  <c r="AB49" i="21"/>
  <c r="AA49" i="21"/>
  <c r="AF48" i="21"/>
  <c r="AE48" i="21"/>
  <c r="AD48" i="21"/>
  <c r="AC48" i="21"/>
  <c r="AB48" i="21"/>
  <c r="AA48" i="21"/>
  <c r="AF47" i="21"/>
  <c r="AE47" i="21"/>
  <c r="AD47" i="21"/>
  <c r="AC47" i="21"/>
  <c r="AB47" i="21"/>
  <c r="AA47" i="21"/>
  <c r="AF46" i="21"/>
  <c r="AE46" i="21"/>
  <c r="AD46" i="21"/>
  <c r="AC46" i="21"/>
  <c r="AB46" i="21"/>
  <c r="AA46" i="21"/>
  <c r="AF45" i="21"/>
  <c r="AE45" i="21"/>
  <c r="AD45" i="21"/>
  <c r="AC45" i="21"/>
  <c r="AB45" i="21"/>
  <c r="AA45" i="21"/>
  <c r="AF44" i="21"/>
  <c r="AE44" i="21"/>
  <c r="AD44" i="21"/>
  <c r="AC44" i="21"/>
  <c r="AB44" i="21"/>
  <c r="AA44" i="21"/>
  <c r="AF43" i="21"/>
  <c r="AE43" i="21"/>
  <c r="AD43" i="21"/>
  <c r="AC43" i="21"/>
  <c r="AB43" i="21"/>
  <c r="AA43" i="21"/>
  <c r="AF42" i="21"/>
  <c r="AE42" i="21"/>
  <c r="AD42" i="21"/>
  <c r="AC42" i="21"/>
  <c r="AB42" i="21"/>
  <c r="AA42" i="21"/>
  <c r="AF41" i="21"/>
  <c r="AE41" i="21"/>
  <c r="AD41" i="21"/>
  <c r="AC41" i="21"/>
  <c r="AB41" i="21"/>
  <c r="AA41" i="21"/>
  <c r="AF40" i="21"/>
  <c r="AE40" i="21"/>
  <c r="AD40" i="21"/>
  <c r="AC40" i="21"/>
  <c r="AB40" i="21"/>
  <c r="AA40" i="21"/>
  <c r="AF39" i="21"/>
  <c r="AE39" i="21"/>
  <c r="AD39" i="21"/>
  <c r="AC39" i="21"/>
  <c r="AB39" i="21"/>
  <c r="AA39" i="21"/>
  <c r="AF38" i="21"/>
  <c r="AE38" i="21"/>
  <c r="AD38" i="21"/>
  <c r="AC38" i="21"/>
  <c r="AB38" i="21"/>
  <c r="AA38" i="21"/>
  <c r="AF37" i="21"/>
  <c r="AE37" i="21"/>
  <c r="AD37" i="21"/>
  <c r="AC37" i="21"/>
  <c r="AB37" i="21"/>
  <c r="AA37" i="21"/>
  <c r="AF36" i="21"/>
  <c r="AE36" i="21"/>
  <c r="AD36" i="21"/>
  <c r="AC36" i="21"/>
  <c r="AB36" i="21"/>
  <c r="AA36" i="21"/>
  <c r="AF35" i="21"/>
  <c r="AE35" i="21"/>
  <c r="AD35" i="21"/>
  <c r="AC35" i="21"/>
  <c r="AB35" i="21"/>
  <c r="AA35" i="21"/>
  <c r="AF34" i="21"/>
  <c r="AE34" i="21"/>
  <c r="AD34" i="21"/>
  <c r="AC34" i="21"/>
  <c r="AB34" i="21"/>
  <c r="AA34" i="21"/>
  <c r="AF33" i="21"/>
  <c r="AE33" i="21"/>
  <c r="AD33" i="21"/>
  <c r="AC33" i="21"/>
  <c r="AB33" i="21"/>
  <c r="AA33" i="21"/>
  <c r="AF32" i="21"/>
  <c r="AE32" i="21"/>
  <c r="AD32" i="21"/>
  <c r="AC32" i="21"/>
  <c r="AB32" i="21"/>
  <c r="AA32" i="21"/>
  <c r="AF31" i="21"/>
  <c r="AE31" i="21"/>
  <c r="AD31" i="21"/>
  <c r="AC31" i="21"/>
  <c r="AB31" i="21"/>
  <c r="AA31" i="21"/>
  <c r="AF30" i="21"/>
  <c r="AE30" i="21"/>
  <c r="AD30" i="21"/>
  <c r="AC30" i="21"/>
  <c r="AB30" i="21"/>
  <c r="AA30" i="21"/>
  <c r="AF29" i="21"/>
  <c r="AE29" i="21"/>
  <c r="AD29" i="21"/>
  <c r="AC29" i="21"/>
  <c r="AB29" i="21"/>
  <c r="AA29" i="21"/>
  <c r="AF28" i="21"/>
  <c r="AE28" i="21"/>
  <c r="AD28" i="21"/>
  <c r="AC28" i="21"/>
  <c r="AB28" i="21"/>
  <c r="AA28" i="21"/>
  <c r="AF27" i="21"/>
  <c r="AE27" i="21"/>
  <c r="AD27" i="21"/>
  <c r="AC27" i="21"/>
  <c r="AB27" i="21"/>
  <c r="AA27" i="21"/>
  <c r="AF26" i="21"/>
  <c r="AE26" i="21"/>
  <c r="AD26" i="21"/>
  <c r="AC26" i="21"/>
  <c r="AB26" i="21"/>
  <c r="AA26" i="21"/>
  <c r="AF25" i="21"/>
  <c r="AE25" i="21"/>
  <c r="AD25" i="21"/>
  <c r="AC25" i="21"/>
  <c r="AB25" i="21"/>
  <c r="AA25" i="21"/>
  <c r="AF24" i="21"/>
  <c r="AE24" i="21"/>
  <c r="AD24" i="21"/>
  <c r="AC24" i="21"/>
  <c r="AB24" i="21"/>
  <c r="AA24" i="21"/>
  <c r="AF23" i="21"/>
  <c r="AE23" i="21"/>
  <c r="AD23" i="21"/>
  <c r="AC23" i="21"/>
  <c r="AB23" i="21"/>
  <c r="AA23" i="21"/>
  <c r="AF22" i="21"/>
  <c r="AE22" i="21"/>
  <c r="AD22" i="21"/>
  <c r="AC22" i="21"/>
  <c r="AB22" i="21"/>
  <c r="AA22" i="21"/>
  <c r="AF21" i="21"/>
  <c r="AE21" i="21"/>
  <c r="AD21" i="21"/>
  <c r="AC21" i="21"/>
  <c r="AB21" i="21"/>
  <c r="AA21" i="21"/>
  <c r="AF20" i="21"/>
  <c r="AE20" i="21"/>
  <c r="AD20" i="21"/>
  <c r="AC20" i="21"/>
  <c r="AB20" i="21"/>
  <c r="AA20" i="21"/>
  <c r="AF19" i="21"/>
  <c r="AE19" i="21"/>
  <c r="AD19" i="21"/>
  <c r="AC19" i="21"/>
  <c r="AB19" i="21"/>
  <c r="AA19" i="21"/>
  <c r="AF18" i="21"/>
  <c r="AE18" i="21"/>
  <c r="AD18" i="21"/>
  <c r="AC18" i="21"/>
  <c r="AB18" i="21"/>
  <c r="AA18" i="21"/>
  <c r="AF17" i="21"/>
  <c r="AE17" i="21"/>
  <c r="AD17" i="21"/>
  <c r="AC17" i="21"/>
  <c r="AB17" i="21"/>
  <c r="AA17" i="21"/>
  <c r="AF16" i="21"/>
  <c r="AE16" i="21"/>
  <c r="AD16" i="21"/>
  <c r="AC16" i="21"/>
  <c r="AB16" i="21"/>
  <c r="AA16" i="21"/>
  <c r="AF15" i="21"/>
  <c r="AE15" i="21"/>
  <c r="AD15" i="21"/>
  <c r="AC15" i="21"/>
  <c r="AB15" i="21"/>
  <c r="AA15" i="21"/>
  <c r="AF14" i="21"/>
  <c r="AE14" i="21"/>
  <c r="AD14" i="21"/>
  <c r="AC14" i="21"/>
  <c r="AB14" i="21"/>
  <c r="AA14" i="21"/>
  <c r="AF13" i="21"/>
  <c r="AE13" i="21"/>
  <c r="AD13" i="21"/>
  <c r="AC13" i="21"/>
  <c r="AB13" i="21"/>
  <c r="AA13" i="21"/>
  <c r="AF12" i="21"/>
  <c r="AE12" i="21"/>
  <c r="AD12" i="21"/>
  <c r="AC12" i="21"/>
  <c r="AB12" i="21"/>
  <c r="AA12" i="21"/>
  <c r="AF11" i="21"/>
  <c r="AE11" i="21"/>
  <c r="AD11" i="21"/>
  <c r="AC11" i="21"/>
  <c r="AB11" i="21"/>
  <c r="AA11" i="21"/>
  <c r="AF10" i="21"/>
  <c r="AE10" i="21"/>
  <c r="AD10" i="21"/>
  <c r="AC10" i="21"/>
  <c r="AB10" i="21"/>
  <c r="AA10" i="21"/>
  <c r="AB160" i="21"/>
  <c r="AD160" i="21"/>
  <c r="AF160" i="21"/>
  <c r="AA160" i="21"/>
  <c r="AC160" i="21"/>
  <c r="AE160" i="21"/>
  <c r="F24" i="32"/>
  <c r="F23" i="32"/>
  <c r="F22" i="32"/>
  <c r="F21" i="32"/>
  <c r="G21" i="32"/>
  <c r="F20" i="32"/>
  <c r="F19" i="32"/>
  <c r="F18" i="32"/>
  <c r="G18" i="32"/>
  <c r="F24" i="3"/>
  <c r="F23" i="3"/>
  <c r="G24" i="32"/>
  <c r="G23" i="32"/>
  <c r="H22" i="32"/>
  <c r="G22" i="32"/>
  <c r="H18" i="32"/>
  <c r="E17" i="32"/>
  <c r="D17" i="32"/>
  <c r="C17" i="32"/>
  <c r="B17" i="32"/>
  <c r="F16" i="32"/>
  <c r="H16" i="32"/>
  <c r="F15" i="32"/>
  <c r="G15" i="32"/>
  <c r="F14" i="32"/>
  <c r="G14" i="32"/>
  <c r="F13" i="32"/>
  <c r="F12" i="32"/>
  <c r="H12" i="32"/>
  <c r="E11" i="32"/>
  <c r="D11" i="32"/>
  <c r="C11" i="32"/>
  <c r="B11" i="32"/>
  <c r="D26" i="32"/>
  <c r="F17" i="32"/>
  <c r="H17" i="32"/>
  <c r="G20" i="32"/>
  <c r="G17" i="32"/>
  <c r="H20" i="32"/>
  <c r="H15" i="32"/>
  <c r="B26" i="32"/>
  <c r="C26" i="32"/>
  <c r="F11" i="32"/>
  <c r="H11" i="32"/>
  <c r="G13" i="32"/>
  <c r="E26" i="32"/>
  <c r="G12" i="32"/>
  <c r="G16" i="32"/>
  <c r="B11" i="3"/>
  <c r="B17" i="3"/>
  <c r="H24" i="3"/>
  <c r="G24" i="3"/>
  <c r="G23" i="3"/>
  <c r="H22" i="3"/>
  <c r="G22" i="3"/>
  <c r="H21" i="3"/>
  <c r="G21" i="3"/>
  <c r="G20" i="3"/>
  <c r="H20" i="3"/>
  <c r="G18" i="3"/>
  <c r="H18" i="3"/>
  <c r="F17" i="3"/>
  <c r="E17" i="3"/>
  <c r="D17" i="3"/>
  <c r="C17" i="3"/>
  <c r="G16" i="3"/>
  <c r="G14" i="3"/>
  <c r="H13" i="3"/>
  <c r="G12" i="3"/>
  <c r="E11" i="3"/>
  <c r="D11" i="3"/>
  <c r="C11" i="3"/>
  <c r="B11" i="33"/>
  <c r="C11" i="33"/>
  <c r="D11" i="33"/>
  <c r="E11" i="33"/>
  <c r="F12" i="33"/>
  <c r="H12" i="33"/>
  <c r="F13" i="33"/>
  <c r="G13" i="33"/>
  <c r="F14" i="33"/>
  <c r="G14" i="33"/>
  <c r="F15" i="33"/>
  <c r="G15" i="33"/>
  <c r="F16" i="33"/>
  <c r="H16" i="33"/>
  <c r="B26" i="33"/>
  <c r="C17" i="33"/>
  <c r="D17" i="33"/>
  <c r="E17" i="33"/>
  <c r="E26" i="33"/>
  <c r="F18" i="33"/>
  <c r="G18" i="33"/>
  <c r="F19" i="33"/>
  <c r="F20" i="33"/>
  <c r="G20" i="33"/>
  <c r="F21" i="33"/>
  <c r="G21" i="33"/>
  <c r="F22" i="33"/>
  <c r="H22" i="33"/>
  <c r="F23" i="33"/>
  <c r="G23" i="33"/>
  <c r="F24" i="33"/>
  <c r="G24" i="33"/>
  <c r="G16" i="33"/>
  <c r="H18" i="33"/>
  <c r="H20" i="33"/>
  <c r="D26" i="3"/>
  <c r="F11" i="33"/>
  <c r="H11" i="33"/>
  <c r="H13" i="33"/>
  <c r="C26" i="33"/>
  <c r="G22" i="33"/>
  <c r="D26" i="33"/>
  <c r="G12" i="33"/>
  <c r="G11" i="32"/>
  <c r="G26" i="32"/>
  <c r="F17" i="33"/>
  <c r="H17" i="33"/>
  <c r="G11" i="33"/>
  <c r="F26" i="32"/>
  <c r="H26" i="32"/>
  <c r="B26" i="3"/>
  <c r="E26" i="3"/>
  <c r="H17" i="3"/>
  <c r="G17" i="3"/>
  <c r="H12" i="3"/>
  <c r="H16" i="3"/>
  <c r="G15" i="3"/>
  <c r="F11" i="3"/>
  <c r="F26" i="3"/>
  <c r="C26" i="3"/>
  <c r="H11" i="3"/>
  <c r="G13" i="3"/>
  <c r="G17" i="33"/>
  <c r="H24" i="33"/>
  <c r="H21" i="33"/>
  <c r="H15" i="33"/>
  <c r="G26" i="33"/>
  <c r="F26" i="33"/>
  <c r="H26" i="33"/>
  <c r="H26" i="3"/>
  <c r="G11" i="3"/>
  <c r="G26" i="3"/>
  <c r="AG39" i="18"/>
  <c r="AG38" i="18"/>
  <c r="AG37" i="18"/>
  <c r="AG36" i="18"/>
  <c r="AG35" i="18"/>
  <c r="AG34" i="18"/>
  <c r="AG33" i="18"/>
  <c r="AG32" i="18"/>
  <c r="AG22" i="18"/>
  <c r="AG31" i="18"/>
  <c r="AG30" i="18"/>
  <c r="AG29" i="18"/>
  <c r="AG28" i="18"/>
  <c r="AG27" i="18"/>
  <c r="AG26" i="18"/>
  <c r="AG25" i="18"/>
  <c r="AG24" i="18"/>
  <c r="AG19" i="18"/>
  <c r="AG18" i="18"/>
  <c r="AG17" i="18"/>
  <c r="AG16" i="18"/>
  <c r="AG15" i="18"/>
  <c r="AG14" i="18"/>
  <c r="AG13" i="18"/>
  <c r="AG12" i="18"/>
  <c r="AG11" i="18"/>
  <c r="F46" i="6"/>
  <c r="H46" i="6"/>
  <c r="F47" i="6"/>
  <c r="C86" i="1"/>
  <c r="D86" i="1"/>
  <c r="E86" i="1"/>
  <c r="B86" i="1"/>
  <c r="I86" i="1"/>
  <c r="J86" i="1"/>
  <c r="E85" i="13"/>
  <c r="I85" i="13"/>
  <c r="B85" i="13"/>
  <c r="H85" i="13"/>
  <c r="C85" i="13"/>
  <c r="C85" i="12"/>
  <c r="E85" i="12"/>
  <c r="I85" i="12"/>
  <c r="B85" i="12"/>
  <c r="G85" i="13"/>
  <c r="H85" i="12"/>
  <c r="G85" i="12"/>
  <c r="AE87" i="19"/>
  <c r="AE61" i="19"/>
  <c r="AE60" i="19"/>
  <c r="AE32" i="19"/>
  <c r="AE9" i="19"/>
  <c r="AE8" i="19"/>
  <c r="AD10" i="16"/>
  <c r="AC66" i="15"/>
  <c r="J11" i="6"/>
  <c r="I11" i="6"/>
  <c r="F84" i="6"/>
  <c r="H84" i="6"/>
  <c r="F83" i="6"/>
  <c r="H83" i="6"/>
  <c r="F82" i="6"/>
  <c r="H82" i="6"/>
  <c r="F81" i="6"/>
  <c r="H81" i="6"/>
  <c r="F80" i="6"/>
  <c r="H80" i="6"/>
  <c r="F79" i="6"/>
  <c r="H79" i="6"/>
  <c r="F78" i="6"/>
  <c r="H78" i="6"/>
  <c r="F77" i="6"/>
  <c r="H77" i="6"/>
  <c r="F76" i="6"/>
  <c r="H76" i="6"/>
  <c r="F75" i="6"/>
  <c r="H75" i="6"/>
  <c r="F74" i="6"/>
  <c r="H74" i="6"/>
  <c r="F73" i="6"/>
  <c r="H73" i="6"/>
  <c r="F72" i="6"/>
  <c r="H72" i="6"/>
  <c r="F71" i="6"/>
  <c r="H71" i="6"/>
  <c r="F70" i="6"/>
  <c r="H70" i="6"/>
  <c r="F69" i="6"/>
  <c r="H69" i="6"/>
  <c r="F68" i="6"/>
  <c r="H68" i="6"/>
  <c r="F67" i="6"/>
  <c r="F66" i="6"/>
  <c r="H66" i="6"/>
  <c r="F65" i="6"/>
  <c r="H65" i="6"/>
  <c r="F64" i="6"/>
  <c r="H64" i="6"/>
  <c r="F63" i="6"/>
  <c r="H63" i="6"/>
  <c r="F62" i="6"/>
  <c r="H62" i="6"/>
  <c r="F61" i="6"/>
  <c r="H61" i="6"/>
  <c r="F60" i="6"/>
  <c r="H60" i="6"/>
  <c r="F59" i="6"/>
  <c r="H59" i="6"/>
  <c r="F58" i="6"/>
  <c r="H58" i="6"/>
  <c r="F57" i="6"/>
  <c r="H57" i="6"/>
  <c r="F56" i="6"/>
  <c r="H56" i="6"/>
  <c r="F55" i="6"/>
  <c r="H55" i="6"/>
  <c r="F54" i="6"/>
  <c r="H54" i="6"/>
  <c r="F53" i="6"/>
  <c r="H53" i="6"/>
  <c r="F52" i="6"/>
  <c r="H52" i="6"/>
  <c r="F51" i="6"/>
  <c r="H51" i="6"/>
  <c r="F50" i="6"/>
  <c r="H50" i="6"/>
  <c r="F49" i="6"/>
  <c r="F48" i="6"/>
  <c r="F45" i="6"/>
  <c r="H45" i="6"/>
  <c r="F44" i="6"/>
  <c r="H44" i="6"/>
  <c r="F43" i="6"/>
  <c r="H43" i="6"/>
  <c r="F42" i="6"/>
  <c r="H42" i="6"/>
  <c r="F41" i="6"/>
  <c r="H41" i="6"/>
  <c r="F40" i="6"/>
  <c r="H40" i="6"/>
  <c r="F39" i="6"/>
  <c r="H39" i="6"/>
  <c r="F38" i="6"/>
  <c r="H38" i="6"/>
  <c r="F37" i="6"/>
  <c r="H37" i="6"/>
  <c r="F36" i="6"/>
  <c r="H36" i="6"/>
  <c r="F35" i="6"/>
  <c r="H35" i="6"/>
  <c r="F34" i="6"/>
  <c r="H34" i="6"/>
  <c r="F33" i="6"/>
  <c r="H33" i="6"/>
  <c r="F32" i="6"/>
  <c r="H32" i="6"/>
  <c r="F31" i="6"/>
  <c r="H31" i="6"/>
  <c r="F30" i="6"/>
  <c r="H30" i="6"/>
  <c r="F29" i="6"/>
  <c r="H29" i="6"/>
  <c r="F28" i="6"/>
  <c r="F27" i="6"/>
  <c r="F26" i="6"/>
  <c r="H26" i="6"/>
  <c r="F25" i="6"/>
  <c r="H25" i="6"/>
  <c r="F24" i="6"/>
  <c r="H24" i="6"/>
  <c r="F23" i="6"/>
  <c r="H23" i="6"/>
  <c r="F22" i="6"/>
  <c r="H22" i="6"/>
  <c r="F21" i="6"/>
  <c r="H21" i="6"/>
  <c r="F20" i="6"/>
  <c r="H20" i="6"/>
  <c r="F19" i="6"/>
  <c r="H19" i="6"/>
  <c r="F18" i="6"/>
  <c r="H18" i="6"/>
  <c r="F17" i="6"/>
  <c r="H17" i="6"/>
  <c r="F16" i="6"/>
  <c r="H16" i="6"/>
  <c r="F15" i="6"/>
  <c r="F14" i="6"/>
  <c r="H14" i="6"/>
  <c r="F13" i="6"/>
  <c r="H13" i="6"/>
  <c r="F12" i="6"/>
  <c r="H12" i="6"/>
  <c r="H11" i="6"/>
  <c r="E86" i="6"/>
  <c r="D86" i="6"/>
  <c r="C86" i="6"/>
  <c r="B86" i="6"/>
  <c r="J11" i="2"/>
  <c r="I11" i="2"/>
  <c r="H11" i="2"/>
  <c r="E86" i="2"/>
  <c r="D86" i="2"/>
  <c r="C86" i="2"/>
  <c r="B86" i="2"/>
  <c r="J84" i="4"/>
  <c r="I84" i="4"/>
  <c r="J83" i="4"/>
  <c r="I83" i="4"/>
  <c r="J82" i="4"/>
  <c r="I82" i="4"/>
  <c r="J81" i="4"/>
  <c r="I81" i="4"/>
  <c r="J80" i="4"/>
  <c r="I80" i="4"/>
  <c r="J79" i="4"/>
  <c r="I79" i="4"/>
  <c r="J78" i="4"/>
  <c r="I78" i="4"/>
  <c r="J77" i="4"/>
  <c r="I77" i="4"/>
  <c r="J76" i="4"/>
  <c r="I76" i="4"/>
  <c r="J75" i="4"/>
  <c r="I75" i="4"/>
  <c r="J74" i="4"/>
  <c r="I74" i="4"/>
  <c r="J73" i="4"/>
  <c r="I73" i="4"/>
  <c r="J72" i="4"/>
  <c r="I72" i="4"/>
  <c r="J71" i="4"/>
  <c r="I71" i="4"/>
  <c r="J70" i="4"/>
  <c r="I70" i="4"/>
  <c r="J69" i="4"/>
  <c r="I69" i="4"/>
  <c r="J68" i="4"/>
  <c r="I68" i="4"/>
  <c r="J67" i="4"/>
  <c r="I67" i="4"/>
  <c r="J65" i="4"/>
  <c r="I65" i="4"/>
  <c r="J63" i="4"/>
  <c r="I63" i="4"/>
  <c r="J62" i="4"/>
  <c r="I62" i="4"/>
  <c r="J61" i="4"/>
  <c r="I61" i="4"/>
  <c r="J60" i="4"/>
  <c r="I60" i="4"/>
  <c r="J59" i="4"/>
  <c r="I59" i="4"/>
  <c r="J58" i="4"/>
  <c r="I58" i="4"/>
  <c r="J57" i="4"/>
  <c r="I57" i="4"/>
  <c r="J56" i="4"/>
  <c r="I56" i="4"/>
  <c r="J55" i="4"/>
  <c r="I55" i="4"/>
  <c r="J54" i="4"/>
  <c r="I54" i="4"/>
  <c r="J53" i="4"/>
  <c r="I53" i="4"/>
  <c r="J52" i="4"/>
  <c r="I52" i="4"/>
  <c r="J51" i="4"/>
  <c r="I51" i="4"/>
  <c r="J50" i="4"/>
  <c r="I50" i="4"/>
  <c r="J46" i="4"/>
  <c r="I46" i="4"/>
  <c r="J45" i="4"/>
  <c r="I45" i="4"/>
  <c r="J44" i="4"/>
  <c r="I44" i="4"/>
  <c r="J43" i="4"/>
  <c r="I43" i="4"/>
  <c r="J42" i="4"/>
  <c r="I42" i="4"/>
  <c r="J41" i="4"/>
  <c r="I41" i="4"/>
  <c r="J40" i="4"/>
  <c r="I40" i="4"/>
  <c r="J39" i="4"/>
  <c r="I39" i="4"/>
  <c r="J38" i="4"/>
  <c r="I38" i="4"/>
  <c r="J37" i="4"/>
  <c r="I37" i="4"/>
  <c r="J36" i="4"/>
  <c r="I36" i="4"/>
  <c r="J35" i="4"/>
  <c r="I35" i="4"/>
  <c r="J34" i="4"/>
  <c r="I34" i="4"/>
  <c r="J33" i="4"/>
  <c r="I33" i="4"/>
  <c r="J32" i="4"/>
  <c r="I32" i="4"/>
  <c r="J31" i="4"/>
  <c r="I31" i="4"/>
  <c r="J30" i="4"/>
  <c r="I30" i="4"/>
  <c r="J29" i="4"/>
  <c r="I29" i="4"/>
  <c r="J28" i="4"/>
  <c r="I28" i="4"/>
  <c r="J27" i="4"/>
  <c r="I27" i="4"/>
  <c r="J26" i="4"/>
  <c r="I26" i="4"/>
  <c r="J25" i="4"/>
  <c r="I25" i="4"/>
  <c r="J24" i="4"/>
  <c r="I24" i="4"/>
  <c r="J23" i="4"/>
  <c r="I23" i="4"/>
  <c r="J22" i="4"/>
  <c r="I22" i="4"/>
  <c r="J21" i="4"/>
  <c r="I21" i="4"/>
  <c r="J20" i="4"/>
  <c r="I20" i="4"/>
  <c r="J19" i="4"/>
  <c r="I19" i="4"/>
  <c r="J18" i="4"/>
  <c r="I18" i="4"/>
  <c r="J17" i="4"/>
  <c r="I17" i="4"/>
  <c r="J16" i="4"/>
  <c r="I16" i="4"/>
  <c r="J15" i="4"/>
  <c r="I15" i="4"/>
  <c r="J14" i="4"/>
  <c r="I14" i="4"/>
  <c r="J13" i="4"/>
  <c r="I13" i="4"/>
  <c r="J12" i="4"/>
  <c r="I12" i="4"/>
  <c r="J11" i="4"/>
  <c r="I11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5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E86" i="4"/>
  <c r="D86" i="4"/>
  <c r="C86" i="4"/>
  <c r="B86" i="4"/>
  <c r="J11" i="1"/>
  <c r="I11" i="1"/>
  <c r="H11" i="1"/>
  <c r="I86" i="4"/>
  <c r="I86" i="2"/>
  <c r="J86" i="4"/>
  <c r="I86" i="6"/>
  <c r="J86" i="6"/>
  <c r="J86" i="2"/>
  <c r="F86" i="4"/>
  <c r="H86" i="4"/>
  <c r="F86" i="1"/>
  <c r="H86" i="1"/>
  <c r="H11" i="4"/>
  <c r="AC67" i="15"/>
  <c r="F86" i="6"/>
  <c r="H86" i="6"/>
  <c r="F86" i="2"/>
  <c r="H86" i="2"/>
</calcChain>
</file>

<file path=xl/sharedStrings.xml><?xml version="1.0" encoding="utf-8"?>
<sst xmlns="http://schemas.openxmlformats.org/spreadsheetml/2006/main" count="2061" uniqueCount="584">
  <si>
    <t>DROIT</t>
  </si>
  <si>
    <t>01</t>
  </si>
  <si>
    <t>02</t>
  </si>
  <si>
    <t>03</t>
  </si>
  <si>
    <t>04</t>
  </si>
  <si>
    <t>05</t>
  </si>
  <si>
    <t>06</t>
  </si>
  <si>
    <t>LETTRES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</si>
  <si>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</si>
  <si>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</si>
  <si>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</si>
  <si>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</si>
  <si>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</si>
  <si>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</si>
  <si>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</si>
  <si>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</si>
  <si>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</si>
  <si>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</si>
  <si>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</si>
  <si>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</si>
  <si>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</si>
  <si>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</si>
  <si>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</si>
  <si>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</si>
  <si>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</si>
  <si>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</si>
  <si>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70</t>
  </si>
  <si>
    <t>71</t>
  </si>
  <si>
    <t>72</t>
  </si>
  <si>
    <t>73</t>
  </si>
  <si>
    <t>74</t>
  </si>
  <si>
    <t>76</t>
  </si>
  <si>
    <t>PHARMACIE</t>
  </si>
  <si>
    <t>85</t>
  </si>
  <si>
    <t>86</t>
  </si>
  <si>
    <t>87</t>
  </si>
  <si>
    <t>SCIENCES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</si>
  <si>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</si>
  <si>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</si>
  <si>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</si>
  <si>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</si>
  <si>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</si>
  <si>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</si>
  <si>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</si>
  <si>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</si>
  <si>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</si>
  <si>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</si>
  <si>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</si>
  <si>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</si>
  <si>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</si>
  <si>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</si>
  <si>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</si>
  <si>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</si>
  <si>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</si>
  <si>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</si>
  <si>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</si>
  <si>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</si>
  <si>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</si>
  <si>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</si>
  <si>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</si>
  <si>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Total général</t>
  </si>
  <si>
    <t>Postes publiés</t>
  </si>
  <si>
    <t>Postes pourvus</t>
  </si>
  <si>
    <t>Total des postes pourvus</t>
  </si>
  <si>
    <t>Mutation</t>
  </si>
  <si>
    <t>Détachement</t>
  </si>
  <si>
    <t>Concours</t>
  </si>
  <si>
    <t>Groupe 01</t>
  </si>
  <si>
    <t>Groupe 02</t>
  </si>
  <si>
    <t>Groupe 03</t>
  </si>
  <si>
    <t>Groupe 04</t>
  </si>
  <si>
    <t>Groupe 12</t>
  </si>
  <si>
    <t>Groupe Théologie</t>
  </si>
  <si>
    <t>Groupe 05</t>
  </si>
  <si>
    <t>Groupe 06</t>
  </si>
  <si>
    <t>Groupe 07</t>
  </si>
  <si>
    <t>Groupe 08</t>
  </si>
  <si>
    <t>Groupe 09</t>
  </si>
  <si>
    <t>Groupe 10</t>
  </si>
  <si>
    <t>Groupe 11</t>
  </si>
  <si>
    <t>% de postes pourvus
(Tous modes)</t>
  </si>
  <si>
    <t>% de postes pourvus
(Concours)</t>
  </si>
  <si>
    <t>% de postes pourvus
(Mutation et détachement)</t>
  </si>
  <si>
    <t>77</t>
  </si>
  <si>
    <t>Postes publiés
(A)</t>
  </si>
  <si>
    <t>Postes non pourvus</t>
  </si>
  <si>
    <t>Ratio
(B/A)</t>
  </si>
  <si>
    <t>Total
(B)</t>
  </si>
  <si>
    <t>Maîtres de conférences</t>
  </si>
  <si>
    <t>Article 26-I-1</t>
  </si>
  <si>
    <t>Article 26-I-2</t>
  </si>
  <si>
    <t>Article 33</t>
  </si>
  <si>
    <t>Professeurs des universités</t>
  </si>
  <si>
    <t>Article 46.1</t>
  </si>
  <si>
    <t>Article 46.4</t>
  </si>
  <si>
    <t>Article 51</t>
  </si>
  <si>
    <t>Article 49-2</t>
  </si>
  <si>
    <t>Droit</t>
  </si>
  <si>
    <t>Lettres</t>
  </si>
  <si>
    <t>Pharmacie</t>
  </si>
  <si>
    <t>Sciences</t>
  </si>
  <si>
    <t>Année de qualification</t>
  </si>
  <si>
    <t>Total</t>
  </si>
  <si>
    <t>%</t>
  </si>
  <si>
    <t>Candidatures</t>
  </si>
  <si>
    <t>Candidats</t>
  </si>
  <si>
    <t>Nombre de candidatures / poste</t>
  </si>
  <si>
    <t>Nombre de candidats /poste</t>
  </si>
  <si>
    <t>Recrutés</t>
  </si>
  <si>
    <t>Nombre</t>
  </si>
  <si>
    <t>% de femmes</t>
  </si>
  <si>
    <t>Académie d'origine</t>
  </si>
  <si>
    <t>AIX-MARSEILLE</t>
  </si>
  <si>
    <t>AMIENS</t>
  </si>
  <si>
    <t>BESANCON</t>
  </si>
  <si>
    <t>BORDEAUX</t>
  </si>
  <si>
    <t>CAEN</t>
  </si>
  <si>
    <t>CLERMONT-FERRAND</t>
  </si>
  <si>
    <t>CRETEIL</t>
  </si>
  <si>
    <t>DIJON</t>
  </si>
  <si>
    <t>GRENOBLE</t>
  </si>
  <si>
    <t>GUADELOUPE</t>
  </si>
  <si>
    <t>LILLE</t>
  </si>
  <si>
    <t>LYON</t>
  </si>
  <si>
    <t>MONTPELLIER</t>
  </si>
  <si>
    <t>NANCY-METZ</t>
  </si>
  <si>
    <t>NANTES</t>
  </si>
  <si>
    <t>NICE</t>
  </si>
  <si>
    <t>ORLEANS-TOURS</t>
  </si>
  <si>
    <t>PARIS</t>
  </si>
  <si>
    <t>POITIERS</t>
  </si>
  <si>
    <t>REIMS</t>
  </si>
  <si>
    <t>RENNES</t>
  </si>
  <si>
    <t>ROUEN</t>
  </si>
  <si>
    <t>STRASBOURG</t>
  </si>
  <si>
    <t>TOULOUSE</t>
  </si>
  <si>
    <t>VERSAILLES</t>
  </si>
  <si>
    <t>Académie de recrutement / grande discipline</t>
  </si>
  <si>
    <t>LIMOGES</t>
  </si>
  <si>
    <t>LA REUNION</t>
  </si>
  <si>
    <t>CORSE</t>
  </si>
  <si>
    <t>Aix-Marseille</t>
  </si>
  <si>
    <t>Amiens</t>
  </si>
  <si>
    <t>Besançon</t>
  </si>
  <si>
    <t>Bordeaux</t>
  </si>
  <si>
    <t>Caen</t>
  </si>
  <si>
    <t>Clermont-Ferrand</t>
  </si>
  <si>
    <t>Corse</t>
  </si>
  <si>
    <t>Créteil</t>
  </si>
  <si>
    <t>Dijon</t>
  </si>
  <si>
    <t>Grenoble</t>
  </si>
  <si>
    <t>La Réunion</t>
  </si>
  <si>
    <t>Lille</t>
  </si>
  <si>
    <t>Limoges</t>
  </si>
  <si>
    <t>Lyon</t>
  </si>
  <si>
    <t>Montpellier</t>
  </si>
  <si>
    <t>Nancy-Metz</t>
  </si>
  <si>
    <t>Nantes</t>
  </si>
  <si>
    <t>Nice</t>
  </si>
  <si>
    <t>Orléans-Tours</t>
  </si>
  <si>
    <t>Paris</t>
  </si>
  <si>
    <t>Poitiers</t>
  </si>
  <si>
    <t>Reims</t>
  </si>
  <si>
    <t>Rennes</t>
  </si>
  <si>
    <t>Rouen</t>
  </si>
  <si>
    <t>Strasbourg</t>
  </si>
  <si>
    <t>Toulouse</t>
  </si>
  <si>
    <t>Versailles</t>
  </si>
  <si>
    <t>GUYANE</t>
  </si>
  <si>
    <t>MCF</t>
  </si>
  <si>
    <t>PR</t>
  </si>
  <si>
    <t>Absence de candidature</t>
  </si>
  <si>
    <t>Absence de lauréat proposé par le conseil académique</t>
  </si>
  <si>
    <t>Interruption de procédure</t>
  </si>
  <si>
    <t>Motif de non pourvoiement</t>
  </si>
  <si>
    <t>AIX IEP</t>
  </si>
  <si>
    <t>AIX-MARSEILLE EC</t>
  </si>
  <si>
    <t>COMPIEGNE UTC</t>
  </si>
  <si>
    <t>BORDEAUX 3</t>
  </si>
  <si>
    <t>BORDEAUX IP</t>
  </si>
  <si>
    <t>PAU</t>
  </si>
  <si>
    <t>CORTE</t>
  </si>
  <si>
    <t>MARNE-LA-VALLEE</t>
  </si>
  <si>
    <t>PARIS 12</t>
  </si>
  <si>
    <t>PARIS 13</t>
  </si>
  <si>
    <t>PARIS ISM</t>
  </si>
  <si>
    <t>CHAMBERY</t>
  </si>
  <si>
    <t>GRENOBLE IEP</t>
  </si>
  <si>
    <t>ARTOIS</t>
  </si>
  <si>
    <t>LILLE EC</t>
  </si>
  <si>
    <t>LILLE IEP</t>
  </si>
  <si>
    <t>LITTORAL</t>
  </si>
  <si>
    <t>LYON 2</t>
  </si>
  <si>
    <t>LYON 3</t>
  </si>
  <si>
    <t>LYON EC</t>
  </si>
  <si>
    <t>LYON ENS</t>
  </si>
  <si>
    <t>LYON IEP</t>
  </si>
  <si>
    <t>LYON INSA</t>
  </si>
  <si>
    <t>ST ETIENNE</t>
  </si>
  <si>
    <t>MONTPELLIER 3</t>
  </si>
  <si>
    <t>NIMES</t>
  </si>
  <si>
    <t>PERPIGNAN</t>
  </si>
  <si>
    <t>LORRAINE</t>
  </si>
  <si>
    <t>ANGERS</t>
  </si>
  <si>
    <t>LE MANS</t>
  </si>
  <si>
    <t>NANTES EC</t>
  </si>
  <si>
    <t>TOULON</t>
  </si>
  <si>
    <t>ORLEANS</t>
  </si>
  <si>
    <t>TOURS</t>
  </si>
  <si>
    <t>POLYNESIE</t>
  </si>
  <si>
    <t>PARIS CNAM</t>
  </si>
  <si>
    <t>PARIS DAUPHINE</t>
  </si>
  <si>
    <t>PARIS ENS</t>
  </si>
  <si>
    <t>PARIS ENSAM</t>
  </si>
  <si>
    <t>POITIERS ENSMA</t>
  </si>
  <si>
    <t>BREST</t>
  </si>
  <si>
    <t>BRETAGNE SUD</t>
  </si>
  <si>
    <t>RENNES 1</t>
  </si>
  <si>
    <t>RENNES EHESP</t>
  </si>
  <si>
    <t>RENNES INSA</t>
  </si>
  <si>
    <t>LE HAVRE</t>
  </si>
  <si>
    <t>ROUEN INSA</t>
  </si>
  <si>
    <t>MULHOUSE</t>
  </si>
  <si>
    <t>STRASBOURG INSA</t>
  </si>
  <si>
    <t>TARBES ENI</t>
  </si>
  <si>
    <t>TOULOUSE 2</t>
  </si>
  <si>
    <t>TOULOUSE 3</t>
  </si>
  <si>
    <t>TOULOUSE INP</t>
  </si>
  <si>
    <t>TOULOUSE INSA</t>
  </si>
  <si>
    <t>CENTRALESUPELEC</t>
  </si>
  <si>
    <t>CERGY-PONTOISE</t>
  </si>
  <si>
    <t>EVRY</t>
  </si>
  <si>
    <t>PARIS 10</t>
  </si>
  <si>
    <t>PARIS 11</t>
  </si>
  <si>
    <t>SURESNES INSHEA</t>
  </si>
  <si>
    <t>VERSAILLES ST QUENT.</t>
  </si>
  <si>
    <t>Publiés</t>
  </si>
  <si>
    <t>Pourvus</t>
  </si>
  <si>
    <t>Ratio qualifications / postes offerts</t>
  </si>
  <si>
    <t>Postes</t>
  </si>
  <si>
    <t>Admissibles</t>
  </si>
  <si>
    <t>Admis</t>
  </si>
  <si>
    <t>DIRECTION GENERALE DES RESSOURCES HUMAINES</t>
  </si>
  <si>
    <t xml:space="preserve">Service des personnels enseignants de l'enseignement supérieur et de la recherche </t>
  </si>
  <si>
    <t>© www.enseignementsup-recherche.gouv.fr</t>
  </si>
  <si>
    <t>Article 46.3</t>
  </si>
  <si>
    <t>Campagne de recrutement et d'affectation des professeurs des universités et des maîtres de conférences
- Données générales -</t>
  </si>
  <si>
    <t>Grande discipline / groupe disciplinaire / section du CNU</t>
  </si>
  <si>
    <t>Campagne de recrutement et d'affectation des professeurs des universités et des maîtres de conférences
- Les candidatures -</t>
  </si>
  <si>
    <t>Campagne de recrutement et d'affectation des professeurs des universités et des maîtres de conférences
- Données détaillées -</t>
  </si>
  <si>
    <r>
      <rPr>
        <b/>
        <u/>
        <sz val="10"/>
        <color theme="0"/>
        <rFont val="Times New Roman"/>
        <family val="1"/>
      </rPr>
      <t>Tableau III-1</t>
    </r>
    <r>
      <rPr>
        <b/>
        <sz val="10"/>
        <color theme="0"/>
        <rFont val="Times New Roman"/>
        <family val="1"/>
      </rPr>
      <t xml:space="preserve"> : Répartition par grande discipline, groupe disciplinaire, section du CNU et mode de pourvoiement des postes offerts et pourvus</t>
    </r>
  </si>
  <si>
    <r>
      <rPr>
        <b/>
        <u/>
        <sz val="10"/>
        <color theme="0"/>
        <rFont val="Times New Roman"/>
        <family val="1"/>
      </rPr>
      <t>Tableau III-2</t>
    </r>
    <r>
      <rPr>
        <b/>
        <sz val="10"/>
        <color theme="0"/>
        <rFont val="Times New Roman"/>
        <family val="1"/>
      </rPr>
      <t xml:space="preserve"> : Répartition par grande discipline, groupe disciplinaire, section du CNU et mode de pourvoiement des postes offerts et pourvus</t>
    </r>
  </si>
  <si>
    <t>Campagne de recrutement et d'affectation des professeurs des universités et des maîtres de conférences
- Les mutations -</t>
  </si>
  <si>
    <r>
      <rPr>
        <b/>
        <u/>
        <sz val="10"/>
        <color theme="0"/>
        <rFont val="Times New Roman"/>
        <family val="1"/>
      </rPr>
      <t>Tableau IV-1</t>
    </r>
    <r>
      <rPr>
        <b/>
        <sz val="10"/>
        <color theme="0"/>
        <rFont val="Times New Roman"/>
        <family val="1"/>
      </rPr>
      <t xml:space="preserve"> : Répartition par grande discipline, académie de recrutement / d'origine des maîtres de conférences recrutés par mutation</t>
    </r>
  </si>
  <si>
    <r>
      <rPr>
        <b/>
        <u/>
        <sz val="10"/>
        <color theme="0"/>
        <rFont val="Times New Roman"/>
        <family val="1"/>
      </rPr>
      <t>Tableau IV-2</t>
    </r>
    <r>
      <rPr>
        <b/>
        <sz val="10"/>
        <color theme="0"/>
        <rFont val="Times New Roman"/>
        <family val="1"/>
      </rPr>
      <t xml:space="preserve"> : Répartition par grande discipline, académie de recrutement / d'origine des professeurs des universités recrutés par mutation</t>
    </r>
  </si>
  <si>
    <r>
      <rPr>
        <b/>
        <u/>
        <sz val="10"/>
        <color theme="0"/>
        <rFont val="Times New Roman"/>
        <family val="1"/>
      </rPr>
      <t>Tableau IV-3</t>
    </r>
    <r>
      <rPr>
        <b/>
        <sz val="10"/>
        <color theme="0"/>
        <rFont val="Times New Roman"/>
        <family val="1"/>
      </rPr>
      <t xml:space="preserve"> : Solde académique des mutations par grande discipline </t>
    </r>
    <r>
      <rPr>
        <b/>
        <vertAlign val="superscript"/>
        <sz val="10"/>
        <color theme="0"/>
        <rFont val="Times New Roman"/>
        <family val="1"/>
      </rPr>
      <t>1)</t>
    </r>
  </si>
  <si>
    <t>Campagne de recrutement et d'affectation des professeurs des universités et des maîtres de conférences
- Postes non pourvus -</t>
  </si>
  <si>
    <t>Table des disciplines et sections du Conseil national des universités</t>
  </si>
  <si>
    <t xml:space="preserve">Grande Discipline </t>
  </si>
  <si>
    <t>Groupe</t>
  </si>
  <si>
    <t>Libellé sous-groupe</t>
  </si>
  <si>
    <t>Section</t>
  </si>
  <si>
    <t>Titre de la section du CNU</t>
  </si>
  <si>
    <t>Droit et science politique</t>
  </si>
  <si>
    <t>Droit privé et sciences criminelles</t>
  </si>
  <si>
    <t>Droit public</t>
  </si>
  <si>
    <t>Histoire du droit et des institutions</t>
  </si>
  <si>
    <t>Science politique</t>
  </si>
  <si>
    <t>Sciences économiques
et de gestion</t>
  </si>
  <si>
    <t xml:space="preserve">Sciences économiques </t>
  </si>
  <si>
    <t>Sciences de gestion</t>
  </si>
  <si>
    <t>Langues et littératures</t>
  </si>
  <si>
    <t>Sciences du langage : linguistique et phonétique générales</t>
  </si>
  <si>
    <t>Langues et littératures anciennes</t>
  </si>
  <si>
    <t>Langue et littérature françaises</t>
  </si>
  <si>
    <t>Littératures comparées</t>
  </si>
  <si>
    <t>Langues et littératures anglaises et anglo-saxonnes</t>
  </si>
  <si>
    <t>Langues et littératures germaniques et scandinaves</t>
  </si>
  <si>
    <t>Langues et littératures slaves</t>
  </si>
  <si>
    <t xml:space="preserve">Langues et littératures romanes : espagnol, italien, 
portugais, autres langues romanes </t>
  </si>
  <si>
    <t>Langues et littératures arabes, chinoises, japonaises, hébraïques, d'autres domaines linguistiques</t>
  </si>
  <si>
    <t>Sciences humaines</t>
  </si>
  <si>
    <t>Psychologie, psychologie clinique, psychologie sociale</t>
  </si>
  <si>
    <t>Philosophie</t>
  </si>
  <si>
    <t>Architecture (ses théories et ses pratiques) arts appliqués, arts plastiques, arts du spectacle, épistémologie des enseignements artistiques, esthétique, musicologie, musique, sciences de l'art</t>
  </si>
  <si>
    <t>Sociologie, démographie</t>
  </si>
  <si>
    <t>Anthropologie biologique, ethnologie, préhistoire</t>
  </si>
  <si>
    <t>Histoire et civilisations : histoire et archéologie des mondes 
anciens et des mondes médiévaux; de l'art</t>
  </si>
  <si>
    <t>Histoire et civilisations : histoire des mondes modernes, 
histoire du monde  contemporain ; de l'art; de la musique</t>
  </si>
  <si>
    <t>Géographie physique, humaine, économique et régionale</t>
  </si>
  <si>
    <t>Aménagement de l'espace, urbanisme</t>
  </si>
  <si>
    <t>Groupe interdisciplinaire</t>
  </si>
  <si>
    <t>Sciences de l'éducation</t>
  </si>
  <si>
    <t>Sciences de l'information et de la communication</t>
  </si>
  <si>
    <t>Epistémologie, histoire des sciences et des techniques</t>
  </si>
  <si>
    <t>Cultures et langues régionales</t>
  </si>
  <si>
    <t>Sciences et techniques des activités physiques et sportives</t>
  </si>
  <si>
    <t>Théologie</t>
  </si>
  <si>
    <t>Théologie catholique</t>
  </si>
  <si>
    <t>Théologie protestante</t>
  </si>
  <si>
    <t>Mathématiques et informatique</t>
  </si>
  <si>
    <t>Mathématiques</t>
  </si>
  <si>
    <t>Mathématiques appliquées et applications des mathématiques</t>
  </si>
  <si>
    <t>Informatique</t>
  </si>
  <si>
    <t>Physique</t>
  </si>
  <si>
    <t>Milieux denses et matériaux</t>
  </si>
  <si>
    <t>Constituants élémentaires</t>
  </si>
  <si>
    <t>Milieux dilués et optique</t>
  </si>
  <si>
    <t>Chimie</t>
  </si>
  <si>
    <t>Chimie théorique, physique, analytique</t>
  </si>
  <si>
    <t>Chimie organique, minérale, industrielle</t>
  </si>
  <si>
    <t>Chimie des matériaux</t>
  </si>
  <si>
    <t>Sciences de la terre</t>
  </si>
  <si>
    <t>Astronomie, astrophysique</t>
  </si>
  <si>
    <t>Structure et évolution de la Terre et des autres planètes</t>
  </si>
  <si>
    <t>Terre solide : géodynamique des enveloppes supérieures, paléo-biosphère</t>
  </si>
  <si>
    <t xml:space="preserve">Météorologie, océanographie physique et physique de l'environnement </t>
  </si>
  <si>
    <t>Mécanique, génie mécanique,
génie informatique, énergétique</t>
  </si>
  <si>
    <t>Mécanique, génie mécanique, génie civil</t>
  </si>
  <si>
    <t>Génie informatique, automatique et traitement du signal</t>
  </si>
  <si>
    <t>Energétique, génie des procédés</t>
  </si>
  <si>
    <t>Génie électrique, électronique, photonique et systèmes</t>
  </si>
  <si>
    <t>Biologie et biochimie</t>
  </si>
  <si>
    <t>Biochimie et biologie moléculaire</t>
  </si>
  <si>
    <t>Biologie cellulaire</t>
  </si>
  <si>
    <t>Physiologie</t>
  </si>
  <si>
    <t>Biologie des populations et écologie</t>
  </si>
  <si>
    <t>Biologie des organismes</t>
  </si>
  <si>
    <t>Neurosciences</t>
  </si>
  <si>
    <t>Sciences physico-chimiques et ingéniérie appliquée à la santé</t>
  </si>
  <si>
    <t>Sciences du médicament et des autres produits de santé</t>
  </si>
  <si>
    <t>Sciences biologiques, fondamentales et clinique</t>
  </si>
  <si>
    <r>
      <rPr>
        <b/>
        <u/>
        <sz val="10"/>
        <color theme="0"/>
        <rFont val="Times New Roman"/>
        <family val="1"/>
      </rPr>
      <t>Tableau S2</t>
    </r>
    <r>
      <rPr>
        <b/>
        <sz val="10"/>
        <color theme="0"/>
        <rFont val="Times New Roman"/>
        <family val="1"/>
      </rPr>
      <t xml:space="preserve"> : Répartition par corps, article et mode de pourvoiement des postes publiés et pourvus</t>
    </r>
  </si>
  <si>
    <r>
      <rPr>
        <b/>
        <u/>
        <sz val="10"/>
        <color theme="0"/>
        <rFont val="Times New Roman"/>
        <family val="1"/>
      </rPr>
      <t>Tableau S4</t>
    </r>
    <r>
      <rPr>
        <b/>
        <sz val="10"/>
        <color theme="0"/>
        <rFont val="Times New Roman"/>
        <family val="1"/>
      </rPr>
      <t xml:space="preserve"> : Répartition par académie, établissement, grande discipline et corps des postes publiés et pourvus</t>
    </r>
  </si>
  <si>
    <r>
      <rPr>
        <b/>
        <u/>
        <sz val="10"/>
        <color theme="0"/>
        <rFont val="Times New Roman"/>
        <family val="1"/>
      </rPr>
      <t>Tableau II-1</t>
    </r>
    <r>
      <rPr>
        <b/>
        <sz val="10"/>
        <color theme="0"/>
        <rFont val="Times New Roman"/>
        <family val="1"/>
      </rPr>
      <t xml:space="preserve"> : Répartition par grande discipline, groupe disciplinaire et section du CNU des postes publiés, pourvus, des candidatures et des candidats</t>
    </r>
  </si>
  <si>
    <r>
      <rPr>
        <b/>
        <u/>
        <sz val="10"/>
        <color theme="0"/>
        <rFont val="Times New Roman"/>
        <family val="1"/>
      </rPr>
      <t>Tableau II-2</t>
    </r>
    <r>
      <rPr>
        <b/>
        <sz val="10"/>
        <color theme="0"/>
        <rFont val="Times New Roman"/>
        <family val="1"/>
      </rPr>
      <t xml:space="preserve"> : Répartition par grande discipline, groupe disciplinaire et section du CNU des postes publiés, pourvus, des candidatures et des candidats</t>
    </r>
  </si>
  <si>
    <t>Académie</t>
  </si>
  <si>
    <r>
      <rPr>
        <b/>
        <u/>
        <sz val="10"/>
        <color theme="0"/>
        <rFont val="Times New Roman"/>
        <family val="1"/>
      </rPr>
      <t>Tableau IV-5</t>
    </r>
    <r>
      <rPr>
        <b/>
        <sz val="10"/>
        <color theme="0"/>
        <rFont val="Times New Roman"/>
        <family val="1"/>
      </rPr>
      <t xml:space="preserve"> : Répartition par grande discipline, académie d'accueil / d'origine des anciens maîtres de conférences nommés professeurs des universités</t>
    </r>
  </si>
  <si>
    <r>
      <rPr>
        <b/>
        <u/>
        <sz val="10"/>
        <color theme="0"/>
        <rFont val="Times New Roman"/>
        <family val="1"/>
      </rPr>
      <t>Tableau V-1</t>
    </r>
    <r>
      <rPr>
        <b/>
        <sz val="10"/>
        <color theme="0"/>
        <rFont val="Times New Roman"/>
        <family val="1"/>
      </rPr>
      <t xml:space="preserve"> : Répartition par grande discipline, groupe disciplinaire, section du CNU et année de qualification des maîtres de conférences recrutés par concours</t>
    </r>
  </si>
  <si>
    <r>
      <t xml:space="preserve">xx </t>
    </r>
    <r>
      <rPr>
        <b/>
        <vertAlign val="superscript"/>
        <sz val="10"/>
        <color theme="1"/>
        <rFont val="Times New Roman"/>
        <family val="1"/>
      </rPr>
      <t>1)</t>
    </r>
  </si>
  <si>
    <r>
      <rPr>
        <b/>
        <u/>
        <sz val="10"/>
        <color theme="0"/>
        <rFont val="Times New Roman"/>
        <family val="1"/>
      </rPr>
      <t>Tableau V-2</t>
    </r>
    <r>
      <rPr>
        <b/>
        <sz val="10"/>
        <color theme="0"/>
        <rFont val="Times New Roman"/>
        <family val="1"/>
      </rPr>
      <t xml:space="preserve"> : Répartition par grande discipline, groupe disciplinaire, section du CNU et année de qualification des professeurs des universités recrutés par concours</t>
    </r>
  </si>
  <si>
    <t>Ratio</t>
  </si>
  <si>
    <t>Etablissement</t>
  </si>
  <si>
    <r>
      <rPr>
        <b/>
        <u/>
        <sz val="10"/>
        <color theme="0"/>
        <rFont val="Times New Roman"/>
        <family val="1"/>
      </rPr>
      <t>Tableau S3</t>
    </r>
    <r>
      <rPr>
        <b/>
        <sz val="10"/>
        <color theme="0"/>
        <rFont val="Times New Roman"/>
        <family val="1"/>
      </rPr>
      <t xml:space="preserve"> : Répartition par corps, article et mode de pourvoiement des postes publiés et pourvus</t>
    </r>
  </si>
  <si>
    <r>
      <rPr>
        <b/>
        <u/>
        <sz val="10"/>
        <color theme="0"/>
        <rFont val="Times New Roman"/>
        <family val="1"/>
      </rPr>
      <t>Tableau S1</t>
    </r>
    <r>
      <rPr>
        <b/>
        <sz val="10"/>
        <color theme="0"/>
        <rFont val="Times New Roman"/>
        <family val="1"/>
      </rPr>
      <t xml:space="preserve"> : Répartition par corps, article et mode de pourvoiement des postes publiés et pourvus</t>
    </r>
  </si>
  <si>
    <t>Grande discipline / académie de recrutement</t>
  </si>
  <si>
    <t>Solde des mouvements</t>
  </si>
  <si>
    <t>Recrutement de PR ex-MCF</t>
  </si>
  <si>
    <t>Recrutement de PR hors de l'enseignement supérieur</t>
  </si>
  <si>
    <t>Disciplines juridiques, politique, économiques et de gestion</t>
  </si>
  <si>
    <r>
      <rPr>
        <b/>
        <u/>
        <sz val="10"/>
        <color theme="0"/>
        <rFont val="Times New Roman"/>
        <family val="1"/>
      </rPr>
      <t xml:space="preserve">Tableau II-4 </t>
    </r>
    <r>
      <rPr>
        <b/>
        <sz val="10"/>
        <color theme="0"/>
        <rFont val="Times New Roman"/>
        <family val="1"/>
      </rPr>
      <t>: Répartition par établissement et par corps des postes publiés et du nombre de candidats</t>
    </r>
  </si>
  <si>
    <t>Campagne de recrutement et d'affectation des professeurs des universités et des maîtres de conférences</t>
  </si>
  <si>
    <t>I / Données générales</t>
  </si>
  <si>
    <t>II / Les candidatures</t>
  </si>
  <si>
    <t>III / Données détaillées</t>
  </si>
  <si>
    <t>IV / Les mutations</t>
  </si>
  <si>
    <t>VI / Postes non pourvus</t>
  </si>
  <si>
    <t xml:space="preserve"> Répartition par corps, article et mode de pourvoiement des postes publiés et pourvus (Ensemble de la campagne)</t>
  </si>
  <si>
    <t xml:space="preserve"> Répartition par corps, article et mode de pourvoiement des postes publiés et pourvus (Session synchronisée)</t>
  </si>
  <si>
    <t xml:space="preserve"> Répartition par corps, article et mode de pourvoiement des postes publiés et pourvus (Session "au fil de l'eau")</t>
  </si>
  <si>
    <t xml:space="preserve"> Répartition par académie, établissement, grande discipline et corps des postes publiés et pourvus</t>
  </si>
  <si>
    <t xml:space="preserve"> Répartition par grande discipline, groupe disciplinaire et section du CNU des postes publiés, pourvus, des candidatures et des candidats (Maîtres de conférences)</t>
  </si>
  <si>
    <t xml:space="preserve"> Répartition par grande discipline, groupe disciplinaire et section du CNU des postes publiés, pourvus, des candidatures et des candidats (Professeurs des universités)</t>
  </si>
  <si>
    <t xml:space="preserve"> Répartition par grande discipline, groupe disciplinaire, section du CNU et corps des candidats et recrutés</t>
  </si>
  <si>
    <t xml:space="preserve"> Répartition par établissement et par corps des postes publiés et du nombre de candidats</t>
  </si>
  <si>
    <t xml:space="preserve"> Répartition par grande discipline, groupe disciplinaire, section du CNU et mode de pourvoiement des postes offerts et pourvus (Maîtres de conférences, tous articles confondus)</t>
  </si>
  <si>
    <t xml:space="preserve"> Répartition par grande discipline, groupe disciplinaire, section du CNU et mode de pourvoiement des postes offerts et pourvus (Maîtres de conférences, article 26-I-1)</t>
  </si>
  <si>
    <t xml:space="preserve"> Répartition par grande discipline, groupe disciplinaire, section du CNU et mode de pourvoiement des postes offerts et pourvus (Professeurs des universités, article 46.1)</t>
  </si>
  <si>
    <t xml:space="preserve"> Répartition par section du CNU des postes offerts et pourvus (Professeurs des universités, agrégation)</t>
  </si>
  <si>
    <t xml:space="preserve"> Répartition par grande discipline, académie de recrutement / d'origine des maîtres de conférences recrutés par mutation</t>
  </si>
  <si>
    <t xml:space="preserve"> Répartition par grande discipline, académie de recrutement / d'origine des professeurs des universités recrutés par mutation</t>
  </si>
  <si>
    <t xml:space="preserve"> Solde académique des mutations par grande discipline</t>
  </si>
  <si>
    <t xml:space="preserve"> Soldes migratoires des mutations depuis 10 ans</t>
  </si>
  <si>
    <t xml:space="preserve"> Répartition par grande discipline, académie d'accueil / d'origine des anciens maîtres de conférences nommés professeurs des universités</t>
  </si>
  <si>
    <t xml:space="preserve"> Répartition par grande discipline, groupe disciplinaire, section du CNU et année de qualification des maîtres de conférences recrutés par concours</t>
  </si>
  <si>
    <t xml:space="preserve"> Répartition par grande discipline, groupe disciplinaire, section du CNU et année de qualification des professeurs des universités recrutés par concours</t>
  </si>
  <si>
    <t>Tableau S1 :</t>
  </si>
  <si>
    <t>Tableau S2 :</t>
  </si>
  <si>
    <t>Tableau S3 :</t>
  </si>
  <si>
    <t>Tableau S4 :</t>
  </si>
  <si>
    <t>Tableau II-1 :</t>
  </si>
  <si>
    <t>Tableau II-2 :</t>
  </si>
  <si>
    <t>Tableau III-3 :</t>
  </si>
  <si>
    <t>Tableau II-4 :</t>
  </si>
  <si>
    <t>Tableau III-1 :</t>
  </si>
  <si>
    <t>Tableau III-2 :</t>
  </si>
  <si>
    <t>Tableau IV-1 :</t>
  </si>
  <si>
    <t>Tableau IV-2 :</t>
  </si>
  <si>
    <t>Tableau IV-3 :</t>
  </si>
  <si>
    <t>Tableau IV-4 :</t>
  </si>
  <si>
    <t>Tableau IV-5 :</t>
  </si>
  <si>
    <t>Tableau V-1 :</t>
  </si>
  <si>
    <t>Tableau V-2 :</t>
  </si>
  <si>
    <t>Tableau V-3 :</t>
  </si>
  <si>
    <t>Tables des matières</t>
  </si>
  <si>
    <t>Article 29</t>
  </si>
  <si>
    <t>BELFORT UTBM</t>
  </si>
  <si>
    <t>BESANCON ENSM</t>
  </si>
  <si>
    <t>BORDEAUX IEP</t>
  </si>
  <si>
    <t>GRENOBLE ALPES</t>
  </si>
  <si>
    <t>ANTILLES</t>
  </si>
  <si>
    <t>VALENCIENNES</t>
  </si>
  <si>
    <t>LYON 1</t>
  </si>
  <si>
    <t>LYON ENSSIB</t>
  </si>
  <si>
    <t>BOURGES INSA</t>
  </si>
  <si>
    <t>NOUVELLE CALEDONIE</t>
  </si>
  <si>
    <t>PARIS IAE</t>
  </si>
  <si>
    <t>PARIS IEP</t>
  </si>
  <si>
    <t>PARIS INALCO</t>
  </si>
  <si>
    <t>TROYES UTT</t>
  </si>
  <si>
    <t>RENNES 2</t>
  </si>
  <si>
    <t>TOULOUSE 1</t>
  </si>
  <si>
    <t>MAYOTTE CUFR</t>
  </si>
  <si>
    <t>xx 1)</t>
  </si>
  <si>
    <r>
      <rPr>
        <i/>
        <u/>
        <sz val="9"/>
        <rFont val="Times New Roman"/>
        <family val="1"/>
      </rPr>
      <t>Source</t>
    </r>
    <r>
      <rPr>
        <i/>
        <sz val="9"/>
        <rFont val="Times New Roman"/>
        <family val="1"/>
      </rPr>
      <t>: GALAXIE - DGRH A1-1</t>
    </r>
  </si>
  <si>
    <t>Vœux préférentiels sur d'autres postes</t>
  </si>
  <si>
    <t>Article 26-I-3</t>
  </si>
  <si>
    <t>Article 46.2</t>
  </si>
  <si>
    <t>BREST ENI</t>
  </si>
  <si>
    <t>CLERMONT AUVERGNE</t>
  </si>
  <si>
    <t>COMUE LILLE</t>
  </si>
  <si>
    <t>COMUE UNIV. COTE D'AZUR</t>
  </si>
  <si>
    <t>DIJON AGROSUP</t>
  </si>
  <si>
    <t>EVRY ENSIIE</t>
  </si>
  <si>
    <t>PARIS IPG</t>
  </si>
  <si>
    <t>Déjà en exercice dans l'académie</t>
  </si>
  <si>
    <t>Arrive d'une autre académie</t>
  </si>
  <si>
    <t>Total recrutement</t>
  </si>
  <si>
    <t>Répartition des anciens maîtres de conférences nommés professeurs des universités dans la même académie ou dans une autre académie (en %)</t>
  </si>
  <si>
    <t>Académie d'AIX-MARSEILLE</t>
  </si>
  <si>
    <t>AVIGNON</t>
  </si>
  <si>
    <t>Académie d'AMIENS</t>
  </si>
  <si>
    <t>Académie de BESANCON</t>
  </si>
  <si>
    <t>Académie de BORDEAUX</t>
  </si>
  <si>
    <t>Académie de CAEN</t>
  </si>
  <si>
    <t>CAEN ENSI</t>
  </si>
  <si>
    <t>Académie de CLERMONT-FERRAND</t>
  </si>
  <si>
    <t>CLERMONT SIGMA</t>
  </si>
  <si>
    <t>Académie de CORSE</t>
  </si>
  <si>
    <t>Académie de CRETEIL</t>
  </si>
  <si>
    <t>PARIS 08</t>
  </si>
  <si>
    <t>Académie de DIJON</t>
  </si>
  <si>
    <t>Académie de GRENOBLE</t>
  </si>
  <si>
    <t>GRENOBLE IP</t>
  </si>
  <si>
    <t>Académie de GUADELOUPE</t>
  </si>
  <si>
    <t>Académie de GUYANE</t>
  </si>
  <si>
    <t>Hors académie</t>
  </si>
  <si>
    <t>Académie de LA REUNION</t>
  </si>
  <si>
    <t>Académie de LILLE</t>
  </si>
  <si>
    <t>LILLE ENSC</t>
  </si>
  <si>
    <t>Académie de LIMOGES</t>
  </si>
  <si>
    <t>Académie de LYON</t>
  </si>
  <si>
    <t>Académie de MONTPELLIER</t>
  </si>
  <si>
    <t>Académie de NANCY-METZ</t>
  </si>
  <si>
    <t>Académie de NANTES</t>
  </si>
  <si>
    <t>Académie de NICE</t>
  </si>
  <si>
    <t>Académie d'ORLEANS-TOURS</t>
  </si>
  <si>
    <t>BOURGES INSA CVL</t>
  </si>
  <si>
    <t>Académie de PARIS</t>
  </si>
  <si>
    <t>PARIS 01</t>
  </si>
  <si>
    <t>PARIS 02</t>
  </si>
  <si>
    <t>PARIS 03</t>
  </si>
  <si>
    <t>PARIS 05</t>
  </si>
  <si>
    <t>PARIS 07</t>
  </si>
  <si>
    <t>PARIS ENSC</t>
  </si>
  <si>
    <t>Académie de POITIERS</t>
  </si>
  <si>
    <t>LA ROCHELLE</t>
  </si>
  <si>
    <t>Académie de REIMS</t>
  </si>
  <si>
    <t>Académie de RENNES</t>
  </si>
  <si>
    <t>Académie de ROUEN</t>
  </si>
  <si>
    <t>Académie de STRASBOURG</t>
  </si>
  <si>
    <t>Académie de TOULOUSE</t>
  </si>
  <si>
    <t>ALBI INU JF CHAMPOLLION</t>
  </si>
  <si>
    <t>Académie de VERSAILLES</t>
  </si>
  <si>
    <t>LETTRES ET SCIENCES HUMAINES</t>
  </si>
  <si>
    <t>SCIENCES ET TECHNIQUES</t>
  </si>
  <si>
    <t>Droit et Science politique</t>
  </si>
  <si>
    <t>Sciences économique et de gestion</t>
  </si>
  <si>
    <t>Langues et Littératures</t>
  </si>
  <si>
    <t>Mathématiques et Informatique</t>
  </si>
  <si>
    <t>Mécanique, Génie mécanique, Génie informatique, Energétique</t>
  </si>
  <si>
    <t>Biologie et Biochimie</t>
  </si>
  <si>
    <r>
      <rPr>
        <vertAlign val="superscript"/>
        <sz val="10"/>
        <color theme="1"/>
        <rFont val="Times New Roman"/>
        <family val="1"/>
      </rPr>
      <t>1</t>
    </r>
    <r>
      <rPr>
        <sz val="10"/>
        <color theme="1"/>
        <rFont val="Times New Roman"/>
        <family val="2"/>
      </rPr>
      <t xml:space="preserve"> Les totaux par groupes et grandes disciplines ne correspondent pas à la somme des candidats par section car les candidats peuvent postuler à des postes de section différente.</t>
    </r>
  </si>
  <si>
    <t>Nombres de femmes</t>
  </si>
  <si>
    <t>PARIS-SACLAY ENS</t>
  </si>
  <si>
    <r>
      <rPr>
        <b/>
        <u/>
        <sz val="10"/>
        <color theme="0"/>
        <rFont val="Times New Roman"/>
        <family val="1"/>
      </rPr>
      <t xml:space="preserve">Tableau IV-4 </t>
    </r>
    <r>
      <rPr>
        <b/>
        <sz val="10"/>
        <color theme="0"/>
        <rFont val="Times New Roman"/>
        <family val="1"/>
      </rPr>
      <t>: Soldes des mutations depuis 10 ans</t>
    </r>
  </si>
  <si>
    <t>Bilan des mutations prioritaires</t>
  </si>
  <si>
    <t>Hommes</t>
  </si>
  <si>
    <t>Femmes</t>
  </si>
  <si>
    <t>Candidats à la mutation</t>
  </si>
  <si>
    <t>dont candidats au titre du rapprochement de conjoint</t>
  </si>
  <si>
    <t>dont candidats "bénéficiaires de l'obligation d'emploi" (BOE)</t>
  </si>
  <si>
    <t>Part des candidats à une mutation prioritaire dans l'ensemble des candidats</t>
  </si>
  <si>
    <t>Recrutés par mutation</t>
  </si>
  <si>
    <t>dont recrutés au titre du rapprochement de conjoint</t>
  </si>
  <si>
    <t>dont recrutés "BOE"</t>
  </si>
  <si>
    <t>Part des recrutés par mutation prioritaire dans l'ensemble des candidats à une mutation prioritaire</t>
  </si>
  <si>
    <t>Total des recrutés par mutation non prioritaire</t>
  </si>
  <si>
    <t>Part des recrutés par mutation prioritaire dans l'ensemble des recrutés par mutation</t>
  </si>
  <si>
    <t>Absence de lauréat proposé par le comité de sélection</t>
  </si>
  <si>
    <t xml:space="preserve">Absence de lauréat proposé par le conseil d'administration  </t>
  </si>
  <si>
    <t>Refus du directeur (Art. L713-9)</t>
  </si>
  <si>
    <t>Département des études et analyses prévisionnelles des ressources humaines</t>
  </si>
  <si>
    <t>Sous-direction de la gestion prévisionnelle et des affaires statutaires, indemnitaires et réglementaires</t>
  </si>
  <si>
    <t>Tableau II-3 :</t>
  </si>
  <si>
    <r>
      <rPr>
        <b/>
        <u/>
        <sz val="10"/>
        <color theme="0"/>
        <rFont val="Times New Roman"/>
        <family val="1"/>
      </rPr>
      <t>Tableau II-3</t>
    </r>
    <r>
      <rPr>
        <b/>
        <sz val="10"/>
        <color theme="0"/>
        <rFont val="Times New Roman"/>
        <family val="1"/>
      </rPr>
      <t xml:space="preserve"> : Répartition par grande discipline, groupe disciplinaire, section du CNU et corps des candidats et recrutés</t>
    </r>
  </si>
  <si>
    <r>
      <rPr>
        <b/>
        <u/>
        <sz val="10"/>
        <color theme="0"/>
        <rFont val="Times New Roman"/>
        <family val="1"/>
      </rPr>
      <t>Tableau III-3</t>
    </r>
    <r>
      <rPr>
        <b/>
        <sz val="10"/>
        <color theme="0"/>
        <rFont val="Times New Roman"/>
        <family val="1"/>
      </rPr>
      <t xml:space="preserve"> : Répartition par grande discipline, groupe disciplinaire, section du CNU et mode de pourvoiement des postes offerts et pourvus</t>
    </r>
  </si>
  <si>
    <t>Tableau III-4 :</t>
  </si>
  <si>
    <r>
      <rPr>
        <b/>
        <u/>
        <sz val="10"/>
        <color theme="0"/>
        <rFont val="Times New Roman"/>
        <family val="1"/>
      </rPr>
      <t>Tableau III-4</t>
    </r>
    <r>
      <rPr>
        <b/>
        <sz val="10"/>
        <color theme="0"/>
        <rFont val="Times New Roman"/>
        <family val="1"/>
      </rPr>
      <t xml:space="preserve"> : Répartition par grande discipline, groupe disciplinaire, section du CNU et mode de pourvoiement des postes offerts et pourvus</t>
    </r>
  </si>
  <si>
    <t>Tableau III-5 :</t>
  </si>
  <si>
    <r>
      <rPr>
        <b/>
        <u/>
        <sz val="10"/>
        <color theme="0"/>
        <rFont val="Times New Roman"/>
        <family val="1"/>
      </rPr>
      <t>Tableau III-5</t>
    </r>
    <r>
      <rPr>
        <b/>
        <sz val="10"/>
        <color theme="0"/>
        <rFont val="Times New Roman"/>
        <family val="1"/>
      </rPr>
      <t xml:space="preserve"> : Répartition par section du CNU des postes offerts et pourvus</t>
    </r>
  </si>
  <si>
    <t>Tableau IV-6 : Bilan des mutations prioritaires</t>
  </si>
  <si>
    <t>Tableau IV-6:</t>
  </si>
  <si>
    <t>Tableau VI :</t>
  </si>
  <si>
    <r>
      <t xml:space="preserve"> </t>
    </r>
    <r>
      <rPr>
        <vertAlign val="superscript"/>
        <sz val="10"/>
        <color theme="1"/>
        <rFont val="Times New Roman"/>
        <family val="1"/>
      </rPr>
      <t>1</t>
    </r>
    <r>
      <rPr>
        <sz val="10"/>
        <color theme="1"/>
        <rFont val="Times New Roman"/>
        <family val="2"/>
      </rPr>
      <t xml:space="preserve"> Les totaux par groupes et grandes disciplines ne correspondent pas à la somme des candidats par section car les candidats peuvent postuler à des postes de section différente.</t>
    </r>
  </si>
  <si>
    <t>SORBONNE UNIVERSITE</t>
  </si>
  <si>
    <t>Campagne 2019 de recrutement des enseignants-chercheurs
- Session synchronisée et "au fil de l'eau" -</t>
  </si>
  <si>
    <t>Campagne 2019 de recrutement des enseignants-chercheurs
- Session synchronisée -</t>
  </si>
  <si>
    <t>Campagne 2019 de recrutement des enseignants-chercheurs
- Session "au fil de l'eau" -</t>
  </si>
  <si>
    <r>
      <rPr>
        <i/>
        <u/>
        <sz val="9"/>
        <rFont val="Times New Roman"/>
        <family val="1"/>
      </rPr>
      <t>Champ</t>
    </r>
    <r>
      <rPr>
        <i/>
        <sz val="9"/>
        <rFont val="Times New Roman"/>
        <family val="1"/>
      </rPr>
      <t xml:space="preserve"> : Campagne de recrutement des maîtres de conférences 2019 - Session synchronisée et "au fil de l'eau".</t>
    </r>
  </si>
  <si>
    <t>Campagne 2019 de recrutement des maîtres de conférences
- Session synchronisée et "au fil de l'eau" -</t>
  </si>
  <si>
    <t>Campagne 2019 de recrutement des maîtres de conférences
- Session synchronisée et "au fil de l'eau", article 26-I-1 -</t>
  </si>
  <si>
    <t>Campagne 2019 de recrutement des professeurs des universités
- Session synchronisée et "au fil de l'eau" -</t>
  </si>
  <si>
    <t>Campagne 2019 de recrutement des professeurs des universités
- Session synchronisée et "au fil de l'eau", article 46.1 -</t>
  </si>
  <si>
    <t>TOULOUSE IEP</t>
  </si>
  <si>
    <t>HORS ACADEMIE</t>
  </si>
  <si>
    <t>Campagne 2019 de recrutement des professeurs des universités
- Session synchronisée et au fil de l'eau" -</t>
  </si>
  <si>
    <t>Guadeloupe</t>
  </si>
  <si>
    <t>Guyane</t>
  </si>
  <si>
    <t>Champ : Campagne de recrutement des professeurs des universités 2019 - Session synchronisée et "au fil de l'eau", ex-maîtres de conférences, hors articles 46.3 et l'agrégation</t>
  </si>
  <si>
    <t>Campagne 2019 de recrutement des enseignants-chercheurs
 - Session synchronisée et "au fil de l'eau"</t>
  </si>
  <si>
    <t>Divergences locales</t>
  </si>
  <si>
    <t>Postes offerts 2019</t>
  </si>
  <si>
    <t>Qualifications 2019</t>
  </si>
  <si>
    <r>
      <rPr>
        <b/>
        <u/>
        <sz val="10"/>
        <color theme="0"/>
        <rFont val="Times New Roman"/>
        <family val="1"/>
      </rPr>
      <t>Tableau V-3</t>
    </r>
    <r>
      <rPr>
        <b/>
        <sz val="10"/>
        <color theme="0"/>
        <rFont val="Times New Roman"/>
        <family val="1"/>
      </rPr>
      <t xml:space="preserve"> : Répartition par grande discipline, groupe disciplinaire, section du CNU et corps des qualifications délivrées en 2019</t>
    </r>
  </si>
  <si>
    <t>Campagne 2019 de recrutement des professeurs des universités
- Agrégation -</t>
  </si>
  <si>
    <t>et respectivement 82, 13 et 19 candidats ont été sous-admissibles dans les sections 1, 4 et 6.</t>
  </si>
  <si>
    <t>Campagne 2019</t>
  </si>
  <si>
    <t>(données quantitatives disponibles au 31 décembre 2019)</t>
  </si>
  <si>
    <t>Campagne de recrutement et d'affectation des professeurs des universités et des maîtres de conférences
- Rapprochement avec la campagne de qualification 2019 -</t>
  </si>
  <si>
    <t>% de qualifiés en 2019</t>
  </si>
  <si>
    <t>V / Rapprochement avec la campagne de qualification 2019</t>
  </si>
  <si>
    <t xml:space="preserve"> Répartition par grande discipline, groupe disciplinaire, section du CNU et corps des qualifications délivrées en 2019</t>
  </si>
  <si>
    <t>(voir la note de la DGRH n°6 de septembre 2020 pour un commentaire de ces données)</t>
  </si>
  <si>
    <t>Total des recrutés par mutation prioritaire (1)</t>
  </si>
  <si>
    <t>Total des candidats à une mutation prioritaire (1)</t>
  </si>
  <si>
    <t>(1) : Le total des candidats et recrutés par mutations prioritaires ne correspond pas forcément à la somme des motifs, car un candidat peut faire la demande pour les 2 motifs.</t>
  </si>
  <si>
    <t xml:space="preserve"> Répartition par grande discipline, groupe disciplinaire, section du CNU et mode de pourvoiement des postes offerts et pourvus (Professeurs des universités, hors art 46.3 et agrégation)</t>
  </si>
  <si>
    <t xml:space="preserve"> Répartition par corps, article et motif de non pourvoiement des postes non pourvus</t>
  </si>
  <si>
    <r>
      <rPr>
        <b/>
        <u/>
        <sz val="10"/>
        <color theme="0"/>
        <rFont val="Times New Roman"/>
        <family val="1"/>
      </rPr>
      <t>Tableau VI</t>
    </r>
    <r>
      <rPr>
        <b/>
        <sz val="10"/>
        <color theme="0"/>
        <rFont val="Times New Roman"/>
        <family val="1"/>
      </rPr>
      <t xml:space="preserve"> : Répartition par corps, article et motif de non pourvoiement des postes non pourvus</t>
    </r>
  </si>
  <si>
    <r>
      <rPr>
        <i/>
        <u/>
        <sz val="9"/>
        <rFont val="Times New Roman"/>
        <family val="1"/>
      </rPr>
      <t>Champ</t>
    </r>
    <r>
      <rPr>
        <i/>
        <sz val="9"/>
        <rFont val="Times New Roman"/>
        <family val="1"/>
      </rPr>
      <t xml:space="preserve"> : Campagne de recrutement des enseignants-chercheurs 2019 - Session synchronisée et "au fil de l'eau", tous articles de recrutement.</t>
    </r>
  </si>
  <si>
    <r>
      <rPr>
        <i/>
        <u/>
        <sz val="9"/>
        <rFont val="Times New Roman"/>
        <family val="1"/>
      </rPr>
      <t>Sources</t>
    </r>
    <r>
      <rPr>
        <i/>
        <sz val="9"/>
        <rFont val="Times New Roman"/>
        <family val="1"/>
      </rPr>
      <t>: GALAXIE / ANTEE, FIDIS - DGRH A1-1, DGRH A2-1, DGRH A2-2.</t>
    </r>
  </si>
  <si>
    <r>
      <rPr>
        <i/>
        <u/>
        <sz val="9"/>
        <rFont val="Times New Roman"/>
        <family val="1"/>
      </rPr>
      <t>Sources</t>
    </r>
    <r>
      <rPr>
        <i/>
        <sz val="9"/>
        <rFont val="Times New Roman"/>
        <family val="1"/>
      </rPr>
      <t>: GALAXIE / ANTEE - DGRH A1-1, DGRH A2-1, DGRH A2-2.</t>
    </r>
  </si>
  <si>
    <r>
      <rPr>
        <i/>
        <u/>
        <sz val="9"/>
        <rFont val="Times New Roman"/>
        <family val="1"/>
      </rPr>
      <t>Champ</t>
    </r>
    <r>
      <rPr>
        <i/>
        <sz val="9"/>
        <rFont val="Times New Roman"/>
        <family val="1"/>
      </rPr>
      <t xml:space="preserve"> : Campagne de recrutement des enseignants-chercheurs 2019 - Session synchronisée, tous articles de recrutement.</t>
    </r>
  </si>
  <si>
    <r>
      <rPr>
        <i/>
        <u/>
        <sz val="9"/>
        <rFont val="Times New Roman"/>
        <family val="1"/>
      </rPr>
      <t>Sources</t>
    </r>
    <r>
      <rPr>
        <i/>
        <sz val="9"/>
        <rFont val="Times New Roman"/>
        <family val="1"/>
      </rPr>
      <t>: GALAXIE / FIDIS - DGRH A1-1, DGRH A2-1, DGRH A2-2.</t>
    </r>
  </si>
  <si>
    <r>
      <rPr>
        <i/>
        <u/>
        <sz val="9"/>
        <rFont val="Times New Roman"/>
        <family val="1"/>
      </rPr>
      <t>Champ</t>
    </r>
    <r>
      <rPr>
        <i/>
        <sz val="9"/>
        <rFont val="Times New Roman"/>
        <family val="1"/>
      </rPr>
      <t xml:space="preserve"> : Campagne de recrutement des enseignants-chercheurs 2019 - Session "au fil de l'eau", tous articles de recrutement.</t>
    </r>
  </si>
  <si>
    <r>
      <rPr>
        <i/>
        <u/>
        <sz val="9"/>
        <rFont val="Times New Roman"/>
        <family val="1"/>
      </rPr>
      <t>Sources</t>
    </r>
    <r>
      <rPr>
        <i/>
        <sz val="9"/>
        <rFont val="Times New Roman"/>
        <family val="1"/>
      </rPr>
      <t>: GALAXIE - DGRH A1-1.</t>
    </r>
  </si>
  <si>
    <r>
      <t>Candidats</t>
    </r>
    <r>
      <rPr>
        <b/>
        <vertAlign val="superscript"/>
        <sz val="10"/>
        <color theme="0"/>
        <rFont val="Times New Roman"/>
        <family val="1"/>
      </rPr>
      <t>1</t>
    </r>
  </si>
  <si>
    <t>Taux de réussite
(nombre de recrutés / nombre de candidats)</t>
  </si>
  <si>
    <t>Grande discipline / Groupe disciplinaire / Section du CNU</t>
  </si>
  <si>
    <r>
      <rPr>
        <i/>
        <u/>
        <sz val="9"/>
        <rFont val="Times New Roman"/>
        <family val="1"/>
      </rPr>
      <t>Champ</t>
    </r>
    <r>
      <rPr>
        <i/>
        <sz val="9"/>
        <rFont val="Times New Roman"/>
        <family val="1"/>
      </rPr>
      <t xml:space="preserve"> : Campagne de recrutement des maîtres de conférences 2019 - Session synchronisée et "au fil de l'eau", article 26-I-1.</t>
    </r>
  </si>
  <si>
    <r>
      <rPr>
        <i/>
        <u/>
        <sz val="9"/>
        <rFont val="Times New Roman"/>
        <family val="1"/>
      </rPr>
      <t>Champ</t>
    </r>
    <r>
      <rPr>
        <i/>
        <sz val="9"/>
        <rFont val="Times New Roman"/>
        <family val="1"/>
      </rPr>
      <t xml:space="preserve"> : Campagne de recrutement des professeurs des universités 2019 - Session synchronisée et "au fil de l'eau", article 46.1.</t>
    </r>
  </si>
  <si>
    <r>
      <rPr>
        <i/>
        <u/>
        <sz val="9"/>
        <rFont val="Times New Roman"/>
        <family val="1"/>
      </rPr>
      <t>Sources</t>
    </r>
    <r>
      <rPr>
        <i/>
        <sz val="9"/>
        <rFont val="Times New Roman"/>
        <family val="1"/>
      </rPr>
      <t>: GALAXIE - DGRH A1-1 - DGRH A2-1.</t>
    </r>
  </si>
  <si>
    <r>
      <rPr>
        <i/>
        <u/>
        <sz val="9"/>
        <rFont val="Times New Roman"/>
        <family val="1"/>
      </rPr>
      <t>Champ</t>
    </r>
    <r>
      <rPr>
        <i/>
        <sz val="9"/>
        <rFont val="Times New Roman"/>
        <family val="1"/>
      </rPr>
      <t xml:space="preserve"> : Campagne de recrutement des professeurs des universités 2019 - Agrégation (article 49-2).</t>
    </r>
  </si>
  <si>
    <r>
      <rPr>
        <i/>
        <u/>
        <sz val="9"/>
        <rFont val="Times New Roman"/>
        <family val="1"/>
      </rPr>
      <t>Champ</t>
    </r>
    <r>
      <rPr>
        <i/>
        <sz val="9"/>
        <rFont val="Times New Roman"/>
        <family val="1"/>
      </rPr>
      <t xml:space="preserve"> : Campagne de recrutement des maîtres de conférences 2019 - Session synchronisée et "au fil de l'eau", mutations uniquement.</t>
    </r>
  </si>
  <si>
    <r>
      <rPr>
        <i/>
        <u/>
        <sz val="9"/>
        <rFont val="Times New Roman"/>
        <family val="1"/>
      </rPr>
      <t>Champ</t>
    </r>
    <r>
      <rPr>
        <i/>
        <sz val="9"/>
        <rFont val="Times New Roman"/>
        <family val="1"/>
      </rPr>
      <t xml:space="preserve"> : Campagne de recrutement des professeurs des universités 2019 - Session synchronisée et "au fil de l'eau", mutations uniquement.</t>
    </r>
  </si>
  <si>
    <r>
      <rPr>
        <i/>
        <vertAlign val="superscript"/>
        <sz val="8"/>
        <rFont val="Times New Roman"/>
        <family val="1"/>
      </rPr>
      <t xml:space="preserve">1) </t>
    </r>
    <r>
      <rPr>
        <i/>
        <sz val="8"/>
        <rFont val="Times New Roman"/>
        <family val="1"/>
      </rPr>
      <t>Solde académique = mutations entrantes - mutations sortantes.</t>
    </r>
  </si>
  <si>
    <r>
      <rPr>
        <i/>
        <u/>
        <sz val="9"/>
        <rFont val="Times New Roman"/>
        <family val="1"/>
      </rPr>
      <t>Champ</t>
    </r>
    <r>
      <rPr>
        <i/>
        <sz val="9"/>
        <rFont val="Times New Roman"/>
        <family val="1"/>
      </rPr>
      <t xml:space="preserve"> : Campagne de recrutement des enseignants-chercheurs 2019 - Session synchronisée et "au fil de l'eau", mutations uniquement.</t>
    </r>
  </si>
  <si>
    <r>
      <rPr>
        <i/>
        <u/>
        <sz val="9"/>
        <rFont val="Times New Roman"/>
        <family val="1"/>
      </rPr>
      <t>Champ</t>
    </r>
    <r>
      <rPr>
        <i/>
        <sz val="9"/>
        <rFont val="Times New Roman"/>
        <family val="1"/>
      </rPr>
      <t xml:space="preserve"> : Campagnes de recrutement des enseignants-chercheurs - Session synchronisée et "au fil de l'eau" (à partir de la campagne 2016), mutations uniquement.</t>
    </r>
  </si>
  <si>
    <t>Champ : Campagne de recrutement des professeurs des universités 2019 - Session synchronisée et "au fil de l'eau", ex-maîtres de conférences, hors article 46.3 et agrégation.</t>
  </si>
  <si>
    <r>
      <rPr>
        <i/>
        <u/>
        <sz val="9"/>
        <rFont val="Times New Roman"/>
        <family val="1"/>
      </rPr>
      <t xml:space="preserve">Sources </t>
    </r>
    <r>
      <rPr>
        <i/>
        <sz val="9"/>
        <rFont val="Times New Roman"/>
        <family val="1"/>
      </rPr>
      <t>: GALAXIE - DGRH A1-1.</t>
    </r>
  </si>
  <si>
    <r>
      <rPr>
        <i/>
        <u/>
        <sz val="9"/>
        <rFont val="Times New Roman"/>
        <family val="1"/>
      </rPr>
      <t>Champ</t>
    </r>
    <r>
      <rPr>
        <i/>
        <sz val="9"/>
        <rFont val="Times New Roman"/>
        <family val="1"/>
      </rPr>
      <t xml:space="preserve"> : Campagne de recrutement des enseignants-chercheurs 2019 - Session synchronisée et "au fil de l'eau", hors article 46.3 et agrégation.</t>
    </r>
  </si>
  <si>
    <r>
      <rPr>
        <i/>
        <vertAlign val="superscript"/>
        <sz val="9"/>
        <color theme="1"/>
        <rFont val="Times New Roman"/>
        <family val="1"/>
      </rPr>
      <t>1)</t>
    </r>
    <r>
      <rPr>
        <i/>
        <sz val="9"/>
        <color theme="1"/>
        <rFont val="Times New Roman"/>
        <family val="1"/>
      </rPr>
      <t xml:space="preserve"> Enseignants dispensés de qualification (fonctions équivalentes à l'étranger).</t>
    </r>
  </si>
  <si>
    <r>
      <rPr>
        <i/>
        <u/>
        <sz val="9"/>
        <rFont val="Times New Roman"/>
        <family val="1"/>
      </rPr>
      <t>Champ</t>
    </r>
    <r>
      <rPr>
        <i/>
        <sz val="9"/>
        <rFont val="Times New Roman"/>
        <family val="1"/>
      </rPr>
      <t xml:space="preserve"> : Campagne de recrutement des maîtres de conférences 2019 - Session synchronisée et "au fil de l'eau", recrutement par concours uniquement.</t>
    </r>
  </si>
  <si>
    <r>
      <rPr>
        <i/>
        <u/>
        <sz val="9"/>
        <rFont val="Times New Roman"/>
        <family val="1"/>
      </rPr>
      <t>Champ</t>
    </r>
    <r>
      <rPr>
        <i/>
        <sz val="9"/>
        <rFont val="Times New Roman"/>
        <family val="1"/>
      </rPr>
      <t xml:space="preserve"> : Campagne de recrutement des professeurs des universités 2019 - Session synchronisée et "au fil de l'eau", recrutement par concours uniquement, hors article 46.3 et agrégation.</t>
    </r>
  </si>
  <si>
    <r>
      <rPr>
        <i/>
        <u/>
        <sz val="9"/>
        <rFont val="Times New Roman"/>
        <family val="1"/>
      </rPr>
      <t>Sources</t>
    </r>
    <r>
      <rPr>
        <i/>
        <sz val="9"/>
        <rFont val="Times New Roman"/>
        <family val="1"/>
      </rPr>
      <t>: GALAXIE / ANTEE - DGRH A1-1.</t>
    </r>
  </si>
  <si>
    <t>Notes : Respectivement 34, 6 et 8 candidats se sont retirés du concours dans les sections 1, 4 et 6 (soit 198, 35 et 42 candidats au départ)</t>
  </si>
  <si>
    <r>
      <rPr>
        <i/>
        <u/>
        <sz val="9"/>
        <rFont val="Times New Roman"/>
        <family val="1"/>
      </rPr>
      <t>Sources</t>
    </r>
    <r>
      <rPr>
        <i/>
        <sz val="9"/>
        <rFont val="Times New Roman"/>
        <family val="1"/>
      </rPr>
      <t xml:space="preserve"> : GALAXIE - DGRH A1-1.</t>
    </r>
  </si>
  <si>
    <r>
      <rPr>
        <i/>
        <u/>
        <sz val="9"/>
        <rFont val="Times New Roman"/>
        <family val="1"/>
      </rPr>
      <t>Champ</t>
    </r>
    <r>
      <rPr>
        <i/>
        <sz val="9"/>
        <rFont val="Times New Roman"/>
        <family val="1"/>
      </rPr>
      <t xml:space="preserve"> : Campagne de recrutement des maîtres de conférences 2019 - Session synchronisée et "au fil de l'eau", hors articles 29, 46.3 et agrégation.</t>
    </r>
  </si>
  <si>
    <r>
      <rPr>
        <i/>
        <u/>
        <sz val="9"/>
        <rFont val="Times New Roman"/>
        <family val="1"/>
      </rPr>
      <t>Champ</t>
    </r>
    <r>
      <rPr>
        <i/>
        <sz val="9"/>
        <rFont val="Times New Roman"/>
        <family val="1"/>
      </rPr>
      <t xml:space="preserve"> : Campagne de recrutement des enseignants-chercheurs 2019 - Session synchronisée et "au fil de l'eau", hors article 46.3 et agrégation - Campagne de qualification 2019. Les postes ouverts uniquement à la mutation (art. 33 et 51) ne sont pas inclus dans les postes offerts.</t>
    </r>
  </si>
  <si>
    <r>
      <rPr>
        <i/>
        <u/>
        <sz val="9"/>
        <rFont val="Times New Roman"/>
        <family val="1"/>
      </rPr>
      <t>Champ</t>
    </r>
    <r>
      <rPr>
        <i/>
        <sz val="9"/>
        <rFont val="Times New Roman"/>
        <family val="1"/>
      </rPr>
      <t xml:space="preserve"> : Campagne de recrutement des professeurs des universités 2019 - Session synchronisée et "au fil de l'eau", ex-maîtres de conférences, hors article 46.3 et agrégation.</t>
    </r>
  </si>
  <si>
    <r>
      <rPr>
        <i/>
        <u/>
        <sz val="9"/>
        <rFont val="Times New Roman"/>
        <family val="1"/>
      </rPr>
      <t>Champ</t>
    </r>
    <r>
      <rPr>
        <i/>
        <sz val="9"/>
        <rFont val="Times New Roman"/>
        <family val="1"/>
      </rPr>
      <t xml:space="preserve"> : Campagne de recrutement des professeurs des universités 2019 - Session synchronisée et "au fil de l'eau", hors article 46.3 et agrégation.</t>
    </r>
  </si>
  <si>
    <r>
      <rPr>
        <i/>
        <u/>
        <sz val="9"/>
        <rFont val="Times New Roman"/>
        <family val="1"/>
      </rPr>
      <t>Champ</t>
    </r>
    <r>
      <rPr>
        <i/>
        <sz val="9"/>
        <rFont val="Times New Roman"/>
        <family val="1"/>
      </rPr>
      <t xml:space="preserve"> : Campagne de recrutement des enseignants-chercheurs 2019 - Session synchronisée et "au fil de l'eau", hors articles 46.3 et agrégation.</t>
    </r>
  </si>
  <si>
    <r>
      <rPr>
        <i/>
        <u/>
        <sz val="9"/>
        <rFont val="Times New Roman"/>
        <family val="1"/>
      </rPr>
      <t>Champ</t>
    </r>
    <r>
      <rPr>
        <i/>
        <sz val="9"/>
        <rFont val="Times New Roman"/>
        <family val="1"/>
      </rPr>
      <t xml:space="preserve"> : Campagne de recrutement des enseignants-chercheurs 2019 - Session synchronisée et "au fil de l'eau", hors articles 29, 46.3 et agrégation.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</si>
</sst>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€_-;\-* #,##0.00\ _€_-;_-* &quot;-&quot;??\ _€_-;_-@_-"/>
    <numFmt numFmtId="164" formatCode="0.0%"/>
    <numFmt numFmtId="165" formatCode="0.00&quot;   &quot;"/>
    <numFmt numFmtId="166" formatCode="#,##0&quot;   &quot;"/>
    <numFmt numFmtId="167" formatCode="0.00%&quot;   &quot;"/>
    <numFmt numFmtId="168" formatCode="_-* #,##0.00\ [$€-1]_-;\-* #,##0.00\ [$€-1]_-;_-* &quot;-&quot;??\ [$€-1]_-"/>
    <numFmt numFmtId="169" formatCode="0&quot;        &quot;"/>
    <numFmt numFmtId="170" formatCode="0&quot;    &quot;"/>
    <numFmt numFmtId="171" formatCode="0.0"/>
    <numFmt numFmtId="172" formatCode="#,##0.0"/>
    <numFmt numFmtId="173" formatCode="0&quot;  &quot;"/>
    <numFmt numFmtId="174" formatCode="_-* #,##0.00\ _F_-;\-* #,##0.00\ _F_-;_-* &quot;-&quot;??\ _F_-;_-@_-"/>
  </numFmts>
  <fonts count="71" x14ac:knownFonts="1">
    <font>
      <sz val="10"/>
      <color theme="1"/>
      <name val="Times New Roman"/>
      <family val="2"/>
    </font>
    <font>
      <sz val="10"/>
      <color theme="1"/>
      <name val="Arial"/>
      <family val="2"/>
    </font>
    <font>
      <b/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0"/>
      <color theme="1"/>
      <name val="Times New Roman"/>
      <family val="2"/>
    </font>
    <font>
      <sz val="10"/>
      <name val="Arial"/>
      <family val="2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indexed="18"/>
      <name val="Times New Roman"/>
      <family val="1"/>
    </font>
    <font>
      <b/>
      <sz val="12"/>
      <name val="Times New Roman"/>
      <family val="1"/>
    </font>
    <font>
      <i/>
      <sz val="8"/>
      <name val="Times New Roman"/>
      <family val="1"/>
    </font>
    <font>
      <b/>
      <sz val="14"/>
      <name val="Times New Roman"/>
      <family val="1"/>
    </font>
    <font>
      <sz val="9"/>
      <name val="Times New Roman"/>
      <family val="1"/>
    </font>
    <font>
      <b/>
      <u/>
      <sz val="10"/>
      <color theme="0"/>
      <name val="Times New Roman"/>
      <family val="1"/>
    </font>
    <font>
      <i/>
      <sz val="9"/>
      <name val="Times New Roman"/>
      <family val="1"/>
    </font>
    <font>
      <i/>
      <u/>
      <sz val="9"/>
      <name val="Times New Roman"/>
      <family val="1"/>
    </font>
    <font>
      <b/>
      <vertAlign val="superscript"/>
      <sz val="10"/>
      <color theme="0"/>
      <name val="Times New Roman"/>
      <family val="1"/>
    </font>
    <font>
      <i/>
      <vertAlign val="superscript"/>
      <sz val="8"/>
      <name val="Times New Roman"/>
      <family val="1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1"/>
      <color rgb="FFFA7D00"/>
      <name val="Calibri"/>
      <family val="2"/>
      <scheme val="minor"/>
    </font>
    <font>
      <b/>
      <sz val="10"/>
      <color rgb="FFFA7D00"/>
      <name val="Arial"/>
      <family val="2"/>
    </font>
    <font>
      <sz val="11"/>
      <color rgb="FFFA7D00"/>
      <name val="Calibri"/>
      <family val="2"/>
      <scheme val="minor"/>
    </font>
    <font>
      <sz val="10"/>
      <color rgb="FFFA7D00"/>
      <name val="Arial"/>
      <family val="2"/>
    </font>
    <font>
      <sz val="11"/>
      <color rgb="FF3F3F76"/>
      <name val="Calibri"/>
      <family val="2"/>
      <scheme val="minor"/>
    </font>
    <font>
      <sz val="10"/>
      <color rgb="FF3F3F76"/>
      <name val="Arial"/>
      <family val="2"/>
    </font>
    <font>
      <sz val="11"/>
      <color rgb="FF9C0006"/>
      <name val="Calibri"/>
      <family val="2"/>
      <scheme val="minor"/>
    </font>
    <font>
      <sz val="10"/>
      <color rgb="FF9C0006"/>
      <name val="Arial"/>
      <family val="2"/>
    </font>
    <font>
      <sz val="11"/>
      <color rgb="FF9C6500"/>
      <name val="Calibri"/>
      <family val="2"/>
      <scheme val="minor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name val="Times New Roman"/>
      <family val="1"/>
    </font>
    <font>
      <sz val="10"/>
      <color indexed="8"/>
      <name val="Times New Roman"/>
      <family val="2"/>
    </font>
    <font>
      <sz val="11"/>
      <color rgb="FF006100"/>
      <name val="Calibri"/>
      <family val="2"/>
      <scheme val="minor"/>
    </font>
    <font>
      <sz val="10"/>
      <color rgb="FF006100"/>
      <name val="Arial"/>
      <family val="2"/>
    </font>
    <font>
      <b/>
      <sz val="11"/>
      <color rgb="FF3F3F3F"/>
      <name val="Calibri"/>
      <family val="2"/>
      <scheme val="minor"/>
    </font>
    <font>
      <b/>
      <sz val="10"/>
      <color rgb="FF3F3F3F"/>
      <name val="Arial"/>
      <family val="2"/>
    </font>
    <font>
      <i/>
      <sz val="11"/>
      <color rgb="FF7F7F7F"/>
      <name val="Calibri"/>
      <family val="2"/>
      <scheme val="minor"/>
    </font>
    <font>
      <i/>
      <sz val="10"/>
      <color rgb="FF7F7F7F"/>
      <name val="Arial"/>
      <family val="2"/>
    </font>
    <font>
      <b/>
      <sz val="15"/>
      <color theme="3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Calibri"/>
      <family val="2"/>
      <scheme val="minor"/>
    </font>
    <font>
      <b/>
      <sz val="13"/>
      <color theme="3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3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8"/>
      <color theme="1"/>
      <name val="Times New Roman"/>
      <family val="1"/>
    </font>
    <font>
      <b/>
      <vertAlign val="superscript"/>
      <sz val="10"/>
      <color theme="1"/>
      <name val="Times New Roman"/>
      <family val="1"/>
    </font>
    <font>
      <i/>
      <sz val="9"/>
      <color theme="1"/>
      <name val="Times New Roman"/>
      <family val="1"/>
    </font>
    <font>
      <i/>
      <vertAlign val="superscript"/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u/>
      <sz val="10"/>
      <color theme="1"/>
      <name val="Times New Roman"/>
      <family val="1"/>
    </font>
    <font>
      <sz val="10"/>
      <color theme="0"/>
      <name val="Times New Roman"/>
      <family val="1"/>
    </font>
    <font>
      <sz val="9"/>
      <color theme="1"/>
      <name val="Times New Roman"/>
      <family val="2"/>
    </font>
    <font>
      <vertAlign val="superscript"/>
      <sz val="10"/>
      <color theme="1"/>
      <name val="Times New Roman"/>
      <family val="1"/>
    </font>
    <font>
      <b/>
      <sz val="18"/>
      <color theme="3"/>
      <name val="Cambria"/>
      <family val="2"/>
      <scheme val="major"/>
    </font>
    <font>
      <b/>
      <u/>
      <sz val="10"/>
      <name val="Times New Roman"/>
      <family val="1"/>
    </font>
    <font>
      <sz val="12"/>
      <color theme="1"/>
      <name val="Times New Roman"/>
      <family val="1"/>
    </font>
  </fonts>
  <fills count="42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9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0"/>
      </top>
      <bottom/>
      <diagonal/>
    </border>
    <border>
      <left style="thin">
        <color theme="1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 style="thin">
        <color theme="3" tint="0.39994506668294322"/>
      </right>
      <top/>
      <bottom style="dashed">
        <color theme="0" tint="-0.499984740745262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 style="dashed">
        <color theme="0" tint="-0.499984740745262"/>
      </bottom>
      <diagonal/>
    </border>
    <border>
      <left/>
      <right style="thin">
        <color theme="3" tint="0.39994506668294322"/>
      </right>
      <top style="dashed">
        <color theme="0" tint="-0.499984740745262"/>
      </top>
      <bottom style="dashed">
        <color theme="0" tint="-0.499984740745262"/>
      </bottom>
      <diagonal/>
    </border>
    <border>
      <left style="thin">
        <color theme="3" tint="0.39994506668294322"/>
      </left>
      <right style="thin">
        <color theme="3" tint="0.39994506668294322"/>
      </right>
      <top style="dashed">
        <color theme="0" tint="-0.499984740745262"/>
      </top>
      <bottom style="dashed">
        <color theme="0" tint="-0.499984740745262"/>
      </bottom>
      <diagonal/>
    </border>
    <border>
      <left/>
      <right style="thin">
        <color theme="3" tint="0.39994506668294322"/>
      </right>
      <top style="dashed">
        <color theme="0" tint="-0.499984740745262"/>
      </top>
      <bottom style="thin">
        <color theme="0" tint="-0.499984740745262"/>
      </bottom>
      <diagonal/>
    </border>
    <border>
      <left style="thin">
        <color theme="3" tint="0.39994506668294322"/>
      </left>
      <right style="thin">
        <color theme="3" tint="0.39994506668294322"/>
      </right>
      <top style="dashed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dash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ashed">
        <color theme="0" tint="-0.499984740745262"/>
      </top>
      <bottom style="thin">
        <color theme="0" tint="-0.499984740745262"/>
      </bottom>
      <diagonal/>
    </border>
    <border>
      <left style="thin">
        <color theme="3" tint="0.39994506668294322"/>
      </left>
      <right/>
      <top/>
      <bottom style="dashed">
        <color theme="0" tint="-0.499984740745262"/>
      </bottom>
      <diagonal/>
    </border>
    <border>
      <left style="thin">
        <color theme="3" tint="0.39994506668294322"/>
      </left>
      <right/>
      <top style="dashed">
        <color theme="0" tint="-0.499984740745262"/>
      </top>
      <bottom style="dashed">
        <color theme="0" tint="-0.499984740745262"/>
      </bottom>
      <diagonal/>
    </border>
    <border>
      <left style="thin">
        <color theme="3" tint="0.39994506668294322"/>
      </left>
      <right/>
      <top style="dashed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3" tint="0.39994506668294322"/>
      </right>
      <top/>
      <bottom style="dashed">
        <color theme="0" tint="-0.499984740745262"/>
      </bottom>
      <diagonal/>
    </border>
    <border>
      <left style="thin">
        <color theme="0" tint="-0.499984740745262"/>
      </left>
      <right style="thin">
        <color theme="3" tint="0.39994506668294322"/>
      </right>
      <top style="dashed">
        <color theme="0" tint="-0.499984740745262"/>
      </top>
      <bottom style="dashed">
        <color theme="0" tint="-0.499984740745262"/>
      </bottom>
      <diagonal/>
    </border>
    <border>
      <left style="thin">
        <color theme="0" tint="-0.499984740745262"/>
      </left>
      <right style="thin">
        <color theme="3" tint="0.39994506668294322"/>
      </right>
      <top style="dashed">
        <color theme="0" tint="-0.499984740745262"/>
      </top>
      <bottom style="thin">
        <color theme="0" tint="-0.499984740745262"/>
      </bottom>
      <diagonal/>
    </border>
    <border>
      <left/>
      <right style="thin">
        <color theme="3" tint="0.39994506668294322"/>
      </right>
      <top/>
      <bottom/>
      <diagonal/>
    </border>
    <border>
      <left style="thin">
        <color theme="3" tint="0.39994506668294322"/>
      </left>
      <right style="thin">
        <color theme="3" tint="0.39994506668294322"/>
      </right>
      <top/>
      <bottom/>
      <diagonal/>
    </border>
    <border>
      <left style="thin">
        <color theme="3" tint="0.3999450666829432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3" tint="0.39994506668294322"/>
      </right>
      <top style="dashed">
        <color theme="0" tint="-0.499984740745262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dashed">
        <color theme="0" tint="-0.499984740745262"/>
      </top>
      <bottom/>
      <diagonal/>
    </border>
    <border>
      <left style="thin">
        <color theme="3" tint="0.39994506668294322"/>
      </left>
      <right/>
      <top style="dashed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dashed">
        <color theme="0" tint="-0.499984740745262"/>
      </top>
      <bottom/>
      <diagonal/>
    </border>
    <border>
      <left style="thin">
        <color theme="0" tint="-0.499984740745262"/>
      </left>
      <right style="thin">
        <color theme="3" tint="0.39994506668294322"/>
      </right>
      <top/>
      <bottom/>
      <diagonal/>
    </border>
    <border>
      <left style="thin">
        <color theme="0" tint="-0.499984740745262"/>
      </left>
      <right style="thin">
        <color theme="3" tint="0.39994506668294322"/>
      </right>
      <top style="dashed">
        <color theme="0" tint="-0.499984740745262"/>
      </top>
      <bottom/>
      <diagonal/>
    </border>
    <border>
      <left style="thin">
        <color theme="0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/>
      </right>
      <top/>
      <bottom/>
      <diagonal/>
    </border>
    <border>
      <left style="thin">
        <color theme="0"/>
      </left>
      <right style="thin">
        <color theme="3" tint="0.39994506668294322"/>
      </right>
      <top/>
      <bottom/>
      <diagonal/>
    </border>
    <border>
      <left style="thin">
        <color theme="0"/>
      </left>
      <right style="thin">
        <color theme="0" tint="-0.499984740745262"/>
      </right>
      <top/>
      <bottom style="thin">
        <color theme="0"/>
      </bottom>
      <diagonal/>
    </border>
    <border>
      <left style="thin">
        <color theme="0"/>
      </left>
      <right style="thin">
        <color theme="0" tint="-0.499984740745262"/>
      </right>
      <top style="thin">
        <color theme="0"/>
      </top>
      <bottom/>
      <diagonal/>
    </border>
    <border>
      <left style="thin">
        <color theme="0" tint="-0.499984740745262"/>
      </left>
      <right style="thin">
        <color theme="0"/>
      </right>
      <top/>
      <bottom style="thin">
        <color theme="0"/>
      </bottom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3" tint="0.39994506668294322"/>
      </right>
      <top/>
      <bottom style="thin">
        <color theme="0"/>
      </bottom>
      <diagonal/>
    </border>
    <border>
      <left style="thin">
        <color theme="0"/>
      </left>
      <right style="thin">
        <color theme="3" tint="0.39994506668294322"/>
      </right>
      <top style="thin">
        <color theme="0"/>
      </top>
      <bottom/>
      <diagonal/>
    </border>
    <border>
      <left style="thin">
        <color theme="1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3" tint="0.39994506668294322"/>
      </left>
      <right style="thin">
        <color theme="3" tint="0.39991454817346722"/>
      </right>
      <top/>
      <bottom style="dashed">
        <color theme="0" tint="-0.499984740745262"/>
      </bottom>
      <diagonal/>
    </border>
    <border>
      <left style="thin">
        <color theme="3" tint="0.39991454817346722"/>
      </left>
      <right style="thin">
        <color theme="3" tint="0.39991454817346722"/>
      </right>
      <top/>
      <bottom style="dashed">
        <color theme="0" tint="-0.499984740745262"/>
      </bottom>
      <diagonal/>
    </border>
    <border>
      <left style="thin">
        <color theme="3" tint="0.39991454817346722"/>
      </left>
      <right style="thin">
        <color theme="0" tint="-0.499984740745262"/>
      </right>
      <top/>
      <bottom style="dashed">
        <color theme="0" tint="-0.499984740745262"/>
      </bottom>
      <diagonal/>
    </border>
    <border>
      <left/>
      <right style="thin">
        <color theme="3" tint="0.39991454817346722"/>
      </right>
      <top/>
      <bottom style="dashed">
        <color theme="0" tint="-0.499984740745262"/>
      </bottom>
      <diagonal/>
    </border>
    <border>
      <left/>
      <right style="thin">
        <color theme="0" tint="-0.499984740745262"/>
      </right>
      <top/>
      <bottom style="dashed">
        <color theme="0" tint="-0.499984740745262"/>
      </bottom>
      <diagonal/>
    </border>
    <border>
      <left style="thin">
        <color theme="3" tint="0.39994506668294322"/>
      </left>
      <right style="thin">
        <color theme="3" tint="0.39991454817346722"/>
      </right>
      <top style="dashed">
        <color theme="0" tint="-0.499984740745262"/>
      </top>
      <bottom style="dashed">
        <color theme="0" tint="-0.499984740745262"/>
      </bottom>
      <diagonal/>
    </border>
    <border>
      <left style="thin">
        <color theme="3" tint="0.39991454817346722"/>
      </left>
      <right style="thin">
        <color theme="3" tint="0.39991454817346722"/>
      </right>
      <top style="dashed">
        <color theme="0" tint="-0.499984740745262"/>
      </top>
      <bottom style="dashed">
        <color theme="0" tint="-0.499984740745262"/>
      </bottom>
      <diagonal/>
    </border>
    <border>
      <left style="thin">
        <color theme="3" tint="0.39991454817346722"/>
      </left>
      <right style="thin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/>
      <right style="thin">
        <color theme="3" tint="0.39991454817346722"/>
      </right>
      <top style="dashed">
        <color theme="0" tint="-0.499984740745262"/>
      </top>
      <bottom style="dashed">
        <color theme="0" tint="-0.499984740745262"/>
      </bottom>
      <diagonal/>
    </border>
    <border>
      <left/>
      <right style="thin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/>
      <diagonal/>
    </border>
    <border>
      <left style="thin">
        <color theme="3" tint="0.39994506668294322"/>
      </left>
      <right style="thin">
        <color theme="3" tint="0.39991454817346722"/>
      </right>
      <top style="dashed">
        <color theme="0" tint="-0.499984740745262"/>
      </top>
      <bottom/>
      <diagonal/>
    </border>
    <border>
      <left style="thin">
        <color theme="3" tint="0.39991454817346722"/>
      </left>
      <right style="thin">
        <color theme="3" tint="0.39991454817346722"/>
      </right>
      <top style="dashed">
        <color theme="0" tint="-0.499984740745262"/>
      </top>
      <bottom/>
      <diagonal/>
    </border>
    <border>
      <left style="thin">
        <color theme="3" tint="0.39991454817346722"/>
      </left>
      <right style="thin">
        <color theme="0" tint="-0.499984740745262"/>
      </right>
      <top style="dashed">
        <color theme="0" tint="-0.499984740745262"/>
      </top>
      <bottom/>
      <diagonal/>
    </border>
    <border>
      <left/>
      <right style="thin">
        <color theme="3" tint="0.39991454817346722"/>
      </right>
      <top style="dashed">
        <color theme="0" tint="-0.499984740745262"/>
      </top>
      <bottom/>
      <diagonal/>
    </border>
    <border>
      <left/>
      <right style="thin">
        <color theme="0" tint="-0.499984740745262"/>
      </right>
      <top style="dashed">
        <color theme="0" tint="-0.499984740745262"/>
      </top>
      <bottom/>
      <diagonal/>
    </border>
    <border>
      <left/>
      <right/>
      <top/>
      <bottom style="thin">
        <color theme="3" tint="0.39994506668294322"/>
      </bottom>
      <diagonal/>
    </border>
    <border>
      <left/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1454817346722"/>
      </right>
      <top/>
      <bottom style="thin">
        <color theme="3" tint="0.39994506668294322"/>
      </bottom>
      <diagonal/>
    </border>
    <border>
      <left style="thin">
        <color theme="3" tint="0.39991454817346722"/>
      </left>
      <right style="thin">
        <color theme="3" tint="0.39991454817346722"/>
      </right>
      <top/>
      <bottom style="thin">
        <color theme="3" tint="0.39994506668294322"/>
      </bottom>
      <diagonal/>
    </border>
    <border>
      <left style="thin">
        <color theme="3" tint="0.39991454817346722"/>
      </left>
      <right style="thin">
        <color theme="0" tint="-0.499984740745262"/>
      </right>
      <top/>
      <bottom style="thin">
        <color theme="3" tint="0.3999450666829432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3" tint="0.39994506668294322"/>
      </bottom>
      <diagonal/>
    </border>
    <border>
      <left/>
      <right style="thin">
        <color theme="3" tint="0.39991454817346722"/>
      </right>
      <top/>
      <bottom style="thin">
        <color theme="3" tint="0.39994506668294322"/>
      </bottom>
      <diagonal/>
    </border>
    <border>
      <left/>
      <right style="thin">
        <color theme="0" tint="-0.499984740745262"/>
      </right>
      <top/>
      <bottom style="thin">
        <color theme="3" tint="0.3999450666829432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dashed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dashed">
        <color theme="0"/>
      </right>
      <top/>
      <bottom/>
      <diagonal/>
    </border>
    <border>
      <left style="dashed">
        <color theme="0"/>
      </left>
      <right style="dashed">
        <color theme="0"/>
      </right>
      <top/>
      <bottom/>
      <diagonal/>
    </border>
    <border>
      <left style="dashed">
        <color theme="0"/>
      </left>
      <right/>
      <top/>
      <bottom/>
      <diagonal/>
    </border>
    <border>
      <left/>
      <right style="thin">
        <color theme="3" tint="0.39991454817346722"/>
      </right>
      <top style="dashed">
        <color theme="0" tint="-0.499984740745262"/>
      </top>
      <bottom style="thin">
        <color theme="3" tint="0.39994506668294322"/>
      </bottom>
      <diagonal/>
    </border>
    <border>
      <left style="thin">
        <color theme="3" tint="0.39991454817346722"/>
      </left>
      <right style="thin">
        <color theme="3" tint="0.39991454817346722"/>
      </right>
      <top style="dashed">
        <color theme="0" tint="-0.499984740745262"/>
      </top>
      <bottom style="thin">
        <color theme="3" tint="0.39994506668294322"/>
      </bottom>
      <diagonal/>
    </border>
    <border>
      <left/>
      <right style="thin">
        <color theme="3" tint="0.39994506668294322"/>
      </right>
      <top style="dashed">
        <color theme="0" tint="-0.49998474074526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dashed">
        <color theme="0" tint="-0.499984740745262"/>
      </top>
      <bottom style="thin">
        <color theme="3" tint="0.39994506668294322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dashed">
        <color theme="3" tint="0.39994506668294322"/>
      </bottom>
      <diagonal/>
    </border>
    <border>
      <left/>
      <right style="thin">
        <color theme="3" tint="0.39994506668294322"/>
      </right>
      <top/>
      <bottom style="dashed">
        <color theme="3" tint="0.39994506668294322"/>
      </bottom>
      <diagonal/>
    </border>
    <border>
      <left/>
      <right style="thin">
        <color theme="3" tint="0.39994506668294322"/>
      </right>
      <top style="dashed">
        <color theme="3" tint="0.39994506668294322"/>
      </top>
      <bottom style="dashed">
        <color theme="3" tint="0.39994506668294322"/>
      </bottom>
      <diagonal/>
    </border>
    <border>
      <left/>
      <right style="thin">
        <color theme="3" tint="0.39994506668294322"/>
      </right>
      <top style="dashed">
        <color theme="3" tint="0.39994506668294322"/>
      </top>
      <bottom/>
      <diagonal/>
    </border>
    <border>
      <left/>
      <right style="thin">
        <color theme="3" tint="0.39988402966399123"/>
      </right>
      <top style="dashed">
        <color theme="3" tint="0.39991454817346722"/>
      </top>
      <bottom style="thin">
        <color theme="3" tint="0.39991454817346722"/>
      </bottom>
      <diagonal/>
    </border>
    <border>
      <left style="thin">
        <color theme="3" tint="0.39988402966399123"/>
      </left>
      <right style="thin">
        <color theme="3" tint="0.39988402966399123"/>
      </right>
      <top style="dashed">
        <color theme="3" tint="0.39991454817346722"/>
      </top>
      <bottom style="thin">
        <color theme="3" tint="0.39991454817346722"/>
      </bottom>
      <diagonal/>
    </border>
    <border>
      <left/>
      <right style="thin">
        <color theme="3" tint="0.39994506668294322"/>
      </right>
      <top style="thin">
        <color theme="3" tint="0.39991454817346722"/>
      </top>
      <bottom/>
      <diagonal/>
    </border>
    <border>
      <left/>
      <right/>
      <top style="thin">
        <color theme="3" tint="-0.499984740745262"/>
      </top>
      <bottom/>
      <diagonal/>
    </border>
    <border>
      <left/>
      <right style="thin">
        <color theme="3" tint="-0.499984740745262"/>
      </right>
      <top style="thin">
        <color theme="3" tint="-0.499984740745262"/>
      </top>
      <bottom style="dashed">
        <color theme="3" tint="-0.499984740745262"/>
      </bottom>
      <diagonal/>
    </border>
    <border>
      <left/>
      <right style="thin">
        <color theme="3" tint="-0.499984740745262"/>
      </right>
      <top/>
      <bottom style="dashed">
        <color theme="3" tint="-0.499984740745262"/>
      </bottom>
      <diagonal/>
    </border>
    <border>
      <left/>
      <right style="thin">
        <color theme="3" tint="-0.499984740745262"/>
      </right>
      <top style="dashed">
        <color theme="3" tint="-0.499984740745262"/>
      </top>
      <bottom style="dashed">
        <color theme="3" tint="-0.499984740745262"/>
      </bottom>
      <diagonal/>
    </border>
    <border>
      <left/>
      <right style="thin">
        <color theme="3" tint="-0.499984740745262"/>
      </right>
      <top style="dashed">
        <color theme="3" tint="-0.499984740745262"/>
      </top>
      <bottom style="thin">
        <color theme="3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/>
      </top>
      <bottom style="thin">
        <color theme="0"/>
      </bottom>
      <diagonal/>
    </border>
    <border>
      <left/>
      <right/>
      <top style="dashed">
        <color theme="0" tint="-0.499984740745262"/>
      </top>
      <bottom style="thin">
        <color theme="3" tint="0.39994506668294322"/>
      </bottom>
      <diagonal/>
    </border>
    <border>
      <left style="thin">
        <color theme="0" tint="-0.499984740745262"/>
      </left>
      <right/>
      <top/>
      <bottom style="dashed">
        <color theme="0" tint="-0.499984740745262"/>
      </bottom>
      <diagonal/>
    </border>
    <border>
      <left style="thin">
        <color theme="0" tint="-0.499984740745262"/>
      </left>
      <right/>
      <top style="dashed">
        <color theme="0" tint="-0.499984740745262"/>
      </top>
      <bottom style="thin">
        <color theme="3" tint="0.39994506668294322"/>
      </bottom>
      <diagonal/>
    </border>
    <border>
      <left style="thin">
        <color theme="3" tint="0.39991454817346722"/>
      </left>
      <right style="thin">
        <color theme="0" tint="-0.499984740745262"/>
      </right>
      <top style="dashed">
        <color theme="0" tint="-0.499984740745262"/>
      </top>
      <bottom style="thin">
        <color theme="3" tint="0.399945066682943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thin">
        <color theme="3" tint="0.39991454817346722"/>
      </left>
      <right style="thin">
        <color theme="3" tint="0.39991454817346722"/>
      </right>
      <top style="thin">
        <color theme="3" tint="0.39991454817346722"/>
      </top>
      <bottom style="thin">
        <color theme="3" tint="0.399914548173467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dashed">
        <color theme="0" tint="-0.49998474074526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1454817346722"/>
      </top>
      <bottom style="dashed">
        <color theme="0" tint="-0.499984740745262"/>
      </bottom>
      <diagonal/>
    </border>
    <border>
      <left style="thin">
        <color theme="3" tint="0.39991454817346722"/>
      </left>
      <right style="thin">
        <color theme="3" tint="0.39994506668294322"/>
      </right>
      <top style="dashed">
        <color theme="0" tint="-0.499984740745262"/>
      </top>
      <bottom/>
      <diagonal/>
    </border>
    <border>
      <left style="thin">
        <color theme="3" tint="0.39991454817346722"/>
      </left>
      <right style="thin">
        <color theme="3" tint="0.39994506668294322"/>
      </right>
      <top/>
      <bottom/>
      <diagonal/>
    </border>
    <border>
      <left style="thin">
        <color theme="3" tint="0.39991454817346722"/>
      </left>
      <right style="thin">
        <color theme="3" tint="0.39994506668294322"/>
      </right>
      <top/>
      <bottom style="dashed">
        <color theme="0" tint="-0.499984740745262"/>
      </bottom>
      <diagonal/>
    </border>
    <border>
      <left style="thin">
        <color theme="3" tint="0.39991454817346722"/>
      </left>
      <right style="thin">
        <color theme="3" tint="0.39991454817346722"/>
      </right>
      <top style="thin">
        <color theme="3" tint="0.39991454817346722"/>
      </top>
      <bottom/>
      <diagonal/>
    </border>
    <border>
      <left style="thin">
        <color theme="3" tint="0.39991454817346722"/>
      </left>
      <right/>
      <top style="dashed">
        <color theme="0" tint="-0.499984740745262"/>
      </top>
      <bottom/>
      <diagonal/>
    </border>
    <border>
      <left style="thin">
        <color theme="3" tint="0.39991454817346722"/>
      </left>
      <right style="thin">
        <color theme="3" tint="0.39991454817346722"/>
      </right>
      <top/>
      <bottom style="thin">
        <color theme="3" tint="0.39991454817346722"/>
      </bottom>
      <diagonal/>
    </border>
    <border>
      <left style="thin">
        <color theme="3" tint="0.39991454817346722"/>
      </left>
      <right/>
      <top/>
      <bottom style="dashed">
        <color theme="0" tint="-0.499984740745262"/>
      </bottom>
      <diagonal/>
    </border>
    <border>
      <left style="thin">
        <color theme="3" tint="0.39991454817346722"/>
      </left>
      <right style="thin">
        <color theme="3" tint="0.39991454817346722"/>
      </right>
      <top/>
      <bottom/>
      <diagonal/>
    </border>
    <border>
      <left style="thin">
        <color theme="3" tint="0.39991454817346722"/>
      </left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3" tint="0.39994506668294322"/>
      </left>
      <right/>
      <top style="dashed">
        <color theme="0" tint="-0.499984740745262"/>
      </top>
      <bottom style="thin">
        <color theme="3" tint="0.39994506668294322"/>
      </bottom>
      <diagonal/>
    </border>
    <border>
      <left style="thin">
        <color theme="0" tint="-0.499984740745262"/>
      </left>
      <right style="thin">
        <color theme="0" tint="-0.499984740745262"/>
      </right>
      <top style="dashed">
        <color theme="0" tint="-0.499984740745262"/>
      </top>
      <bottom style="thin">
        <color theme="3" tint="0.39994506668294322"/>
      </bottom>
      <diagonal/>
    </border>
    <border>
      <left/>
      <right style="thin">
        <color theme="0" tint="-0.499984740745262"/>
      </right>
      <top style="dashed">
        <color theme="0" tint="-0.49998474074526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1454817346722"/>
      </right>
      <top style="dashed">
        <color theme="0" tint="-0.499984740745262"/>
      </top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ashed">
        <color theme="0" tint="-0.499984740745262"/>
      </bottom>
      <diagonal/>
    </border>
    <border>
      <left style="thin">
        <color auto="1"/>
      </left>
      <right style="thin">
        <color auto="1"/>
      </right>
      <top style="dashed">
        <color theme="0" tint="-0.499984740745262"/>
      </top>
      <bottom style="dashed">
        <color theme="0" tint="-0.499984740745262"/>
      </bottom>
      <diagonal/>
    </border>
    <border>
      <left style="thin">
        <color auto="1"/>
      </left>
      <right style="thin">
        <color auto="1"/>
      </right>
      <top style="dashed">
        <color theme="0" tint="-0.499984740745262"/>
      </top>
      <bottom/>
      <diagonal/>
    </border>
    <border>
      <left/>
      <right style="thin">
        <color auto="1"/>
      </right>
      <top/>
      <bottom style="dashed">
        <color theme="0" tint="-0.499984740745262"/>
      </bottom>
      <diagonal/>
    </border>
    <border>
      <left style="thin">
        <color auto="1"/>
      </left>
      <right style="thin">
        <color auto="1"/>
      </right>
      <top/>
      <bottom style="dashed">
        <color theme="0" tint="-0.499984740745262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dashed">
        <color theme="0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0" tint="-4.9989318521683403E-2"/>
      </bottom>
      <diagonal/>
    </border>
    <border>
      <left style="thin">
        <color theme="0"/>
      </left>
      <right/>
      <top/>
      <bottom style="thin">
        <color theme="0" tint="-4.9989318521683403E-2"/>
      </bottom>
      <diagonal/>
    </border>
    <border>
      <left/>
      <right style="thin">
        <color theme="0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 style="thin">
        <color theme="0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/>
      </right>
      <top style="thin">
        <color theme="0" tint="-4.9989318521683403E-2"/>
      </top>
      <bottom/>
      <diagonal/>
    </border>
    <border>
      <left style="thin">
        <color theme="0"/>
      </left>
      <right style="thin">
        <color theme="0"/>
      </right>
      <top style="thin">
        <color theme="0" tint="-4.9989318521683403E-2"/>
      </top>
      <bottom/>
      <diagonal/>
    </border>
    <border>
      <left style="thin">
        <color theme="0"/>
      </left>
      <right/>
      <top style="thin">
        <color theme="0" tint="-4.9989318521683403E-2"/>
      </top>
      <bottom/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/>
      <right style="thin">
        <color theme="3" tint="0.3999145481734672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3" tint="0.39991454817346722"/>
      </right>
      <top style="dashed">
        <color theme="0" tint="-0.499984740745262"/>
      </top>
      <bottom style="dotted">
        <color theme="0" tint="-0.499984740745262"/>
      </bottom>
      <diagonal/>
    </border>
    <border>
      <left style="thin">
        <color theme="3" tint="0.39991454817346722"/>
      </left>
      <right style="thin">
        <color theme="3" tint="0.39991454817346722"/>
      </right>
      <top style="dashed">
        <color theme="0" tint="-0.499984740745262"/>
      </top>
      <bottom style="dotted">
        <color theme="0" tint="-0.499984740745262"/>
      </bottom>
      <diagonal/>
    </border>
    <border>
      <left style="thin">
        <color theme="3" tint="0.39988402966399123"/>
      </left>
      <right style="thin">
        <color theme="3" tint="0.39988402966399123"/>
      </right>
      <top style="dashed">
        <color theme="3" tint="0.39994506668294322"/>
      </top>
      <bottom style="dashed">
        <color theme="3" tint="0.39991454817346722"/>
      </bottom>
      <diagonal/>
    </border>
    <border>
      <left style="thin">
        <color theme="3" tint="0.39988402966399123"/>
      </left>
      <right style="thin">
        <color theme="3" tint="0.39988402966399123"/>
      </right>
      <top style="dashed">
        <color theme="3" tint="0.39991454817346722"/>
      </top>
      <bottom style="dashed">
        <color theme="3" tint="0.39991454817346722"/>
      </bottom>
      <diagonal/>
    </border>
    <border>
      <left/>
      <right style="thin">
        <color theme="3" tint="0.39988402966399123"/>
      </right>
      <top/>
      <bottom style="thin">
        <color theme="3" tint="0.39991454817346722"/>
      </bottom>
      <diagonal/>
    </border>
    <border>
      <left style="thin">
        <color theme="3" tint="0.39988402966399123"/>
      </left>
      <right style="thin">
        <color theme="3" tint="0.39988402966399123"/>
      </right>
      <top/>
      <bottom style="thin">
        <color theme="3" tint="0.39991454817346722"/>
      </bottom>
      <diagonal/>
    </border>
    <border>
      <left/>
      <right style="thin">
        <color theme="3" tint="0.39994506668294322"/>
      </right>
      <top/>
      <bottom style="dotted">
        <color theme="3" tint="0.39985351115451523"/>
      </bottom>
      <diagonal/>
    </border>
    <border>
      <left style="thin">
        <color theme="3" tint="0.39988402966399123"/>
      </left>
      <right style="thin">
        <color theme="3" tint="0.39988402966399123"/>
      </right>
      <top style="dashed">
        <color theme="3" tint="0.39991454817346722"/>
      </top>
      <bottom style="dotted">
        <color theme="3" tint="0.39985351115451523"/>
      </bottom>
      <diagonal/>
    </border>
    <border>
      <left/>
      <right style="thin">
        <color theme="3" tint="0.39994506668294322"/>
      </right>
      <top style="dotted">
        <color theme="3" tint="0.39985351115451523"/>
      </top>
      <bottom style="dotted">
        <color theme="3" tint="0.39985351115451523"/>
      </bottom>
      <diagonal/>
    </border>
    <border>
      <left style="thin">
        <color theme="3" tint="0.39988402966399123"/>
      </left>
      <right style="thin">
        <color theme="3" tint="0.39988402966399123"/>
      </right>
      <top style="dotted">
        <color theme="3" tint="0.39985351115451523"/>
      </top>
      <bottom style="dotted">
        <color theme="3" tint="0.39985351115451523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indexed="64"/>
      </bottom>
      <diagonal/>
    </border>
    <border>
      <left/>
      <right style="thin">
        <color theme="3" tint="-0.499984740745262"/>
      </right>
      <top style="thin">
        <color theme="3" tint="-0.499984740745262"/>
      </top>
      <bottom style="thin">
        <color indexed="64"/>
      </bottom>
      <diagonal/>
    </border>
  </borders>
  <cellStyleXfs count="214">
    <xf numFmtId="0" fontId="0" fillId="0" borderId="0"/>
    <xf numFmtId="0" fontId="5" fillId="0" borderId="0"/>
    <xf numFmtId="0" fontId="5" fillId="0" borderId="0"/>
    <xf numFmtId="168" fontId="8" fillId="0" borderId="0" applyFont="0" applyFill="0" applyBorder="0" applyAlignment="0" applyProtection="0"/>
    <xf numFmtId="0" fontId="8" fillId="0" borderId="0"/>
    <xf numFmtId="0" fontId="4" fillId="0" borderId="0"/>
    <xf numFmtId="0" fontId="9" fillId="0" borderId="0"/>
    <xf numFmtId="0" fontId="4" fillId="0" borderId="0"/>
    <xf numFmtId="169" fontId="8" fillId="0" borderId="0">
      <alignment horizontal="centerContinuous" vertical="center"/>
    </xf>
    <xf numFmtId="9" fontId="5" fillId="0" borderId="0" applyFont="0" applyFill="0" applyBorder="0" applyAlignment="0" applyProtection="0"/>
    <xf numFmtId="170" fontId="10" fillId="0" borderId="76">
      <alignment horizontal="center" vertical="center"/>
    </xf>
    <xf numFmtId="1" fontId="11" fillId="0" borderId="77" applyNumberFormat="0" applyFont="0"/>
    <xf numFmtId="0" fontId="8" fillId="0" borderId="0"/>
    <xf numFmtId="0" fontId="9" fillId="15" borderId="0" applyNumberFormat="0" applyBorder="0" applyAlignment="0" applyProtection="0"/>
    <xf numFmtId="0" fontId="24" fillId="15" borderId="0" applyNumberFormat="0" applyBorder="0" applyAlignment="0" applyProtection="0"/>
    <xf numFmtId="0" fontId="9" fillId="19" borderId="0" applyNumberFormat="0" applyBorder="0" applyAlignment="0" applyProtection="0"/>
    <xf numFmtId="0" fontId="24" fillId="19" borderId="0" applyNumberFormat="0" applyBorder="0" applyAlignment="0" applyProtection="0"/>
    <xf numFmtId="0" fontId="9" fillId="23" borderId="0" applyNumberFormat="0" applyBorder="0" applyAlignment="0" applyProtection="0"/>
    <xf numFmtId="0" fontId="24" fillId="23" borderId="0" applyNumberFormat="0" applyBorder="0" applyAlignment="0" applyProtection="0"/>
    <xf numFmtId="0" fontId="9" fillId="27" borderId="0" applyNumberFormat="0" applyBorder="0" applyAlignment="0" applyProtection="0"/>
    <xf numFmtId="0" fontId="24" fillId="27" borderId="0" applyNumberFormat="0" applyBorder="0" applyAlignment="0" applyProtection="0"/>
    <xf numFmtId="0" fontId="9" fillId="31" borderId="0" applyNumberFormat="0" applyBorder="0" applyAlignment="0" applyProtection="0"/>
    <xf numFmtId="0" fontId="24" fillId="31" borderId="0" applyNumberFormat="0" applyBorder="0" applyAlignment="0" applyProtection="0"/>
    <xf numFmtId="0" fontId="9" fillId="35" borderId="0" applyNumberFormat="0" applyBorder="0" applyAlignment="0" applyProtection="0"/>
    <xf numFmtId="0" fontId="24" fillId="35" borderId="0" applyNumberFormat="0" applyBorder="0" applyAlignment="0" applyProtection="0"/>
    <xf numFmtId="0" fontId="9" fillId="16" borderId="0" applyNumberFormat="0" applyBorder="0" applyAlignment="0" applyProtection="0"/>
    <xf numFmtId="0" fontId="24" fillId="16" borderId="0" applyNumberFormat="0" applyBorder="0" applyAlignment="0" applyProtection="0"/>
    <xf numFmtId="0" fontId="9" fillId="20" borderId="0" applyNumberFormat="0" applyBorder="0" applyAlignment="0" applyProtection="0"/>
    <xf numFmtId="0" fontId="24" fillId="20" borderId="0" applyNumberFormat="0" applyBorder="0" applyAlignment="0" applyProtection="0"/>
    <xf numFmtId="0" fontId="9" fillId="24" borderId="0" applyNumberFormat="0" applyBorder="0" applyAlignment="0" applyProtection="0"/>
    <xf numFmtId="0" fontId="24" fillId="24" borderId="0" applyNumberFormat="0" applyBorder="0" applyAlignment="0" applyProtection="0"/>
    <xf numFmtId="0" fontId="9" fillId="28" borderId="0" applyNumberFormat="0" applyBorder="0" applyAlignment="0" applyProtection="0"/>
    <xf numFmtId="0" fontId="24" fillId="28" borderId="0" applyNumberFormat="0" applyBorder="0" applyAlignment="0" applyProtection="0"/>
    <xf numFmtId="0" fontId="9" fillId="32" borderId="0" applyNumberFormat="0" applyBorder="0" applyAlignment="0" applyProtection="0"/>
    <xf numFmtId="0" fontId="24" fillId="32" borderId="0" applyNumberFormat="0" applyBorder="0" applyAlignment="0" applyProtection="0"/>
    <xf numFmtId="0" fontId="9" fillId="36" borderId="0" applyNumberFormat="0" applyBorder="0" applyAlignment="0" applyProtection="0"/>
    <xf numFmtId="0" fontId="24" fillId="36" borderId="0" applyNumberFormat="0" applyBorder="0" applyAlignment="0" applyProtection="0"/>
    <xf numFmtId="0" fontId="25" fillId="17" borderId="0" applyNumberFormat="0" applyBorder="0" applyAlignment="0" applyProtection="0"/>
    <xf numFmtId="0" fontId="26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21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5" fillId="29" borderId="0" applyNumberFormat="0" applyBorder="0" applyAlignment="0" applyProtection="0"/>
    <xf numFmtId="0" fontId="26" fillId="29" borderId="0" applyNumberFormat="0" applyBorder="0" applyAlignment="0" applyProtection="0"/>
    <xf numFmtId="0" fontId="25" fillId="33" borderId="0" applyNumberFormat="0" applyBorder="0" applyAlignment="0" applyProtection="0"/>
    <xf numFmtId="0" fontId="26" fillId="33" borderId="0" applyNumberFormat="0" applyBorder="0" applyAlignment="0" applyProtection="0"/>
    <xf numFmtId="0" fontId="25" fillId="37" borderId="0" applyNumberFormat="0" applyBorder="0" applyAlignment="0" applyProtection="0"/>
    <xf numFmtId="0" fontId="26" fillId="37" borderId="0" applyNumberFormat="0" applyBorder="0" applyAlignment="0" applyProtection="0"/>
    <xf numFmtId="0" fontId="25" fillId="14" borderId="0" applyNumberFormat="0" applyBorder="0" applyAlignment="0" applyProtection="0"/>
    <xf numFmtId="0" fontId="26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5" fillId="22" borderId="0" applyNumberFormat="0" applyBorder="0" applyAlignment="0" applyProtection="0"/>
    <xf numFmtId="0" fontId="26" fillId="22" borderId="0" applyNumberFormat="0" applyBorder="0" applyAlignment="0" applyProtection="0"/>
    <xf numFmtId="0" fontId="25" fillId="26" borderId="0" applyNumberFormat="0" applyBorder="0" applyAlignment="0" applyProtection="0"/>
    <xf numFmtId="0" fontId="26" fillId="26" borderId="0" applyNumberFormat="0" applyBorder="0" applyAlignment="0" applyProtection="0"/>
    <xf numFmtId="0" fontId="25" fillId="30" borderId="0" applyNumberFormat="0" applyBorder="0" applyAlignment="0" applyProtection="0"/>
    <xf numFmtId="0" fontId="26" fillId="30" borderId="0" applyNumberFormat="0" applyBorder="0" applyAlignment="0" applyProtection="0"/>
    <xf numFmtId="0" fontId="25" fillId="34" borderId="0" applyNumberFormat="0" applyBorder="0" applyAlignment="0" applyProtection="0"/>
    <xf numFmtId="0" fontId="26" fillId="34" borderId="0" applyNumberFormat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11" borderId="115" applyNumberFormat="0" applyAlignment="0" applyProtection="0"/>
    <xf numFmtId="0" fontId="30" fillId="11" borderId="115" applyNumberFormat="0" applyAlignment="0" applyProtection="0"/>
    <xf numFmtId="0" fontId="31" fillId="0" borderId="117" applyNumberFormat="0" applyFill="0" applyAlignment="0" applyProtection="0"/>
    <xf numFmtId="0" fontId="32" fillId="0" borderId="117" applyNumberFormat="0" applyFill="0" applyAlignment="0" applyProtection="0"/>
    <xf numFmtId="0" fontId="9" fillId="13" borderId="119" applyNumberFormat="0" applyFont="0" applyAlignment="0" applyProtection="0"/>
    <xf numFmtId="0" fontId="24" fillId="13" borderId="119" applyNumberFormat="0" applyFont="0" applyAlignment="0" applyProtection="0"/>
    <xf numFmtId="0" fontId="33" fillId="10" borderId="115" applyNumberFormat="0" applyAlignment="0" applyProtection="0"/>
    <xf numFmtId="0" fontId="34" fillId="10" borderId="115" applyNumberFormat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35" fillId="8" borderId="0" applyNumberFormat="0" applyBorder="0" applyAlignment="0" applyProtection="0"/>
    <xf numFmtId="0" fontId="36" fillId="8" borderId="0" applyNumberFormat="0" applyBorder="0" applyAlignment="0" applyProtection="0"/>
    <xf numFmtId="43" fontId="4" fillId="0" borderId="0" applyFont="0" applyFill="0" applyBorder="0" applyAlignment="0" applyProtection="0"/>
    <xf numFmtId="174" fontId="8" fillId="0" borderId="0" applyFont="0" applyFill="0" applyBorder="0" applyAlignment="0" applyProtection="0"/>
    <xf numFmtId="0" fontId="37" fillId="9" borderId="0" applyNumberFormat="0" applyBorder="0" applyAlignment="0" applyProtection="0"/>
    <xf numFmtId="0" fontId="38" fillId="9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10" fillId="0" borderId="0"/>
    <xf numFmtId="0" fontId="5" fillId="0" borderId="0"/>
    <xf numFmtId="0" fontId="10" fillId="0" borderId="0"/>
    <xf numFmtId="0" fontId="24" fillId="0" borderId="0"/>
    <xf numFmtId="0" fontId="5" fillId="0" borderId="0"/>
    <xf numFmtId="0" fontId="5" fillId="0" borderId="0"/>
    <xf numFmtId="0" fontId="39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9" fillId="0" borderId="0"/>
    <xf numFmtId="0" fontId="4" fillId="0" borderId="0"/>
    <xf numFmtId="0" fontId="41" fillId="0" borderId="0"/>
    <xf numFmtId="0" fontId="41" fillId="0" borderId="0"/>
    <xf numFmtId="0" fontId="8" fillId="0" borderId="0"/>
    <xf numFmtId="0" fontId="8" fillId="0" borderId="0"/>
    <xf numFmtId="0" fontId="4" fillId="0" borderId="0"/>
    <xf numFmtId="169" fontId="8" fillId="0" borderId="0">
      <alignment horizontal="centerContinuous" vertical="center"/>
    </xf>
    <xf numFmtId="169" fontId="8" fillId="0" borderId="0">
      <alignment horizontal="centerContinuous"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43" fillId="7" borderId="0" applyNumberFormat="0" applyBorder="0" applyAlignment="0" applyProtection="0"/>
    <xf numFmtId="0" fontId="44" fillId="7" borderId="0" applyNumberFormat="0" applyBorder="0" applyAlignment="0" applyProtection="0"/>
    <xf numFmtId="0" fontId="45" fillId="11" borderId="116" applyNumberFormat="0" applyAlignment="0" applyProtection="0"/>
    <xf numFmtId="0" fontId="46" fillId="11" borderId="116" applyNumberFormat="0" applyAlignment="0" applyProtection="0"/>
    <xf numFmtId="170" fontId="10" fillId="0" borderId="76">
      <alignment horizontal="center" vertical="center"/>
    </xf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112" applyNumberFormat="0" applyFill="0" applyAlignment="0" applyProtection="0"/>
    <xf numFmtId="0" fontId="50" fillId="0" borderId="112" applyNumberFormat="0" applyFill="0" applyAlignment="0" applyProtection="0"/>
    <xf numFmtId="0" fontId="51" fillId="0" borderId="113" applyNumberFormat="0" applyFill="0" applyAlignment="0" applyProtection="0"/>
    <xf numFmtId="0" fontId="52" fillId="0" borderId="113" applyNumberFormat="0" applyFill="0" applyAlignment="0" applyProtection="0"/>
    <xf numFmtId="0" fontId="53" fillId="0" borderId="114" applyNumberFormat="0" applyFill="0" applyAlignment="0" applyProtection="0"/>
    <xf numFmtId="0" fontId="54" fillId="0" borderId="114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120" applyNumberFormat="0" applyFill="0" applyAlignment="0" applyProtection="0"/>
    <xf numFmtId="0" fontId="56" fillId="0" borderId="120" applyNumberFormat="0" applyFill="0" applyAlignment="0" applyProtection="0"/>
    <xf numFmtId="1" fontId="11" fillId="0" borderId="77" applyNumberFormat="0" applyFont="0"/>
    <xf numFmtId="0" fontId="57" fillId="12" borderId="118" applyNumberFormat="0" applyAlignment="0" applyProtection="0"/>
    <xf numFmtId="0" fontId="58" fillId="12" borderId="118" applyNumberFormat="0" applyAlignment="0" applyProtection="0"/>
    <xf numFmtId="9" fontId="4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50" fillId="0" borderId="112" applyNumberFormat="0" applyFill="0" applyAlignment="0" applyProtection="0"/>
    <xf numFmtId="0" fontId="52" fillId="0" borderId="113" applyNumberFormat="0" applyFill="0" applyAlignment="0" applyProtection="0"/>
    <xf numFmtId="0" fontId="54" fillId="0" borderId="114" applyNumberFormat="0" applyFill="0" applyAlignment="0" applyProtection="0"/>
    <xf numFmtId="0" fontId="54" fillId="0" borderId="0" applyNumberFormat="0" applyFill="0" applyBorder="0" applyAlignment="0" applyProtection="0"/>
    <xf numFmtId="0" fontId="44" fillId="7" borderId="0" applyNumberFormat="0" applyBorder="0" applyAlignment="0" applyProtection="0"/>
    <xf numFmtId="0" fontId="36" fillId="8" borderId="0" applyNumberFormat="0" applyBorder="0" applyAlignment="0" applyProtection="0"/>
    <xf numFmtId="0" fontId="38" fillId="9" borderId="0" applyNumberFormat="0" applyBorder="0" applyAlignment="0" applyProtection="0"/>
    <xf numFmtId="0" fontId="34" fillId="10" borderId="115" applyNumberFormat="0" applyAlignment="0" applyProtection="0"/>
    <xf numFmtId="0" fontId="46" fillId="11" borderId="116" applyNumberFormat="0" applyAlignment="0" applyProtection="0"/>
    <xf numFmtId="0" fontId="30" fillId="11" borderId="115" applyNumberFormat="0" applyAlignment="0" applyProtection="0"/>
    <xf numFmtId="0" fontId="32" fillId="0" borderId="117" applyNumberFormat="0" applyFill="0" applyAlignment="0" applyProtection="0"/>
    <xf numFmtId="0" fontId="58" fillId="12" borderId="118" applyNumberFormat="0" applyAlignment="0" applyProtection="0"/>
    <xf numFmtId="0" fontId="2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6" fillId="0" borderId="120" applyNumberFormat="0" applyFill="0" applyAlignment="0" applyProtection="0"/>
    <xf numFmtId="0" fontId="26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33" borderId="0" applyNumberFormat="0" applyBorder="0" applyAlignment="0" applyProtection="0"/>
    <xf numFmtId="0" fontId="26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6" fillId="37" borderId="0" applyNumberFormat="0" applyBorder="0" applyAlignment="0" applyProtection="0"/>
    <xf numFmtId="0" fontId="1" fillId="0" borderId="0"/>
    <xf numFmtId="0" fontId="1" fillId="13" borderId="119" applyNumberFormat="0" applyFont="0" applyAlignment="0" applyProtection="0"/>
    <xf numFmtId="0" fontId="4" fillId="0" borderId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3" borderId="119" applyNumberFormat="0" applyFont="0" applyAlignment="0" applyProtection="0"/>
    <xf numFmtId="0" fontId="1" fillId="0" borderId="0"/>
    <xf numFmtId="9" fontId="4" fillId="0" borderId="0" applyFont="0" applyFill="0" applyBorder="0" applyAlignment="0" applyProtection="0"/>
  </cellStyleXfs>
  <cellXfs count="715">
    <xf numFmtId="0" fontId="0" fillId="0" borderId="0" xfId="0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64" fontId="0" fillId="0" borderId="0" xfId="0" applyNumberForma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4" borderId="11" xfId="0" applyFont="1" applyFill="1" applyBorder="1" applyAlignment="1">
      <alignment horizontal="center" vertical="center"/>
    </xf>
    <xf numFmtId="164" fontId="3" fillId="4" borderId="1" xfId="0" applyNumberFormat="1" applyFont="1" applyFill="1" applyBorder="1"/>
    <xf numFmtId="164" fontId="3" fillId="4" borderId="2" xfId="0" applyNumberFormat="1" applyFont="1" applyFill="1" applyBorder="1"/>
    <xf numFmtId="164" fontId="3" fillId="2" borderId="11" xfId="0" applyNumberFormat="1" applyFont="1" applyFill="1" applyBorder="1"/>
    <xf numFmtId="3" fontId="3" fillId="4" borderId="1" xfId="0" applyNumberFormat="1" applyFont="1" applyFill="1" applyBorder="1"/>
    <xf numFmtId="3" fontId="3" fillId="2" borderId="2" xfId="0" applyNumberFormat="1" applyFont="1" applyFill="1" applyBorder="1"/>
    <xf numFmtId="0" fontId="2" fillId="0" borderId="14" xfId="0" applyFont="1" applyBorder="1" applyAlignment="1">
      <alignment horizontal="center" vertical="center"/>
    </xf>
    <xf numFmtId="0" fontId="0" fillId="0" borderId="15" xfId="0" applyBorder="1"/>
    <xf numFmtId="0" fontId="2" fillId="0" borderId="16" xfId="0" applyFont="1" applyBorder="1" applyAlignment="1">
      <alignment horizontal="center" vertical="center"/>
    </xf>
    <xf numFmtId="0" fontId="0" fillId="0" borderId="17" xfId="0" applyBorder="1"/>
    <xf numFmtId="0" fontId="2" fillId="0" borderId="18" xfId="0" applyFont="1" applyBorder="1" applyAlignment="1">
      <alignment horizontal="center" vertical="center"/>
    </xf>
    <xf numFmtId="0" fontId="0" fillId="0" borderId="19" xfId="0" applyBorder="1"/>
    <xf numFmtId="0" fontId="2" fillId="0" borderId="15" xfId="0" applyFont="1" applyBorder="1"/>
    <xf numFmtId="0" fontId="2" fillId="0" borderId="17" xfId="0" applyFont="1" applyBorder="1"/>
    <xf numFmtId="0" fontId="2" fillId="0" borderId="19" xfId="0" applyFont="1" applyBorder="1"/>
    <xf numFmtId="164" fontId="2" fillId="0" borderId="20" xfId="0" applyNumberFormat="1" applyFont="1" applyBorder="1"/>
    <xf numFmtId="164" fontId="2" fillId="0" borderId="21" xfId="0" applyNumberFormat="1" applyFont="1" applyBorder="1"/>
    <xf numFmtId="164" fontId="2" fillId="0" borderId="22" xfId="0" applyNumberFormat="1" applyFon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164" fontId="0" fillId="0" borderId="26" xfId="0" applyNumberFormat="1" applyBorder="1"/>
    <xf numFmtId="164" fontId="0" fillId="0" borderId="15" xfId="0" applyNumberFormat="1" applyBorder="1"/>
    <xf numFmtId="164" fontId="0" fillId="0" borderId="27" xfId="0" applyNumberFormat="1" applyBorder="1"/>
    <xf numFmtId="164" fontId="0" fillId="0" borderId="17" xfId="0" applyNumberFormat="1" applyBorder="1"/>
    <xf numFmtId="164" fontId="0" fillId="0" borderId="28" xfId="0" applyNumberFormat="1" applyBorder="1"/>
    <xf numFmtId="164" fontId="0" fillId="0" borderId="19" xfId="0" applyNumberFormat="1" applyBorder="1"/>
    <xf numFmtId="0" fontId="2" fillId="0" borderId="30" xfId="0" applyFont="1" applyBorder="1"/>
    <xf numFmtId="0" fontId="0" fillId="0" borderId="30" xfId="0" applyBorder="1"/>
    <xf numFmtId="0" fontId="0" fillId="0" borderId="31" xfId="0" applyBorder="1"/>
    <xf numFmtId="0" fontId="2" fillId="0" borderId="32" xfId="0" applyFont="1" applyBorder="1"/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/>
    <xf numFmtId="0" fontId="0" fillId="0" borderId="34" xfId="0" applyBorder="1"/>
    <xf numFmtId="0" fontId="0" fillId="0" borderId="35" xfId="0" applyBorder="1"/>
    <xf numFmtId="0" fontId="2" fillId="0" borderId="36" xfId="0" applyFont="1" applyBorder="1"/>
    <xf numFmtId="164" fontId="2" fillId="0" borderId="32" xfId="0" applyNumberFormat="1" applyFont="1" applyBorder="1"/>
    <xf numFmtId="164" fontId="0" fillId="0" borderId="37" xfId="0" applyNumberFormat="1" applyBorder="1"/>
    <xf numFmtId="164" fontId="0" fillId="0" borderId="30" xfId="0" applyNumberFormat="1" applyBorder="1"/>
    <xf numFmtId="164" fontId="2" fillId="0" borderId="36" xfId="0" applyNumberFormat="1" applyFont="1" applyBorder="1"/>
    <xf numFmtId="164" fontId="0" fillId="0" borderId="38" xfId="0" applyNumberFormat="1" applyBorder="1"/>
    <xf numFmtId="164" fontId="0" fillId="0" borderId="34" xfId="0" applyNumberFormat="1" applyBorder="1"/>
    <xf numFmtId="0" fontId="3" fillId="5" borderId="11" xfId="0" applyFont="1" applyFill="1" applyBorder="1" applyAlignment="1">
      <alignment horizontal="center" vertical="center"/>
    </xf>
    <xf numFmtId="0" fontId="3" fillId="5" borderId="1" xfId="0" applyFont="1" applyFill="1" applyBorder="1"/>
    <xf numFmtId="164" fontId="3" fillId="5" borderId="1" xfId="0" applyNumberFormat="1" applyFont="1" applyFill="1" applyBorder="1"/>
    <xf numFmtId="164" fontId="3" fillId="5" borderId="41" xfId="0" applyNumberFormat="1" applyFont="1" applyFill="1" applyBorder="1"/>
    <xf numFmtId="0" fontId="3" fillId="2" borderId="39" xfId="0" applyFont="1" applyFill="1" applyBorder="1"/>
    <xf numFmtId="164" fontId="3" fillId="2" borderId="40" xfId="0" applyNumberFormat="1" applyFont="1" applyFill="1" applyBorder="1"/>
    <xf numFmtId="0" fontId="3" fillId="2" borderId="42" xfId="0" applyFont="1" applyFill="1" applyBorder="1"/>
    <xf numFmtId="0" fontId="3" fillId="2" borderId="43" xfId="0" applyFont="1" applyFill="1" applyBorder="1"/>
    <xf numFmtId="164" fontId="3" fillId="2" borderId="44" xfId="0" applyNumberFormat="1" applyFont="1" applyFill="1" applyBorder="1"/>
    <xf numFmtId="164" fontId="3" fillId="2" borderId="45" xfId="0" applyNumberFormat="1" applyFont="1" applyFill="1" applyBorder="1"/>
    <xf numFmtId="0" fontId="3" fillId="3" borderId="46" xfId="0" applyFont="1" applyFill="1" applyBorder="1" applyAlignment="1">
      <alignment horizontal="center" vertical="center"/>
    </xf>
    <xf numFmtId="0" fontId="3" fillId="3" borderId="4" xfId="0" applyFont="1" applyFill="1" applyBorder="1"/>
    <xf numFmtId="0" fontId="3" fillId="5" borderId="47" xfId="0" applyFont="1" applyFill="1" applyBorder="1" applyAlignment="1">
      <alignment horizontal="center" vertical="center"/>
    </xf>
    <xf numFmtId="0" fontId="3" fillId="5" borderId="3" xfId="0" applyFont="1" applyFill="1" applyBorder="1"/>
    <xf numFmtId="164" fontId="3" fillId="3" borderId="4" xfId="0" applyNumberFormat="1" applyFont="1" applyFill="1" applyBorder="1"/>
    <xf numFmtId="164" fontId="3" fillId="3" borderId="48" xfId="0" applyNumberFormat="1" applyFont="1" applyFill="1" applyBorder="1"/>
    <xf numFmtId="164" fontId="3" fillId="5" borderId="3" xfId="0" applyNumberFormat="1" applyFont="1" applyFill="1" applyBorder="1"/>
    <xf numFmtId="164" fontId="3" fillId="5" borderId="49" xfId="0" applyNumberFormat="1" applyFont="1" applyFill="1" applyBorder="1"/>
    <xf numFmtId="0" fontId="3" fillId="3" borderId="0" xfId="2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vertical="center"/>
    </xf>
    <xf numFmtId="3" fontId="3" fillId="2" borderId="1" xfId="2" applyNumberFormat="1" applyFont="1" applyFill="1" applyBorder="1" applyAlignment="1">
      <alignment vertical="center"/>
    </xf>
    <xf numFmtId="164" fontId="3" fillId="2" borderId="39" xfId="2" applyNumberFormat="1" applyFont="1" applyFill="1" applyBorder="1" applyAlignment="1">
      <alignment vertical="center"/>
    </xf>
    <xf numFmtId="0" fontId="6" fillId="0" borderId="12" xfId="2" applyFont="1" applyBorder="1" applyAlignment="1">
      <alignment vertical="center"/>
    </xf>
    <xf numFmtId="3" fontId="6" fillId="0" borderId="14" xfId="2" applyNumberFormat="1" applyFont="1" applyBorder="1" applyAlignment="1">
      <alignment vertical="center"/>
    </xf>
    <xf numFmtId="3" fontId="7" fillId="0" borderId="52" xfId="2" applyNumberFormat="1" applyFont="1" applyBorder="1" applyAlignment="1">
      <alignment vertical="center"/>
    </xf>
    <xf numFmtId="3" fontId="7" fillId="0" borderId="53" xfId="2" applyNumberFormat="1" applyFont="1" applyBorder="1" applyAlignment="1">
      <alignment vertical="center"/>
    </xf>
    <xf numFmtId="3" fontId="7" fillId="0" borderId="54" xfId="2" applyNumberFormat="1" applyFont="1" applyBorder="1" applyAlignment="1">
      <alignment vertical="center"/>
    </xf>
    <xf numFmtId="3" fontId="6" fillId="0" borderId="20" xfId="2" applyNumberFormat="1" applyFont="1" applyBorder="1" applyAlignment="1">
      <alignment vertical="center"/>
    </xf>
    <xf numFmtId="3" fontId="6" fillId="0" borderId="55" xfId="2" applyNumberFormat="1" applyFont="1" applyBorder="1" applyAlignment="1">
      <alignment vertical="center"/>
    </xf>
    <xf numFmtId="164" fontId="6" fillId="0" borderId="56" xfId="2" applyNumberFormat="1" applyFont="1" applyBorder="1" applyAlignment="1">
      <alignment vertical="center"/>
    </xf>
    <xf numFmtId="0" fontId="6" fillId="0" borderId="13" xfId="2" applyFont="1" applyBorder="1" applyAlignment="1">
      <alignment vertical="center"/>
    </xf>
    <xf numFmtId="3" fontId="6" fillId="0" borderId="16" xfId="2" applyNumberFormat="1" applyFont="1" applyBorder="1" applyAlignment="1">
      <alignment vertical="center"/>
    </xf>
    <xf numFmtId="3" fontId="7" fillId="0" borderId="57" xfId="2" applyNumberFormat="1" applyFont="1" applyBorder="1" applyAlignment="1">
      <alignment vertical="center"/>
    </xf>
    <xf numFmtId="3" fontId="7" fillId="0" borderId="58" xfId="2" applyNumberFormat="1" applyFont="1" applyBorder="1" applyAlignment="1">
      <alignment vertical="center"/>
    </xf>
    <xf numFmtId="3" fontId="7" fillId="0" borderId="59" xfId="2" applyNumberFormat="1" applyFont="1" applyBorder="1" applyAlignment="1">
      <alignment vertical="center"/>
    </xf>
    <xf numFmtId="3" fontId="6" fillId="0" borderId="21" xfId="2" applyNumberFormat="1" applyFont="1" applyBorder="1" applyAlignment="1">
      <alignment vertical="center"/>
    </xf>
    <xf numFmtId="3" fontId="6" fillId="0" borderId="60" xfId="2" applyNumberFormat="1" applyFont="1" applyBorder="1" applyAlignment="1">
      <alignment vertical="center"/>
    </xf>
    <xf numFmtId="164" fontId="6" fillId="0" borderId="61" xfId="2" applyNumberFormat="1" applyFont="1" applyBorder="1" applyAlignment="1">
      <alignment vertical="center"/>
    </xf>
    <xf numFmtId="0" fontId="6" fillId="0" borderId="62" xfId="2" applyFont="1" applyBorder="1" applyAlignment="1">
      <alignment vertical="center"/>
    </xf>
    <xf numFmtId="3" fontId="6" fillId="0" borderId="33" xfId="2" applyNumberFormat="1" applyFont="1" applyBorder="1" applyAlignment="1">
      <alignment vertical="center"/>
    </xf>
    <xf numFmtId="3" fontId="7" fillId="0" borderId="63" xfId="2" applyNumberFormat="1" applyFont="1" applyBorder="1" applyAlignment="1">
      <alignment vertical="center"/>
    </xf>
    <xf numFmtId="3" fontId="7" fillId="0" borderId="64" xfId="2" applyNumberFormat="1" applyFont="1" applyBorder="1" applyAlignment="1">
      <alignment vertical="center"/>
    </xf>
    <xf numFmtId="3" fontId="7" fillId="0" borderId="65" xfId="2" applyNumberFormat="1" applyFont="1" applyBorder="1" applyAlignment="1">
      <alignment vertical="center"/>
    </xf>
    <xf numFmtId="3" fontId="6" fillId="0" borderId="36" xfId="2" applyNumberFormat="1" applyFont="1" applyBorder="1" applyAlignment="1">
      <alignment vertical="center"/>
    </xf>
    <xf numFmtId="3" fontId="6" fillId="0" borderId="66" xfId="2" applyNumberFormat="1" applyFont="1" applyBorder="1" applyAlignment="1">
      <alignment vertical="center"/>
    </xf>
    <xf numFmtId="164" fontId="6" fillId="0" borderId="67" xfId="2" applyNumberFormat="1" applyFont="1" applyBorder="1" applyAlignment="1">
      <alignment vertical="center"/>
    </xf>
    <xf numFmtId="3" fontId="6" fillId="0" borderId="60" xfId="2" applyNumberFormat="1" applyFont="1" applyBorder="1" applyAlignment="1">
      <alignment horizontal="right" vertical="center"/>
    </xf>
    <xf numFmtId="0" fontId="7" fillId="0" borderId="62" xfId="2" applyFont="1" applyBorder="1" applyAlignment="1">
      <alignment horizontal="center" vertical="center" wrapText="1"/>
    </xf>
    <xf numFmtId="0" fontId="2" fillId="0" borderId="33" xfId="2" applyFont="1" applyBorder="1" applyAlignment="1">
      <alignment vertical="center"/>
    </xf>
    <xf numFmtId="0" fontId="6" fillId="0" borderId="68" xfId="2" applyFont="1" applyBorder="1" applyAlignment="1">
      <alignment vertical="center"/>
    </xf>
    <xf numFmtId="0" fontId="6" fillId="0" borderId="69" xfId="2" applyFont="1" applyBorder="1" applyAlignment="1">
      <alignment vertical="center"/>
    </xf>
    <xf numFmtId="0" fontId="7" fillId="0" borderId="72" xfId="2" applyFont="1" applyBorder="1" applyAlignment="1">
      <alignment vertical="center"/>
    </xf>
    <xf numFmtId="0" fontId="6" fillId="0" borderId="73" xfId="2" applyFont="1" applyBorder="1" applyAlignment="1">
      <alignment vertical="center"/>
    </xf>
    <xf numFmtId="0" fontId="6" fillId="0" borderId="74" xfId="2" applyFont="1" applyBorder="1" applyAlignment="1">
      <alignment horizontal="right" vertical="center"/>
    </xf>
    <xf numFmtId="0" fontId="6" fillId="0" borderId="0" xfId="2" applyFont="1" applyBorder="1" applyAlignment="1">
      <alignment horizontal="left" vertical="center"/>
    </xf>
    <xf numFmtId="0" fontId="3" fillId="6" borderId="0" xfId="2" applyFont="1" applyFill="1" applyBorder="1" applyAlignment="1">
      <alignment horizontal="center" vertical="center" wrapText="1"/>
    </xf>
    <xf numFmtId="3" fontId="3" fillId="6" borderId="1" xfId="2" applyNumberFormat="1" applyFont="1" applyFill="1" applyBorder="1" applyAlignment="1">
      <alignment vertical="center"/>
    </xf>
    <xf numFmtId="164" fontId="3" fillId="2" borderId="2" xfId="2" applyNumberFormat="1" applyFont="1" applyFill="1" applyBorder="1" applyAlignment="1">
      <alignment vertical="center"/>
    </xf>
    <xf numFmtId="0" fontId="3" fillId="0" borderId="0" xfId="2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0" fillId="0" borderId="0" xfId="0" applyBorder="1"/>
    <xf numFmtId="164" fontId="2" fillId="0" borderId="0" xfId="0" applyNumberFormat="1" applyFont="1" applyBorder="1"/>
    <xf numFmtId="164" fontId="0" fillId="0" borderId="0" xfId="0" applyNumberFormat="1" applyBorder="1"/>
    <xf numFmtId="0" fontId="0" fillId="0" borderId="0" xfId="0" applyFill="1"/>
    <xf numFmtId="0" fontId="3" fillId="3" borderId="46" xfId="0" applyFont="1" applyFill="1" applyBorder="1" applyAlignment="1">
      <alignment horizontal="right" vertical="center"/>
    </xf>
    <xf numFmtId="0" fontId="3" fillId="3" borderId="79" xfId="0" applyFont="1" applyFill="1" applyBorder="1" applyAlignment="1">
      <alignment horizontal="right" vertical="center"/>
    </xf>
    <xf numFmtId="0" fontId="3" fillId="2" borderId="82" xfId="0" applyFont="1" applyFill="1" applyBorder="1" applyAlignment="1">
      <alignment horizontal="right" vertical="center"/>
    </xf>
    <xf numFmtId="0" fontId="3" fillId="5" borderId="47" xfId="0" applyFont="1" applyFill="1" applyBorder="1" applyAlignment="1">
      <alignment horizontal="right" vertical="center"/>
    </xf>
    <xf numFmtId="0" fontId="3" fillId="5" borderId="80" xfId="0" applyFont="1" applyFill="1" applyBorder="1" applyAlignment="1">
      <alignment horizontal="right" vertical="center"/>
    </xf>
    <xf numFmtId="0" fontId="3" fillId="2" borderId="83" xfId="0" applyFont="1" applyFill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2" fillId="0" borderId="33" xfId="0" applyFont="1" applyBorder="1" applyAlignment="1">
      <alignment horizontal="right" vertical="center"/>
    </xf>
    <xf numFmtId="0" fontId="2" fillId="0" borderId="62" xfId="0" applyFont="1" applyBorder="1" applyAlignment="1">
      <alignment horizontal="right" vertical="center"/>
    </xf>
    <xf numFmtId="0" fontId="2" fillId="0" borderId="36" xfId="0" applyFont="1" applyBorder="1" applyAlignment="1">
      <alignment horizontal="right" vertical="center"/>
    </xf>
    <xf numFmtId="0" fontId="3" fillId="5" borderId="11" xfId="0" applyFont="1" applyFill="1" applyBorder="1" applyAlignment="1">
      <alignment horizontal="right" vertical="center"/>
    </xf>
    <xf numFmtId="0" fontId="3" fillId="5" borderId="0" xfId="0" applyFont="1" applyFill="1" applyBorder="1" applyAlignment="1">
      <alignment horizontal="right" vertical="center"/>
    </xf>
    <xf numFmtId="0" fontId="3" fillId="2" borderId="32" xfId="0" applyFont="1" applyFill="1" applyBorder="1" applyAlignment="1">
      <alignment horizontal="right" vertical="center"/>
    </xf>
    <xf numFmtId="0" fontId="2" fillId="0" borderId="29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32" xfId="0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  <xf numFmtId="0" fontId="2" fillId="0" borderId="81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0" fontId="0" fillId="0" borderId="0" xfId="0" applyAlignment="1">
      <alignment horizontal="right"/>
    </xf>
    <xf numFmtId="3" fontId="3" fillId="4" borderId="1" xfId="0" applyNumberFormat="1" applyFont="1" applyFill="1" applyBorder="1" applyAlignment="1">
      <alignment horizontal="right"/>
    </xf>
    <xf numFmtId="3" fontId="3" fillId="2" borderId="2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/>
    <xf numFmtId="164" fontId="3" fillId="2" borderId="2" xfId="0" applyNumberFormat="1" applyFont="1" applyFill="1" applyBorder="1"/>
    <xf numFmtId="164" fontId="3" fillId="2" borderId="82" xfId="0" applyNumberFormat="1" applyFont="1" applyFill="1" applyBorder="1" applyAlignment="1">
      <alignment horizontal="right" vertical="center"/>
    </xf>
    <xf numFmtId="164" fontId="3" fillId="2" borderId="83" xfId="0" applyNumberFormat="1" applyFont="1" applyFill="1" applyBorder="1" applyAlignment="1">
      <alignment horizontal="right" vertical="center"/>
    </xf>
    <xf numFmtId="164" fontId="2" fillId="0" borderId="20" xfId="0" applyNumberFormat="1" applyFont="1" applyBorder="1" applyAlignment="1">
      <alignment horizontal="right" vertical="center"/>
    </xf>
    <xf numFmtId="164" fontId="2" fillId="0" borderId="21" xfId="0" applyNumberFormat="1" applyFont="1" applyBorder="1" applyAlignment="1">
      <alignment horizontal="right" vertical="center"/>
    </xf>
    <xf numFmtId="164" fontId="2" fillId="0" borderId="36" xfId="0" applyNumberFormat="1" applyFont="1" applyBorder="1" applyAlignment="1">
      <alignment horizontal="right" vertical="center"/>
    </xf>
    <xf numFmtId="164" fontId="3" fillId="2" borderId="32" xfId="0" applyNumberFormat="1" applyFont="1" applyFill="1" applyBorder="1" applyAlignment="1">
      <alignment horizontal="right" vertical="center"/>
    </xf>
    <xf numFmtId="164" fontId="2" fillId="0" borderId="32" xfId="0" applyNumberFormat="1" applyFont="1" applyBorder="1" applyAlignment="1">
      <alignment horizontal="right" vertical="center"/>
    </xf>
    <xf numFmtId="164" fontId="2" fillId="0" borderId="22" xfId="0" applyNumberFormat="1" applyFont="1" applyBorder="1" applyAlignment="1">
      <alignment horizontal="right" vertical="center"/>
    </xf>
    <xf numFmtId="164" fontId="0" fillId="0" borderId="0" xfId="0" applyNumberFormat="1" applyAlignment="1">
      <alignment horizontal="right"/>
    </xf>
    <xf numFmtId="164" fontId="3" fillId="2" borderId="2" xfId="0" applyNumberFormat="1" applyFont="1" applyFill="1" applyBorder="1" applyAlignment="1">
      <alignment horizontal="right" vertical="center"/>
    </xf>
    <xf numFmtId="171" fontId="2" fillId="0" borderId="14" xfId="0" applyNumberFormat="1" applyFont="1" applyBorder="1" applyAlignment="1">
      <alignment horizontal="right" vertical="center"/>
    </xf>
    <xf numFmtId="171" fontId="2" fillId="0" borderId="16" xfId="0" applyNumberFormat="1" applyFont="1" applyBorder="1" applyAlignment="1">
      <alignment horizontal="right" vertical="center"/>
    </xf>
    <xf numFmtId="171" fontId="2" fillId="0" borderId="33" xfId="0" applyNumberFormat="1" applyFont="1" applyBorder="1" applyAlignment="1">
      <alignment horizontal="right" vertical="center"/>
    </xf>
    <xf numFmtId="171" fontId="2" fillId="0" borderId="18" xfId="0" applyNumberFormat="1" applyFont="1" applyBorder="1" applyAlignment="1">
      <alignment horizontal="right" vertical="center"/>
    </xf>
    <xf numFmtId="171" fontId="0" fillId="0" borderId="0" xfId="0" applyNumberFormat="1" applyAlignment="1">
      <alignment horizontal="right"/>
    </xf>
    <xf numFmtId="171" fontId="3" fillId="2" borderId="1" xfId="0" applyNumberFormat="1" applyFont="1" applyFill="1" applyBorder="1" applyAlignment="1">
      <alignment horizontal="right"/>
    </xf>
    <xf numFmtId="171" fontId="3" fillId="2" borderId="46" xfId="0" applyNumberFormat="1" applyFont="1" applyFill="1" applyBorder="1" applyAlignment="1">
      <alignment horizontal="right" vertical="center"/>
    </xf>
    <xf numFmtId="171" fontId="3" fillId="2" borderId="47" xfId="0" applyNumberFormat="1" applyFont="1" applyFill="1" applyBorder="1" applyAlignment="1">
      <alignment horizontal="right" vertical="center"/>
    </xf>
    <xf numFmtId="171" fontId="3" fillId="2" borderId="11" xfId="0" applyNumberFormat="1" applyFont="1" applyFill="1" applyBorder="1" applyAlignment="1">
      <alignment horizontal="right" vertical="center"/>
    </xf>
    <xf numFmtId="3" fontId="3" fillId="3" borderId="46" xfId="0" applyNumberFormat="1" applyFont="1" applyFill="1" applyBorder="1" applyAlignment="1">
      <alignment horizontal="right" vertical="center"/>
    </xf>
    <xf numFmtId="3" fontId="3" fillId="5" borderId="47" xfId="0" applyNumberFormat="1" applyFont="1" applyFill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3" fontId="2" fillId="0" borderId="33" xfId="0" applyNumberFormat="1" applyFont="1" applyBorder="1" applyAlignment="1">
      <alignment horizontal="right" vertical="center"/>
    </xf>
    <xf numFmtId="3" fontId="3" fillId="5" borderId="11" xfId="0" applyNumberFormat="1" applyFont="1" applyFill="1" applyBorder="1" applyAlignment="1">
      <alignment horizontal="right" vertical="center"/>
    </xf>
    <xf numFmtId="3" fontId="2" fillId="0" borderId="18" xfId="0" applyNumberFormat="1" applyFont="1" applyBorder="1" applyAlignment="1">
      <alignment horizontal="right" vertical="center"/>
    </xf>
    <xf numFmtId="3" fontId="0" fillId="0" borderId="0" xfId="0" applyNumberFormat="1" applyAlignment="1">
      <alignment horizontal="right"/>
    </xf>
    <xf numFmtId="3" fontId="2" fillId="0" borderId="29" xfId="0" applyNumberFormat="1" applyFont="1" applyBorder="1" applyAlignment="1">
      <alignment horizontal="right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2" fontId="3" fillId="2" borderId="44" xfId="0" applyNumberFormat="1" applyFont="1" applyFill="1" applyBorder="1" applyAlignment="1">
      <alignment horizontal="right" vertical="center"/>
    </xf>
    <xf numFmtId="172" fontId="3" fillId="2" borderId="4" xfId="0" applyNumberFormat="1" applyFont="1" applyFill="1" applyBorder="1" applyAlignment="1">
      <alignment horizontal="right" vertical="center"/>
    </xf>
    <xf numFmtId="172" fontId="3" fillId="2" borderId="45" xfId="0" applyNumberFormat="1" applyFont="1" applyFill="1" applyBorder="1" applyAlignment="1">
      <alignment horizontal="right" vertical="center"/>
    </xf>
    <xf numFmtId="172" fontId="3" fillId="2" borderId="3" xfId="0" applyNumberFormat="1" applyFont="1" applyFill="1" applyBorder="1" applyAlignment="1">
      <alignment horizontal="right" vertical="center"/>
    </xf>
    <xf numFmtId="172" fontId="2" fillId="0" borderId="20" xfId="0" applyNumberFormat="1" applyFont="1" applyBorder="1" applyAlignment="1">
      <alignment horizontal="right" vertical="center"/>
    </xf>
    <xf numFmtId="172" fontId="2" fillId="0" borderId="21" xfId="0" applyNumberFormat="1" applyFont="1" applyBorder="1" applyAlignment="1">
      <alignment horizontal="right" vertical="center"/>
    </xf>
    <xf numFmtId="172" fontId="2" fillId="0" borderId="36" xfId="0" applyNumberFormat="1" applyFont="1" applyBorder="1" applyAlignment="1">
      <alignment horizontal="right" vertical="center"/>
    </xf>
    <xf numFmtId="172" fontId="3" fillId="2" borderId="40" xfId="0" applyNumberFormat="1" applyFont="1" applyFill="1" applyBorder="1" applyAlignment="1">
      <alignment horizontal="right" vertical="center"/>
    </xf>
    <xf numFmtId="172" fontId="3" fillId="2" borderId="1" xfId="0" applyNumberFormat="1" applyFont="1" applyFill="1" applyBorder="1" applyAlignment="1">
      <alignment horizontal="right" vertical="center"/>
    </xf>
    <xf numFmtId="172" fontId="2" fillId="0" borderId="32" xfId="0" applyNumberFormat="1" applyFont="1" applyBorder="1" applyAlignment="1">
      <alignment horizontal="right" vertical="center"/>
    </xf>
    <xf numFmtId="172" fontId="2" fillId="0" borderId="22" xfId="0" applyNumberFormat="1" applyFont="1" applyBorder="1" applyAlignment="1">
      <alignment horizontal="right" vertical="center"/>
    </xf>
    <xf numFmtId="164" fontId="3" fillId="2" borderId="42" xfId="0" applyNumberFormat="1" applyFont="1" applyFill="1" applyBorder="1" applyAlignment="1">
      <alignment horizontal="right" vertical="center"/>
    </xf>
    <xf numFmtId="164" fontId="3" fillId="2" borderId="43" xfId="0" applyNumberFormat="1" applyFont="1" applyFill="1" applyBorder="1" applyAlignment="1">
      <alignment horizontal="right" vertical="center"/>
    </xf>
    <xf numFmtId="164" fontId="3" fillId="2" borderId="39" xfId="0" applyNumberFormat="1" applyFont="1" applyFill="1" applyBorder="1" applyAlignment="1">
      <alignment horizontal="right" vertical="center"/>
    </xf>
    <xf numFmtId="0" fontId="3" fillId="4" borderId="11" xfId="0" applyFont="1" applyFill="1" applyBorder="1"/>
    <xf numFmtId="3" fontId="3" fillId="4" borderId="2" xfId="0" applyNumberFormat="1" applyFont="1" applyFill="1" applyBorder="1"/>
    <xf numFmtId="172" fontId="3" fillId="2" borderId="11" xfId="0" applyNumberFormat="1" applyFont="1" applyFill="1" applyBorder="1"/>
    <xf numFmtId="172" fontId="3" fillId="2" borderId="1" xfId="0" applyNumberFormat="1" applyFont="1" applyFill="1" applyBorder="1"/>
    <xf numFmtId="0" fontId="2" fillId="0" borderId="84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right" vertical="center"/>
    </xf>
    <xf numFmtId="164" fontId="2" fillId="0" borderId="16" xfId="0" applyNumberFormat="1" applyFont="1" applyBorder="1" applyAlignment="1">
      <alignment horizontal="right" vertical="center"/>
    </xf>
    <xf numFmtId="164" fontId="2" fillId="0" borderId="33" xfId="0" applyNumberFormat="1" applyFont="1" applyBorder="1" applyAlignment="1">
      <alignment horizontal="right" vertical="center"/>
    </xf>
    <xf numFmtId="164" fontId="2" fillId="0" borderId="18" xfId="0" applyNumberFormat="1" applyFont="1" applyBorder="1" applyAlignment="1">
      <alignment horizontal="right" vertical="center"/>
    </xf>
    <xf numFmtId="164" fontId="3" fillId="2" borderId="46" xfId="0" applyNumberFormat="1" applyFont="1" applyFill="1" applyBorder="1" applyAlignment="1">
      <alignment horizontal="right" vertical="center"/>
    </xf>
    <xf numFmtId="164" fontId="3" fillId="2" borderId="47" xfId="0" applyNumberFormat="1" applyFont="1" applyFill="1" applyBorder="1" applyAlignment="1">
      <alignment horizontal="right" vertical="center"/>
    </xf>
    <xf numFmtId="164" fontId="3" fillId="2" borderId="11" xfId="0" applyNumberFormat="1" applyFont="1" applyFill="1" applyBorder="1" applyAlignment="1">
      <alignment horizontal="right" vertical="center"/>
    </xf>
    <xf numFmtId="3" fontId="12" fillId="0" borderId="14" xfId="0" applyNumberFormat="1" applyFont="1" applyBorder="1" applyAlignment="1">
      <alignment horizontal="right" vertical="center"/>
    </xf>
    <xf numFmtId="3" fontId="12" fillId="0" borderId="16" xfId="0" applyNumberFormat="1" applyFont="1" applyBorder="1" applyAlignment="1">
      <alignment horizontal="right" vertical="center"/>
    </xf>
    <xf numFmtId="3" fontId="12" fillId="0" borderId="33" xfId="0" applyNumberFormat="1" applyFont="1" applyBorder="1" applyAlignment="1">
      <alignment horizontal="right" vertical="center"/>
    </xf>
    <xf numFmtId="3" fontId="12" fillId="0" borderId="18" xfId="0" applyNumberFormat="1" applyFont="1" applyBorder="1" applyAlignment="1">
      <alignment horizontal="right" vertical="center"/>
    </xf>
    <xf numFmtId="0" fontId="11" fillId="0" borderId="0" xfId="2" applyFont="1"/>
    <xf numFmtId="0" fontId="11" fillId="0" borderId="85" xfId="2" applyFont="1" applyBorder="1" applyAlignment="1">
      <alignment textRotation="90"/>
    </xf>
    <xf numFmtId="0" fontId="11" fillId="0" borderId="0" xfId="2" applyFont="1" applyAlignment="1">
      <alignment textRotation="90"/>
    </xf>
    <xf numFmtId="0" fontId="3" fillId="2" borderId="0" xfId="2" applyFont="1" applyFill="1" applyAlignment="1">
      <alignment textRotation="90"/>
    </xf>
    <xf numFmtId="0" fontId="3" fillId="3" borderId="11" xfId="2" applyFont="1" applyFill="1" applyBorder="1"/>
    <xf numFmtId="0" fontId="3" fillId="3" borderId="1" xfId="2" applyFont="1" applyFill="1" applyBorder="1"/>
    <xf numFmtId="0" fontId="3" fillId="2" borderId="0" xfId="2" applyFont="1" applyFill="1"/>
    <xf numFmtId="0" fontId="11" fillId="0" borderId="14" xfId="2" applyFont="1" applyBorder="1"/>
    <xf numFmtId="0" fontId="8" fillId="0" borderId="15" xfId="2" applyFont="1" applyBorder="1"/>
    <xf numFmtId="0" fontId="11" fillId="0" borderId="16" xfId="2" applyFont="1" applyBorder="1"/>
    <xf numFmtId="0" fontId="8" fillId="0" borderId="17" xfId="2" applyFont="1" applyBorder="1"/>
    <xf numFmtId="0" fontId="11" fillId="0" borderId="33" xfId="2" applyFont="1" applyBorder="1"/>
    <xf numFmtId="0" fontId="8" fillId="0" borderId="34" xfId="2" applyFont="1" applyBorder="1"/>
    <xf numFmtId="0" fontId="3" fillId="4" borderId="11" xfId="2" applyFont="1" applyFill="1" applyBorder="1"/>
    <xf numFmtId="0" fontId="3" fillId="4" borderId="1" xfId="2" applyFont="1" applyFill="1" applyBorder="1"/>
    <xf numFmtId="0" fontId="8" fillId="0" borderId="0" xfId="2" applyFont="1" applyFill="1" applyBorder="1"/>
    <xf numFmtId="0" fontId="8" fillId="0" borderId="0" xfId="2" applyFont="1" applyFill="1" applyBorder="1" applyAlignment="1"/>
    <xf numFmtId="0" fontId="8" fillId="0" borderId="0" xfId="2" applyFont="1" applyFill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11" fillId="0" borderId="0" xfId="2" applyFont="1" applyFill="1" applyBorder="1" applyAlignment="1">
      <alignment horizontal="center" vertical="center"/>
    </xf>
    <xf numFmtId="0" fontId="11" fillId="0" borderId="85" xfId="2" applyFont="1" applyFill="1" applyBorder="1" applyAlignment="1">
      <alignment horizontal="center" vertical="center"/>
    </xf>
    <xf numFmtId="0" fontId="11" fillId="0" borderId="14" xfId="2" applyFont="1" applyFill="1" applyBorder="1" applyAlignment="1">
      <alignment vertical="center"/>
    </xf>
    <xf numFmtId="173" fontId="8" fillId="0" borderId="15" xfId="2" applyNumberFormat="1" applyFont="1" applyFill="1" applyBorder="1" applyAlignment="1">
      <alignment vertical="center"/>
    </xf>
    <xf numFmtId="173" fontId="8" fillId="0" borderId="0" xfId="2" applyNumberFormat="1" applyFont="1" applyFill="1" applyBorder="1" applyAlignment="1">
      <alignment vertical="center"/>
    </xf>
    <xf numFmtId="173" fontId="8" fillId="0" borderId="20" xfId="2" applyNumberFormat="1" applyFont="1" applyFill="1" applyBorder="1" applyAlignment="1">
      <alignment vertical="center"/>
    </xf>
    <xf numFmtId="0" fontId="8" fillId="0" borderId="20" xfId="2" applyFont="1" applyFill="1" applyBorder="1"/>
    <xf numFmtId="0" fontId="11" fillId="0" borderId="0" xfId="2" applyFont="1" applyBorder="1" applyAlignment="1"/>
    <xf numFmtId="0" fontId="11" fillId="0" borderId="16" xfId="2" applyFont="1" applyFill="1" applyBorder="1" applyAlignment="1">
      <alignment vertical="center"/>
    </xf>
    <xf numFmtId="173" fontId="8" fillId="0" borderId="17" xfId="2" applyNumberFormat="1" applyFont="1" applyFill="1" applyBorder="1" applyAlignment="1">
      <alignment vertical="center"/>
    </xf>
    <xf numFmtId="173" fontId="8" fillId="0" borderId="21" xfId="2" applyNumberFormat="1" applyFont="1" applyFill="1" applyBorder="1" applyAlignment="1">
      <alignment vertical="center"/>
    </xf>
    <xf numFmtId="0" fontId="8" fillId="0" borderId="21" xfId="2" applyFont="1" applyFill="1" applyBorder="1"/>
    <xf numFmtId="0" fontId="11" fillId="0" borderId="92" xfId="2" applyFont="1" applyFill="1" applyBorder="1" applyAlignment="1">
      <alignment vertical="center"/>
    </xf>
    <xf numFmtId="173" fontId="8" fillId="0" borderId="93" xfId="2" applyNumberFormat="1" applyFont="1" applyFill="1" applyBorder="1" applyAlignment="1">
      <alignment vertical="center"/>
    </xf>
    <xf numFmtId="173" fontId="8" fillId="0" borderId="22" xfId="2" applyNumberFormat="1" applyFont="1" applyFill="1" applyBorder="1" applyAlignment="1">
      <alignment vertical="center"/>
    </xf>
    <xf numFmtId="0" fontId="8" fillId="0" borderId="22" xfId="2" applyFont="1" applyFill="1" applyBorder="1"/>
    <xf numFmtId="166" fontId="8" fillId="0" borderId="0" xfId="2" applyNumberFormat="1" applyFont="1" applyFill="1" applyBorder="1"/>
    <xf numFmtId="173" fontId="8" fillId="0" borderId="0" xfId="2" applyNumberFormat="1" applyFont="1" applyFill="1" applyBorder="1"/>
    <xf numFmtId="0" fontId="2" fillId="0" borderId="0" xfId="0" applyFont="1" applyAlignment="1">
      <alignment textRotation="90"/>
    </xf>
    <xf numFmtId="0" fontId="2" fillId="0" borderId="0" xfId="0" applyFont="1" applyBorder="1" applyAlignment="1">
      <alignment textRotation="90"/>
    </xf>
    <xf numFmtId="0" fontId="3" fillId="3" borderId="11" xfId="0" applyFont="1" applyFill="1" applyBorder="1"/>
    <xf numFmtId="0" fontId="3" fillId="3" borderId="1" xfId="0" applyFont="1" applyFill="1" applyBorder="1"/>
    <xf numFmtId="0" fontId="2" fillId="0" borderId="14" xfId="0" applyFont="1" applyBorder="1"/>
    <xf numFmtId="0" fontId="2" fillId="0" borderId="16" xfId="0" applyFont="1" applyBorder="1"/>
    <xf numFmtId="0" fontId="2" fillId="0" borderId="33" xfId="0" applyFont="1" applyBorder="1"/>
    <xf numFmtId="0" fontId="2" fillId="0" borderId="92" xfId="0" applyFont="1" applyBorder="1"/>
    <xf numFmtId="0" fontId="3" fillId="4" borderId="1" xfId="0" applyFont="1" applyFill="1" applyBorder="1"/>
    <xf numFmtId="0" fontId="3" fillId="2" borderId="0" xfId="0" applyFont="1" applyFill="1"/>
    <xf numFmtId="0" fontId="3" fillId="4" borderId="79" xfId="2" applyFont="1" applyFill="1" applyBorder="1"/>
    <xf numFmtId="0" fontId="3" fillId="4" borderId="6" xfId="2" applyFont="1" applyFill="1" applyBorder="1"/>
    <xf numFmtId="0" fontId="3" fillId="4" borderId="80" xfId="2" applyFont="1" applyFill="1" applyBorder="1"/>
    <xf numFmtId="0" fontId="3" fillId="2" borderId="79" xfId="0" applyFont="1" applyFill="1" applyBorder="1"/>
    <xf numFmtId="0" fontId="3" fillId="4" borderId="82" xfId="0" applyFont="1" applyFill="1" applyBorder="1"/>
    <xf numFmtId="0" fontId="3" fillId="4" borderId="107" xfId="0" applyFont="1" applyFill="1" applyBorder="1"/>
    <xf numFmtId="0" fontId="3" fillId="2" borderId="0" xfId="0" applyFont="1" applyFill="1" applyAlignment="1">
      <alignment horizontal="center" vertical="center" wrapText="1"/>
    </xf>
    <xf numFmtId="0" fontId="14" fillId="0" borderId="0" xfId="2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84" xfId="0" applyFont="1" applyFill="1" applyBorder="1" applyAlignment="1">
      <alignment horizontal="center" vertical="center" wrapText="1"/>
    </xf>
    <xf numFmtId="0" fontId="2" fillId="0" borderId="85" xfId="0" applyFont="1" applyFill="1" applyBorder="1" applyAlignment="1">
      <alignment horizontal="center" vertical="center" wrapText="1"/>
    </xf>
    <xf numFmtId="0" fontId="6" fillId="0" borderId="0" xfId="2" applyFont="1" applyBorder="1" applyAlignment="1">
      <alignment vertical="center"/>
    </xf>
    <xf numFmtId="0" fontId="6" fillId="0" borderId="108" xfId="2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3" borderId="11" xfId="2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2" borderId="2" xfId="0" applyFont="1" applyFill="1" applyBorder="1"/>
    <xf numFmtId="0" fontId="2" fillId="0" borderId="109" xfId="0" applyFont="1" applyBorder="1"/>
    <xf numFmtId="0" fontId="2" fillId="0" borderId="110" xfId="0" applyFont="1" applyBorder="1"/>
    <xf numFmtId="0" fontId="0" fillId="0" borderId="55" xfId="0" applyBorder="1"/>
    <xf numFmtId="0" fontId="0" fillId="0" borderId="53" xfId="0" applyBorder="1"/>
    <xf numFmtId="0" fontId="0" fillId="0" borderId="90" xfId="0" applyBorder="1"/>
    <xf numFmtId="0" fontId="0" fillId="0" borderId="91" xfId="0" applyBorder="1"/>
    <xf numFmtId="0" fontId="0" fillId="0" borderId="0" xfId="0" applyAlignment="1"/>
    <xf numFmtId="3" fontId="0" fillId="0" borderId="15" xfId="0" applyNumberFormat="1" applyBorder="1"/>
    <xf numFmtId="3" fontId="0" fillId="0" borderId="0" xfId="0" applyNumberFormat="1"/>
    <xf numFmtId="3" fontId="0" fillId="0" borderId="17" xfId="0" applyNumberFormat="1" applyBorder="1"/>
    <xf numFmtId="3" fontId="0" fillId="0" borderId="93" xfId="0" applyNumberFormat="1" applyBorder="1"/>
    <xf numFmtId="3" fontId="3" fillId="4" borderId="11" xfId="0" applyNumberFormat="1" applyFont="1" applyFill="1" applyBorder="1"/>
    <xf numFmtId="3" fontId="3" fillId="2" borderId="1" xfId="0" applyNumberFormat="1" applyFont="1" applyFill="1" applyBorder="1"/>
    <xf numFmtId="0" fontId="2" fillId="0" borderId="78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4" xfId="0" quotePrefix="1" applyFont="1" applyBorder="1" applyAlignment="1">
      <alignment horizontal="center" vertical="center"/>
    </xf>
    <xf numFmtId="0" fontId="2" fillId="0" borderId="85" xfId="0" applyFont="1" applyBorder="1" applyAlignment="1">
      <alignment horizontal="center"/>
    </xf>
    <xf numFmtId="0" fontId="2" fillId="0" borderId="16" xfId="0" quotePrefix="1" applyFont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1" xfId="0" applyFont="1" applyFill="1" applyBorder="1"/>
    <xf numFmtId="0" fontId="8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2" fontId="11" fillId="0" borderId="0" xfId="1" applyNumberFormat="1" applyFont="1" applyFill="1" applyBorder="1" applyAlignment="1">
      <alignment horizontal="centerContinuous" vertical="center"/>
    </xf>
    <xf numFmtId="0" fontId="11" fillId="0" borderId="0" xfId="1" applyFont="1" applyFill="1" applyBorder="1"/>
    <xf numFmtId="0" fontId="11" fillId="0" borderId="0" xfId="1" applyFont="1" applyFill="1" applyBorder="1" applyAlignment="1">
      <alignment horizontal="centerContinuous" vertical="center"/>
    </xf>
    <xf numFmtId="0" fontId="8" fillId="0" borderId="0" xfId="1" applyFont="1" applyFill="1" applyBorder="1" applyAlignment="1">
      <alignment horizontal="centerContinuous" vertical="center"/>
    </xf>
    <xf numFmtId="2" fontId="8" fillId="0" borderId="0" xfId="1" applyNumberFormat="1" applyFont="1" applyFill="1" applyBorder="1" applyAlignment="1">
      <alignment horizontal="centerContinuous" vertical="center"/>
    </xf>
    <xf numFmtId="0" fontId="11" fillId="0" borderId="0" xfId="2" applyFont="1" applyFill="1" applyBorder="1" applyAlignment="1">
      <alignment horizontal="left"/>
    </xf>
    <xf numFmtId="0" fontId="8" fillId="0" borderId="0" xfId="1" applyFont="1" applyFill="1" applyBorder="1"/>
    <xf numFmtId="1" fontId="11" fillId="0" borderId="0" xfId="1" applyNumberFormat="1" applyFont="1" applyFill="1" applyBorder="1"/>
    <xf numFmtId="2" fontId="11" fillId="0" borderId="0" xfId="1" applyNumberFormat="1" applyFont="1" applyFill="1" applyBorder="1"/>
    <xf numFmtId="2" fontId="11" fillId="0" borderId="0" xfId="1" applyNumberFormat="1" applyFont="1" applyFill="1" applyBorder="1" applyAlignment="1">
      <alignment vertical="center"/>
    </xf>
    <xf numFmtId="1" fontId="11" fillId="0" borderId="0" xfId="1" applyNumberFormat="1" applyFont="1" applyFill="1" applyBorder="1" applyAlignment="1">
      <alignment vertical="center"/>
    </xf>
    <xf numFmtId="1" fontId="11" fillId="0" borderId="8" xfId="1" applyNumberFormat="1" applyFont="1" applyFill="1" applyBorder="1" applyAlignment="1">
      <alignment horizontal="center" vertical="center" wrapText="1"/>
    </xf>
    <xf numFmtId="1" fontId="11" fillId="0" borderId="9" xfId="1" applyNumberFormat="1" applyFont="1" applyFill="1" applyBorder="1" applyAlignment="1">
      <alignment horizontal="center" vertical="center" wrapText="1"/>
    </xf>
    <xf numFmtId="1" fontId="11" fillId="0" borderId="50" xfId="1" applyNumberFormat="1" applyFont="1" applyFill="1" applyBorder="1" applyAlignment="1">
      <alignment horizontal="center" vertical="center" wrapText="1"/>
    </xf>
    <xf numFmtId="1" fontId="3" fillId="2" borderId="51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1" fontId="11" fillId="0" borderId="2" xfId="1" applyNumberFormat="1" applyFont="1" applyFill="1" applyBorder="1" applyAlignment="1">
      <alignment horizontal="center" vertical="center" wrapText="1"/>
    </xf>
    <xf numFmtId="1" fontId="11" fillId="0" borderId="0" xfId="1" applyNumberFormat="1" applyFont="1" applyFill="1" applyBorder="1" applyAlignment="1">
      <alignment horizontal="center" vertical="center" wrapText="1"/>
    </xf>
    <xf numFmtId="1" fontId="3" fillId="0" borderId="2" xfId="1" applyNumberFormat="1" applyFont="1" applyFill="1" applyBorder="1" applyAlignment="1">
      <alignment horizontal="center" vertical="center" wrapText="1"/>
    </xf>
    <xf numFmtId="165" fontId="11" fillId="0" borderId="0" xfId="1" applyNumberFormat="1" applyFont="1" applyFill="1" applyBorder="1" applyAlignment="1">
      <alignment vertical="center"/>
    </xf>
    <xf numFmtId="166" fontId="11" fillId="0" borderId="0" xfId="1" applyNumberFormat="1" applyFont="1" applyFill="1" applyBorder="1" applyAlignment="1">
      <alignment vertical="center"/>
    </xf>
    <xf numFmtId="166" fontId="11" fillId="0" borderId="0" xfId="1" applyNumberFormat="1" applyFont="1" applyFill="1" applyBorder="1"/>
    <xf numFmtId="0" fontId="8" fillId="0" borderId="63" xfId="2" applyFont="1" applyBorder="1" applyAlignment="1">
      <alignment vertical="center"/>
    </xf>
    <xf numFmtId="0" fontId="8" fillId="0" borderId="64" xfId="2" applyFont="1" applyBorder="1" applyAlignment="1">
      <alignment vertical="center"/>
    </xf>
    <xf numFmtId="0" fontId="8" fillId="0" borderId="65" xfId="2" applyFont="1" applyBorder="1" applyAlignment="1">
      <alignment vertical="center"/>
    </xf>
    <xf numFmtId="0" fontId="8" fillId="0" borderId="36" xfId="2" applyFont="1" applyBorder="1" applyAlignment="1">
      <alignment vertical="center"/>
    </xf>
    <xf numFmtId="0" fontId="8" fillId="0" borderId="66" xfId="2" applyFont="1" applyBorder="1" applyAlignment="1">
      <alignment vertical="center"/>
    </xf>
    <xf numFmtId="0" fontId="8" fillId="0" borderId="67" xfId="2" applyFont="1" applyBorder="1" applyAlignment="1">
      <alignment vertical="center"/>
    </xf>
    <xf numFmtId="166" fontId="8" fillId="0" borderId="0" xfId="1" applyNumberFormat="1" applyFont="1" applyFill="1" applyBorder="1" applyAlignment="1">
      <alignment vertical="center"/>
    </xf>
    <xf numFmtId="167" fontId="8" fillId="0" borderId="0" xfId="1" applyNumberFormat="1" applyFont="1" applyFill="1" applyBorder="1" applyAlignment="1">
      <alignment horizontal="right" vertical="center"/>
    </xf>
    <xf numFmtId="1" fontId="11" fillId="0" borderId="0" xfId="1" applyNumberFormat="1" applyFont="1" applyFill="1" applyBorder="1" applyAlignment="1">
      <alignment horizontal="center"/>
    </xf>
    <xf numFmtId="17" fontId="8" fillId="0" borderId="0" xfId="12" applyNumberFormat="1" applyFont="1" applyAlignment="1">
      <alignment wrapText="1"/>
    </xf>
    <xf numFmtId="0" fontId="8" fillId="0" borderId="0" xfId="12"/>
    <xf numFmtId="0" fontId="8" fillId="0" borderId="0" xfId="12" applyFont="1" applyAlignment="1">
      <alignment wrapText="1"/>
    </xf>
    <xf numFmtId="0" fontId="8" fillId="0" borderId="0" xfId="12" applyFont="1"/>
    <xf numFmtId="0" fontId="15" fillId="0" borderId="0" xfId="12" applyFont="1" applyAlignment="1">
      <alignment horizontal="center" vertical="center" wrapText="1"/>
    </xf>
    <xf numFmtId="0" fontId="8" fillId="0" borderId="0" xfId="12" applyFont="1" applyAlignment="1">
      <alignment horizontal="center" vertical="center" wrapText="1"/>
    </xf>
    <xf numFmtId="0" fontId="8" fillId="0" borderId="0" xfId="12" applyFont="1" applyBorder="1" applyAlignment="1">
      <alignment wrapText="1"/>
    </xf>
    <xf numFmtId="0" fontId="8" fillId="0" borderId="0" xfId="12" applyFont="1" applyBorder="1" applyAlignment="1">
      <alignment horizontal="left"/>
    </xf>
    <xf numFmtId="0" fontId="8" fillId="0" borderId="0" xfId="12" applyFont="1" applyAlignment="1">
      <alignment horizontal="center" vertical="center"/>
    </xf>
    <xf numFmtId="0" fontId="8" fillId="0" borderId="0" xfId="12" applyFont="1" applyAlignment="1"/>
    <xf numFmtId="0" fontId="8" fillId="0" borderId="0" xfId="12" applyFont="1" applyBorder="1"/>
    <xf numFmtId="0" fontId="18" fillId="0" borderId="0" xfId="12" applyFont="1"/>
    <xf numFmtId="0" fontId="20" fillId="0" borderId="0" xfId="1" applyFont="1" applyFill="1" applyBorder="1" applyAlignment="1">
      <alignment vertical="center"/>
    </xf>
    <xf numFmtId="0" fontId="20" fillId="0" borderId="0" xfId="1" applyFont="1" applyFill="1" applyBorder="1"/>
    <xf numFmtId="0" fontId="15" fillId="0" borderId="0" xfId="1" applyFont="1" applyFill="1" applyBorder="1" applyAlignment="1">
      <alignment vertical="center" wrapText="1"/>
    </xf>
    <xf numFmtId="0" fontId="3" fillId="2" borderId="5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1" fillId="0" borderId="0" xfId="2" applyFont="1" applyBorder="1"/>
    <xf numFmtId="0" fontId="3" fillId="2" borderId="0" xfId="2" applyFont="1" applyFill="1" applyBorder="1" applyAlignment="1">
      <alignment textRotation="90"/>
    </xf>
    <xf numFmtId="0" fontId="11" fillId="0" borderId="0" xfId="2" applyFont="1" applyAlignment="1">
      <alignment horizontal="left" vertical="center" wrapText="1"/>
    </xf>
    <xf numFmtId="0" fontId="11" fillId="0" borderId="0" xfId="2" applyFont="1" applyBorder="1" applyAlignment="1">
      <alignment textRotation="90"/>
    </xf>
    <xf numFmtId="0" fontId="3" fillId="3" borderId="87" xfId="2" applyFont="1" applyFill="1" applyBorder="1"/>
    <xf numFmtId="0" fontId="3" fillId="3" borderId="88" xfId="2" applyFont="1" applyFill="1" applyBorder="1"/>
    <xf numFmtId="0" fontId="3" fillId="3" borderId="89" xfId="2" applyFont="1" applyFill="1" applyBorder="1"/>
    <xf numFmtId="0" fontId="3" fillId="2" borderId="79" xfId="2" applyFont="1" applyFill="1" applyBorder="1"/>
    <xf numFmtId="0" fontId="11" fillId="0" borderId="55" xfId="2" applyFont="1" applyBorder="1"/>
    <xf numFmtId="0" fontId="8" fillId="0" borderId="53" xfId="2" applyFont="1" applyBorder="1"/>
    <xf numFmtId="0" fontId="11" fillId="0" borderId="60" xfId="2" applyFont="1" applyBorder="1"/>
    <xf numFmtId="0" fontId="8" fillId="0" borderId="58" xfId="2" applyFont="1" applyBorder="1"/>
    <xf numFmtId="0" fontId="11" fillId="0" borderId="66" xfId="2" applyFont="1" applyBorder="1"/>
    <xf numFmtId="0" fontId="8" fillId="0" borderId="64" xfId="2" applyFont="1" applyBorder="1"/>
    <xf numFmtId="0" fontId="11" fillId="0" borderId="60" xfId="2" applyFont="1" applyFill="1" applyBorder="1"/>
    <xf numFmtId="0" fontId="8" fillId="0" borderId="58" xfId="2" applyFont="1" applyFill="1" applyBorder="1"/>
    <xf numFmtId="0" fontId="11" fillId="0" borderId="0" xfId="2" applyFont="1" applyFill="1"/>
    <xf numFmtId="0" fontId="11" fillId="0" borderId="0" xfId="2" applyFont="1" applyAlignment="1">
      <alignment horizontal="left" wrapText="1"/>
    </xf>
    <xf numFmtId="0" fontId="13" fillId="0" borderId="131" xfId="7" applyFont="1" applyBorder="1" applyAlignment="1">
      <alignment vertical="center" wrapText="1"/>
    </xf>
    <xf numFmtId="0" fontId="8" fillId="0" borderId="0" xfId="2" applyFont="1"/>
    <xf numFmtId="0" fontId="8" fillId="0" borderId="0" xfId="2" applyFont="1" applyAlignment="1">
      <alignment textRotation="90"/>
    </xf>
    <xf numFmtId="0" fontId="3" fillId="3" borderId="94" xfId="2" applyFont="1" applyFill="1" applyBorder="1"/>
    <xf numFmtId="0" fontId="11" fillId="0" borderId="95" xfId="2" applyFont="1" applyFill="1" applyBorder="1"/>
    <xf numFmtId="0" fontId="11" fillId="0" borderId="96" xfId="2" applyFont="1" applyBorder="1"/>
    <xf numFmtId="0" fontId="11" fillId="0" borderId="97" xfId="2" applyFont="1" applyBorder="1"/>
    <xf numFmtId="0" fontId="11" fillId="0" borderId="98" xfId="2" applyFont="1" applyBorder="1"/>
    <xf numFmtId="0" fontId="11" fillId="0" borderId="99" xfId="2" applyFont="1" applyBorder="1"/>
    <xf numFmtId="0" fontId="11" fillId="0" borderId="100" xfId="2" applyFont="1" applyBorder="1"/>
    <xf numFmtId="0" fontId="3" fillId="3" borderId="101" xfId="2" applyFont="1" applyFill="1" applyBorder="1"/>
    <xf numFmtId="0" fontId="3" fillId="4" borderId="102" xfId="2" applyFont="1" applyFill="1" applyBorder="1"/>
    <xf numFmtId="0" fontId="11" fillId="0" borderId="103" xfId="2" applyFont="1" applyBorder="1"/>
    <xf numFmtId="0" fontId="11" fillId="0" borderId="104" xfId="2" applyFont="1" applyBorder="1"/>
    <xf numFmtId="0" fontId="11" fillId="0" borderId="105" xfId="2" applyFont="1" applyBorder="1"/>
    <xf numFmtId="0" fontId="11" fillId="0" borderId="106" xfId="2" applyFont="1" applyBorder="1"/>
    <xf numFmtId="0" fontId="16" fillId="0" borderId="0" xfId="2" applyFont="1"/>
    <xf numFmtId="0" fontId="13" fillId="0" borderId="0" xfId="7" applyFont="1" applyBorder="1" applyAlignment="1">
      <alignment vertical="center" wrapText="1"/>
    </xf>
    <xf numFmtId="0" fontId="12" fillId="0" borderId="0" xfId="0" applyFont="1"/>
    <xf numFmtId="0" fontId="11" fillId="0" borderId="0" xfId="12" applyFont="1" applyAlignment="1">
      <alignment horizontal="center" vertical="center" wrapText="1"/>
    </xf>
    <xf numFmtId="0" fontId="11" fillId="0" borderId="134" xfId="12" quotePrefix="1" applyFont="1" applyBorder="1" applyAlignment="1">
      <alignment horizontal="center" vertical="center"/>
    </xf>
    <xf numFmtId="0" fontId="8" fillId="0" borderId="133" xfId="12" applyBorder="1" applyAlignment="1">
      <alignment horizontal="left" vertical="center" wrapText="1"/>
    </xf>
    <xf numFmtId="0" fontId="11" fillId="0" borderId="17" xfId="12" quotePrefix="1" applyFont="1" applyBorder="1" applyAlignment="1">
      <alignment horizontal="center" vertical="center"/>
    </xf>
    <xf numFmtId="0" fontId="8" fillId="0" borderId="17" xfId="12" applyBorder="1" applyAlignment="1">
      <alignment horizontal="left" vertical="center" wrapText="1"/>
    </xf>
    <xf numFmtId="0" fontId="11" fillId="0" borderId="17" xfId="12" applyFont="1" applyBorder="1" applyAlignment="1">
      <alignment horizontal="center" vertical="center"/>
    </xf>
    <xf numFmtId="0" fontId="11" fillId="0" borderId="140" xfId="12" applyFont="1" applyBorder="1" applyAlignment="1">
      <alignment horizontal="center" vertical="center"/>
    </xf>
    <xf numFmtId="0" fontId="11" fillId="0" borderId="93" xfId="12" applyFont="1" applyBorder="1" applyAlignment="1">
      <alignment horizontal="center" vertical="center"/>
    </xf>
    <xf numFmtId="0" fontId="8" fillId="0" borderId="93" xfId="12" applyBorder="1" applyAlignment="1">
      <alignment horizontal="left" vertical="center" wrapText="1"/>
    </xf>
    <xf numFmtId="0" fontId="3" fillId="2" borderId="51" xfId="12" applyFont="1" applyFill="1" applyBorder="1" applyAlignment="1">
      <alignment horizontal="center" vertical="center" wrapText="1"/>
    </xf>
    <xf numFmtId="3" fontId="7" fillId="2" borderId="57" xfId="2" applyNumberFormat="1" applyFont="1" applyFill="1" applyBorder="1" applyAlignment="1">
      <alignment vertical="center"/>
    </xf>
    <xf numFmtId="3" fontId="7" fillId="2" borderId="58" xfId="2" applyNumberFormat="1" applyFont="1" applyFill="1" applyBorder="1" applyAlignment="1">
      <alignment vertical="center"/>
    </xf>
    <xf numFmtId="3" fontId="7" fillId="2" borderId="59" xfId="2" applyNumberFormat="1" applyFont="1" applyFill="1" applyBorder="1" applyAlignment="1">
      <alignment vertical="center"/>
    </xf>
    <xf numFmtId="0" fontId="7" fillId="2" borderId="70" xfId="2" applyFont="1" applyFill="1" applyBorder="1" applyAlignment="1">
      <alignment vertical="center"/>
    </xf>
    <xf numFmtId="0" fontId="8" fillId="2" borderId="71" xfId="2" applyFont="1" applyFill="1" applyBorder="1" applyAlignment="1">
      <alignment vertical="center"/>
    </xf>
    <xf numFmtId="0" fontId="3" fillId="4" borderId="0" xfId="0" applyFont="1" applyFill="1" applyAlignment="1">
      <alignment textRotation="90"/>
    </xf>
    <xf numFmtId="0" fontId="61" fillId="0" borderId="0" xfId="0" applyFont="1"/>
    <xf numFmtId="0" fontId="2" fillId="0" borderId="5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3" fontId="0" fillId="0" borderId="23" xfId="0" applyNumberFormat="1" applyBorder="1"/>
    <xf numFmtId="3" fontId="0" fillId="0" borderId="24" xfId="0" applyNumberFormat="1" applyBorder="1"/>
    <xf numFmtId="3" fontId="0" fillId="0" borderId="145" xfId="0" applyNumberFormat="1" applyBorder="1"/>
    <xf numFmtId="171" fontId="3" fillId="2" borderId="2" xfId="0" applyNumberFormat="1" applyFont="1" applyFill="1" applyBorder="1"/>
    <xf numFmtId="171" fontId="2" fillId="0" borderId="20" xfId="0" applyNumberFormat="1" applyFont="1" applyBorder="1"/>
    <xf numFmtId="171" fontId="2" fillId="0" borderId="21" xfId="0" applyNumberFormat="1" applyFont="1" applyBorder="1"/>
    <xf numFmtId="171" fontId="2" fillId="0" borderId="146" xfId="0" applyNumberFormat="1" applyFont="1" applyBorder="1"/>
    <xf numFmtId="0" fontId="3" fillId="2" borderId="0" xfId="0" applyFont="1" applyFill="1" applyAlignment="1">
      <alignment horizontal="center" vertical="center"/>
    </xf>
    <xf numFmtId="0" fontId="63" fillId="0" borderId="14" xfId="0" applyFont="1" applyBorder="1"/>
    <xf numFmtId="0" fontId="63" fillId="0" borderId="16" xfId="0" applyFont="1" applyBorder="1"/>
    <xf numFmtId="0" fontId="63" fillId="0" borderId="92" xfId="0" applyFont="1" applyBorder="1"/>
    <xf numFmtId="3" fontId="6" fillId="0" borderId="92" xfId="2" applyNumberFormat="1" applyFont="1" applyBorder="1" applyAlignment="1">
      <alignment vertical="center"/>
    </xf>
    <xf numFmtId="3" fontId="7" fillId="0" borderId="148" xfId="2" applyNumberFormat="1" applyFont="1" applyBorder="1" applyAlignment="1">
      <alignment vertical="center"/>
    </xf>
    <xf numFmtId="3" fontId="7" fillId="0" borderId="91" xfId="2" applyNumberFormat="1" applyFont="1" applyBorder="1" applyAlignment="1">
      <alignment vertical="center"/>
    </xf>
    <xf numFmtId="3" fontId="7" fillId="2" borderId="111" xfId="2" applyNumberFormat="1" applyFont="1" applyFill="1" applyBorder="1" applyAlignment="1">
      <alignment vertical="center"/>
    </xf>
    <xf numFmtId="3" fontId="6" fillId="0" borderId="146" xfId="2" applyNumberFormat="1" applyFont="1" applyBorder="1" applyAlignment="1">
      <alignment vertical="center"/>
    </xf>
    <xf numFmtId="3" fontId="6" fillId="0" borderId="90" xfId="2" applyNumberFormat="1" applyFont="1" applyBorder="1" applyAlignment="1">
      <alignment vertical="center"/>
    </xf>
    <xf numFmtId="164" fontId="6" fillId="0" borderId="147" xfId="2" applyNumberFormat="1" applyFont="1" applyBorder="1" applyAlignment="1">
      <alignment vertical="center"/>
    </xf>
    <xf numFmtId="3" fontId="6" fillId="0" borderId="16" xfId="2" applyNumberFormat="1" applyFont="1" applyFill="1" applyBorder="1" applyAlignment="1">
      <alignment vertical="center"/>
    </xf>
    <xf numFmtId="164" fontId="6" fillId="0" borderId="61" xfId="2" applyNumberFormat="1" applyFont="1" applyBorder="1" applyAlignment="1">
      <alignment horizontal="right" vertical="center"/>
    </xf>
    <xf numFmtId="164" fontId="6" fillId="0" borderId="75" xfId="2" applyNumberFormat="1" applyFont="1" applyBorder="1" applyAlignment="1">
      <alignment horizontal="right" vertical="center"/>
    </xf>
    <xf numFmtId="0" fontId="12" fillId="0" borderId="0" xfId="0" applyFont="1" applyBorder="1"/>
    <xf numFmtId="0" fontId="2" fillId="0" borderId="150" xfId="0" applyFont="1" applyBorder="1"/>
    <xf numFmtId="0" fontId="2" fillId="0" borderId="151" xfId="0" applyFont="1" applyBorder="1"/>
    <xf numFmtId="0" fontId="2" fillId="0" borderId="152" xfId="0" applyFont="1" applyBorder="1"/>
    <xf numFmtId="0" fontId="3" fillId="2" borderId="11" xfId="0" applyFont="1" applyFill="1" applyBorder="1"/>
    <xf numFmtId="0" fontId="12" fillId="0" borderId="154" xfId="0" applyFont="1" applyBorder="1" applyAlignment="1">
      <alignment vertical="center"/>
    </xf>
    <xf numFmtId="0" fontId="8" fillId="0" borderId="0" xfId="12" applyFont="1" applyAlignment="1">
      <alignment horizontal="center" wrapText="1"/>
    </xf>
    <xf numFmtId="0" fontId="8" fillId="0" borderId="0" xfId="12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3" fillId="0" borderId="0" xfId="0" applyFont="1" applyAlignment="1">
      <alignment vertical="center"/>
    </xf>
    <xf numFmtId="0" fontId="64" fillId="0" borderId="77" xfId="0" applyFont="1" applyBorder="1" applyAlignment="1">
      <alignment vertical="center"/>
    </xf>
    <xf numFmtId="0" fontId="0" fillId="0" borderId="77" xfId="0" applyBorder="1" applyAlignment="1">
      <alignment horizontal="left" vertical="center" wrapText="1"/>
    </xf>
    <xf numFmtId="3" fontId="7" fillId="0" borderId="57" xfId="2" applyNumberFormat="1" applyFont="1" applyFill="1" applyBorder="1" applyAlignment="1">
      <alignment vertical="center"/>
    </xf>
    <xf numFmtId="3" fontId="7" fillId="0" borderId="58" xfId="2" applyNumberFormat="1" applyFont="1" applyFill="1" applyBorder="1" applyAlignment="1">
      <alignment vertical="center"/>
    </xf>
    <xf numFmtId="3" fontId="8" fillId="0" borderId="0" xfId="0" applyNumberFormat="1" applyFont="1" applyFill="1" applyBorder="1"/>
    <xf numFmtId="0" fontId="11" fillId="0" borderId="66" xfId="2" applyFont="1" applyFill="1" applyBorder="1"/>
    <xf numFmtId="0" fontId="3" fillId="0" borderId="0" xfId="2" applyFont="1" applyFill="1" applyBorder="1" applyAlignment="1">
      <alignment vertical="center"/>
    </xf>
    <xf numFmtId="0" fontId="3" fillId="0" borderId="0" xfId="0" applyFont="1" applyFill="1" applyBorder="1" applyAlignment="1"/>
    <xf numFmtId="0" fontId="2" fillId="0" borderId="86" xfId="0" applyFont="1" applyFill="1" applyBorder="1" applyAlignment="1">
      <alignment horizontal="left" textRotation="90"/>
    </xf>
    <xf numFmtId="0" fontId="12" fillId="0" borderId="86" xfId="0" applyFont="1" applyFill="1" applyBorder="1"/>
    <xf numFmtId="0" fontId="3" fillId="0" borderId="2" xfId="0" applyFont="1" applyFill="1" applyBorder="1"/>
    <xf numFmtId="0" fontId="0" fillId="0" borderId="14" xfId="0" applyBorder="1"/>
    <xf numFmtId="0" fontId="2" fillId="0" borderId="12" xfId="0" applyFont="1" applyBorder="1"/>
    <xf numFmtId="0" fontId="3" fillId="3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3" fontId="8" fillId="0" borderId="0" xfId="1" applyNumberFormat="1" applyFont="1" applyFill="1" applyBorder="1"/>
    <xf numFmtId="0" fontId="2" fillId="0" borderId="0" xfId="0" quotePrefix="1" applyFont="1" applyAlignment="1">
      <alignment horizontal="center" vertical="center"/>
    </xf>
    <xf numFmtId="0" fontId="3" fillId="2" borderId="6" xfId="2" applyFont="1" applyFill="1" applyBorder="1"/>
    <xf numFmtId="0" fontId="3" fillId="2" borderId="107" xfId="0" applyFont="1" applyFill="1" applyBorder="1"/>
    <xf numFmtId="0" fontId="0" fillId="0" borderId="16" xfId="0" applyBorder="1"/>
    <xf numFmtId="0" fontId="2" fillId="0" borderId="13" xfId="0" applyFont="1" applyBorder="1"/>
    <xf numFmtId="0" fontId="55" fillId="0" borderId="0" xfId="0" applyFont="1" applyFill="1"/>
    <xf numFmtId="0" fontId="55" fillId="0" borderId="0" xfId="0" applyFont="1" applyFill="1" applyBorder="1"/>
    <xf numFmtId="0" fontId="57" fillId="3" borderId="155" xfId="0" applyFont="1" applyFill="1" applyBorder="1" applyAlignment="1">
      <alignment horizontal="left"/>
    </xf>
    <xf numFmtId="0" fontId="57" fillId="3" borderId="133" xfId="0" applyNumberFormat="1" applyFont="1" applyFill="1" applyBorder="1"/>
    <xf numFmtId="0" fontId="57" fillId="2" borderId="133" xfId="0" applyNumberFormat="1" applyFont="1" applyFill="1" applyBorder="1"/>
    <xf numFmtId="0" fontId="57" fillId="3" borderId="133" xfId="0" applyFont="1" applyFill="1" applyBorder="1"/>
    <xf numFmtId="0" fontId="57" fillId="2" borderId="133" xfId="0" applyFont="1" applyFill="1" applyBorder="1"/>
    <xf numFmtId="0" fontId="0" fillId="0" borderId="16" xfId="0" applyFill="1" applyBorder="1" applyAlignment="1">
      <alignment horizontal="left" indent="1"/>
    </xf>
    <xf numFmtId="0" fontId="0" fillId="0" borderId="17" xfId="0" applyNumberFormat="1" applyFill="1" applyBorder="1"/>
    <xf numFmtId="0" fontId="55" fillId="0" borderId="17" xfId="0" applyNumberFormat="1" applyFont="1" applyFill="1" applyBorder="1"/>
    <xf numFmtId="0" fontId="0" fillId="0" borderId="17" xfId="0" applyFill="1" applyBorder="1"/>
    <xf numFmtId="0" fontId="55" fillId="0" borderId="17" xfId="0" applyFont="1" applyFill="1" applyBorder="1"/>
    <xf numFmtId="0" fontId="20" fillId="0" borderId="0" xfId="1" applyFont="1" applyFill="1" applyBorder="1" applyAlignment="1">
      <alignment horizontal="left" vertical="center" wrapText="1"/>
    </xf>
    <xf numFmtId="0" fontId="2" fillId="0" borderId="150" xfId="0" applyFont="1" applyBorder="1" applyAlignment="1">
      <alignment wrapText="1"/>
    </xf>
    <xf numFmtId="0" fontId="2" fillId="0" borderId="151" xfId="0" applyFont="1" applyBorder="1" applyAlignment="1">
      <alignment wrapText="1"/>
    </xf>
    <xf numFmtId="9" fontId="12" fillId="0" borderId="150" xfId="155" applyFont="1" applyBorder="1"/>
    <xf numFmtId="9" fontId="12" fillId="0" borderId="151" xfId="155" applyFont="1" applyBorder="1"/>
    <xf numFmtId="9" fontId="3" fillId="4" borderId="107" xfId="155" applyFont="1" applyFill="1" applyBorder="1"/>
    <xf numFmtId="0" fontId="12" fillId="0" borderId="0" xfId="0" applyFont="1" applyAlignment="1">
      <alignment horizontal="center"/>
    </xf>
    <xf numFmtId="0" fontId="12" fillId="2" borderId="0" xfId="0" applyFont="1" applyFill="1"/>
    <xf numFmtId="17" fontId="8" fillId="0" borderId="0" xfId="12" applyNumberFormat="1" applyFont="1" applyAlignment="1">
      <alignment horizontal="right"/>
    </xf>
    <xf numFmtId="17" fontId="66" fillId="0" borderId="0" xfId="0" applyNumberFormat="1" applyFont="1"/>
    <xf numFmtId="0" fontId="0" fillId="0" borderId="14" xfId="0" applyFill="1" applyBorder="1" applyAlignment="1">
      <alignment horizontal="left" indent="1"/>
    </xf>
    <xf numFmtId="0" fontId="0" fillId="0" borderId="15" xfId="0" applyNumberFormat="1" applyFill="1" applyBorder="1"/>
    <xf numFmtId="0" fontId="55" fillId="0" borderId="15" xfId="0" applyNumberFormat="1" applyFont="1" applyFill="1" applyBorder="1"/>
    <xf numFmtId="0" fontId="0" fillId="0" borderId="15" xfId="0" applyFill="1" applyBorder="1"/>
    <xf numFmtId="0" fontId="55" fillId="0" borderId="15" xfId="0" applyFont="1" applyFill="1" applyBorder="1"/>
    <xf numFmtId="0" fontId="3" fillId="3" borderId="46" xfId="0" applyFont="1" applyFill="1" applyBorder="1" applyAlignment="1">
      <alignment horizontal="center" vertical="center" wrapText="1"/>
    </xf>
    <xf numFmtId="0" fontId="3" fillId="5" borderId="47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3" xfId="0" quotePrefix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4" xfId="0" quotePrefix="1" applyFont="1" applyBorder="1" applyAlignment="1">
      <alignment horizontal="center" vertical="center" wrapText="1"/>
    </xf>
    <xf numFmtId="49" fontId="2" fillId="0" borderId="29" xfId="0" quotePrefix="1" applyNumberFormat="1" applyFont="1" applyBorder="1" applyAlignment="1">
      <alignment horizontal="center" vertical="center" wrapText="1"/>
    </xf>
    <xf numFmtId="0" fontId="3" fillId="4" borderId="11" xfId="0" applyFont="1" applyFill="1" applyBorder="1" applyAlignment="1">
      <alignment wrapText="1"/>
    </xf>
    <xf numFmtId="0" fontId="20" fillId="0" borderId="0" xfId="1" applyFont="1" applyFill="1" applyBorder="1" applyAlignment="1">
      <alignment vertical="center" wrapText="1"/>
    </xf>
    <xf numFmtId="49" fontId="3" fillId="3" borderId="46" xfId="0" applyNumberFormat="1" applyFont="1" applyFill="1" applyBorder="1" applyAlignment="1">
      <alignment horizontal="center" vertical="center" wrapText="1"/>
    </xf>
    <xf numFmtId="49" fontId="3" fillId="5" borderId="47" xfId="0" applyNumberFormat="1" applyFont="1" applyFill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33" xfId="0" applyNumberFormat="1" applyFont="1" applyBorder="1" applyAlignment="1">
      <alignment horizontal="center" vertical="center" wrapText="1"/>
    </xf>
    <xf numFmtId="49" fontId="3" fillId="5" borderId="11" xfId="0" applyNumberFormat="1" applyFont="1" applyFill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0" fontId="2" fillId="38" borderId="85" xfId="0" applyFont="1" applyFill="1" applyBorder="1" applyAlignment="1">
      <alignment horizontal="center" vertical="center"/>
    </xf>
    <xf numFmtId="0" fontId="0" fillId="38" borderId="0" xfId="0" applyFill="1"/>
    <xf numFmtId="164" fontId="3" fillId="38" borderId="46" xfId="0" applyNumberFormat="1" applyFont="1" applyFill="1" applyBorder="1" applyAlignment="1">
      <alignment horizontal="right" vertical="center"/>
    </xf>
    <xf numFmtId="164" fontId="3" fillId="38" borderId="47" xfId="0" applyNumberFormat="1" applyFont="1" applyFill="1" applyBorder="1" applyAlignment="1">
      <alignment horizontal="right" vertical="center"/>
    </xf>
    <xf numFmtId="164" fontId="2" fillId="38" borderId="14" xfId="0" applyNumberFormat="1" applyFont="1" applyFill="1" applyBorder="1" applyAlignment="1">
      <alignment horizontal="right" vertical="center"/>
    </xf>
    <xf numFmtId="164" fontId="2" fillId="38" borderId="16" xfId="0" applyNumberFormat="1" applyFont="1" applyFill="1" applyBorder="1" applyAlignment="1">
      <alignment horizontal="right" vertical="center"/>
    </xf>
    <xf numFmtId="164" fontId="2" fillId="38" borderId="33" xfId="0" applyNumberFormat="1" applyFont="1" applyFill="1" applyBorder="1" applyAlignment="1">
      <alignment horizontal="right" vertical="center"/>
    </xf>
    <xf numFmtId="164" fontId="3" fillId="38" borderId="11" xfId="0" applyNumberFormat="1" applyFont="1" applyFill="1" applyBorder="1" applyAlignment="1">
      <alignment horizontal="right" vertical="center"/>
    </xf>
    <xf numFmtId="164" fontId="2" fillId="38" borderId="18" xfId="0" applyNumberFormat="1" applyFont="1" applyFill="1" applyBorder="1" applyAlignment="1">
      <alignment horizontal="right" vertical="center"/>
    </xf>
    <xf numFmtId="164" fontId="0" fillId="38" borderId="0" xfId="0" applyNumberFormat="1" applyFill="1"/>
    <xf numFmtId="164" fontId="3" fillId="38" borderId="1" xfId="0" applyNumberFormat="1" applyFont="1" applyFill="1" applyBorder="1"/>
    <xf numFmtId="0" fontId="2" fillId="38" borderId="8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2" fillId="0" borderId="29" xfId="0" quotePrefix="1" applyFont="1" applyBorder="1" applyAlignment="1">
      <alignment horizontal="center" vertical="center" wrapText="1"/>
    </xf>
    <xf numFmtId="0" fontId="20" fillId="0" borderId="0" xfId="1" applyFont="1" applyFill="1" applyBorder="1" applyAlignment="1"/>
    <xf numFmtId="0" fontId="0" fillId="0" borderId="0" xfId="0" applyFill="1" applyBorder="1"/>
    <xf numFmtId="0" fontId="5" fillId="40" borderId="0" xfId="0" applyFont="1" applyFill="1" applyBorder="1"/>
    <xf numFmtId="0" fontId="8" fillId="40" borderId="0" xfId="0" applyFont="1" applyFill="1"/>
    <xf numFmtId="164" fontId="8" fillId="40" borderId="162" xfId="0" applyNumberFormat="1" applyFont="1" applyFill="1" applyBorder="1" applyAlignment="1">
      <alignment horizontal="right" vertical="center"/>
    </xf>
    <xf numFmtId="164" fontId="8" fillId="40" borderId="159" xfId="0" applyNumberFormat="1" applyFont="1" applyFill="1" applyBorder="1" applyAlignment="1">
      <alignment horizontal="right" vertical="center"/>
    </xf>
    <xf numFmtId="164" fontId="8" fillId="41" borderId="162" xfId="0" applyNumberFormat="1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right" vertical="center"/>
    </xf>
    <xf numFmtId="0" fontId="3" fillId="5" borderId="11" xfId="0" applyFont="1" applyFill="1" applyBorder="1" applyAlignment="1">
      <alignment horizontal="right" vertical="center" wrapText="1"/>
    </xf>
    <xf numFmtId="0" fontId="3" fillId="2" borderId="51" xfId="0" applyFont="1" applyFill="1" applyBorder="1" applyAlignment="1">
      <alignment horizontal="right" vertical="center"/>
    </xf>
    <xf numFmtId="0" fontId="8" fillId="40" borderId="159" xfId="0" applyFont="1" applyFill="1" applyBorder="1" applyAlignment="1">
      <alignment horizontal="right" vertical="center"/>
    </xf>
    <xf numFmtId="0" fontId="11" fillId="41" borderId="156" xfId="0" applyFont="1" applyFill="1" applyBorder="1" applyAlignment="1">
      <alignment horizontal="right" vertical="center"/>
    </xf>
    <xf numFmtId="0" fontId="11" fillId="0" borderId="156" xfId="0" applyFont="1" applyFill="1" applyBorder="1" applyAlignment="1">
      <alignment horizontal="right" vertical="center"/>
    </xf>
    <xf numFmtId="0" fontId="11" fillId="41" borderId="157" xfId="0" applyFont="1" applyFill="1" applyBorder="1" applyAlignment="1">
      <alignment horizontal="right" vertical="center"/>
    </xf>
    <xf numFmtId="164" fontId="11" fillId="41" borderId="162" xfId="0" applyNumberFormat="1" applyFont="1" applyFill="1" applyBorder="1" applyAlignment="1">
      <alignment horizontal="right" vertical="center"/>
    </xf>
    <xf numFmtId="164" fontId="11" fillId="41" borderId="163" xfId="0" applyNumberFormat="1" applyFont="1" applyFill="1" applyBorder="1" applyAlignment="1">
      <alignment horizontal="right" vertical="center"/>
    </xf>
    <xf numFmtId="0" fontId="8" fillId="40" borderId="0" xfId="0" applyFont="1" applyFill="1" applyBorder="1" applyAlignment="1">
      <alignment horizontal="right" vertical="center"/>
    </xf>
    <xf numFmtId="164" fontId="11" fillId="41" borderId="159" xfId="0" applyNumberFormat="1" applyFont="1" applyFill="1" applyBorder="1" applyAlignment="1">
      <alignment horizontal="right" vertical="center"/>
    </xf>
    <xf numFmtId="164" fontId="11" fillId="41" borderId="160" xfId="0" applyNumberFormat="1" applyFont="1" applyFill="1" applyBorder="1" applyAlignment="1">
      <alignment horizontal="right" vertical="center"/>
    </xf>
    <xf numFmtId="0" fontId="11" fillId="0" borderId="164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left" wrapText="1"/>
    </xf>
    <xf numFmtId="0" fontId="8" fillId="40" borderId="158" xfId="0" applyFont="1" applyFill="1" applyBorder="1" applyAlignment="1">
      <alignment horizontal="left" wrapText="1"/>
    </xf>
    <xf numFmtId="0" fontId="8" fillId="40" borderId="161" xfId="0" applyFont="1" applyFill="1" applyBorder="1" applyAlignment="1">
      <alignment horizontal="left" wrapText="1"/>
    </xf>
    <xf numFmtId="0" fontId="8" fillId="40" borderId="0" xfId="0" applyFont="1" applyFill="1" applyBorder="1" applyAlignment="1">
      <alignment horizontal="left"/>
    </xf>
    <xf numFmtId="0" fontId="8" fillId="0" borderId="0" xfId="2" applyFont="1" applyBorder="1"/>
    <xf numFmtId="0" fontId="3" fillId="0" borderId="0" xfId="2" applyFont="1" applyFill="1" applyBorder="1"/>
    <xf numFmtId="0" fontId="8" fillId="0" borderId="152" xfId="0" applyFont="1" applyBorder="1"/>
    <xf numFmtId="0" fontId="11" fillId="2" borderId="1" xfId="0" applyFont="1" applyFill="1" applyBorder="1"/>
    <xf numFmtId="0" fontId="20" fillId="0" borderId="0" xfId="1" applyFont="1" applyFill="1" applyBorder="1" applyAlignment="1">
      <alignment horizontal="left" vertical="center" wrapText="1"/>
    </xf>
    <xf numFmtId="0" fontId="8" fillId="0" borderId="93" xfId="0" applyFont="1" applyFill="1" applyBorder="1"/>
    <xf numFmtId="0" fontId="8" fillId="0" borderId="17" xfId="0" applyFont="1" applyFill="1" applyBorder="1"/>
    <xf numFmtId="0" fontId="1" fillId="0" borderId="0" xfId="196"/>
    <xf numFmtId="0" fontId="1" fillId="0" borderId="0" xfId="196" applyAlignment="1">
      <alignment horizontal="left"/>
    </xf>
    <xf numFmtId="0" fontId="1" fillId="0" borderId="0" xfId="196"/>
    <xf numFmtId="0" fontId="8" fillId="0" borderId="34" xfId="0" applyFont="1" applyFill="1" applyBorder="1"/>
    <xf numFmtId="0" fontId="8" fillId="0" borderId="15" xfId="0" applyFont="1" applyFill="1" applyBorder="1"/>
    <xf numFmtId="0" fontId="8" fillId="0" borderId="0" xfId="0" applyFont="1"/>
    <xf numFmtId="0" fontId="11" fillId="0" borderId="16" xfId="0" applyFont="1" applyBorder="1"/>
    <xf numFmtId="0" fontId="11" fillId="0" borderId="85" xfId="2" applyFont="1" applyBorder="1" applyAlignment="1">
      <alignment textRotation="90"/>
    </xf>
    <xf numFmtId="0" fontId="11" fillId="0" borderId="153" xfId="0" applyFont="1" applyFill="1" applyBorder="1" applyAlignment="1">
      <alignment wrapText="1"/>
    </xf>
    <xf numFmtId="0" fontId="8" fillId="0" borderId="154" xfId="0" applyFont="1" applyBorder="1" applyAlignment="1">
      <alignment vertical="center"/>
    </xf>
    <xf numFmtId="0" fontId="8" fillId="0" borderId="86" xfId="0" applyFont="1" applyFill="1" applyBorder="1" applyAlignment="1">
      <alignment vertical="center"/>
    </xf>
    <xf numFmtId="0" fontId="8" fillId="0" borderId="0" xfId="0" applyFont="1" applyBorder="1"/>
    <xf numFmtId="0" fontId="0" fillId="0" borderId="165" xfId="0" applyBorder="1"/>
    <xf numFmtId="0" fontId="0" fillId="0" borderId="142" xfId="0" applyBorder="1"/>
    <xf numFmtId="0" fontId="2" fillId="0" borderId="166" xfId="0" applyFont="1" applyBorder="1"/>
    <xf numFmtId="0" fontId="20" fillId="40" borderId="0" xfId="1" applyFont="1" applyFill="1" applyBorder="1" applyAlignment="1">
      <alignment vertical="center"/>
    </xf>
    <xf numFmtId="0" fontId="0" fillId="40" borderId="0" xfId="0" applyFill="1" applyBorder="1"/>
    <xf numFmtId="0" fontId="69" fillId="0" borderId="77" xfId="0" applyFont="1" applyBorder="1" applyAlignment="1">
      <alignment vertical="center"/>
    </xf>
    <xf numFmtId="0" fontId="8" fillId="0" borderId="77" xfId="0" applyFont="1" applyBorder="1" applyAlignment="1">
      <alignment horizontal="left" vertical="center" wrapText="1"/>
    </xf>
    <xf numFmtId="0" fontId="3" fillId="5" borderId="1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0" fillId="0" borderId="0" xfId="0" applyAlignment="1">
      <alignment horizontal="left" indent="1"/>
    </xf>
    <xf numFmtId="0" fontId="11" fillId="0" borderId="167" xfId="2" applyFont="1" applyFill="1" applyBorder="1"/>
    <xf numFmtId="0" fontId="8" fillId="0" borderId="168" xfId="2" applyFont="1" applyFill="1" applyBorder="1"/>
    <xf numFmtId="0" fontId="11" fillId="0" borderId="169" xfId="2" applyFont="1" applyBorder="1"/>
    <xf numFmtId="0" fontId="11" fillId="0" borderId="170" xfId="2" applyFont="1" applyBorder="1"/>
    <xf numFmtId="0" fontId="11" fillId="0" borderId="171" xfId="2" applyFont="1" applyBorder="1"/>
    <xf numFmtId="0" fontId="11" fillId="0" borderId="172" xfId="2" applyFont="1" applyBorder="1"/>
    <xf numFmtId="0" fontId="11" fillId="0" borderId="173" xfId="2" applyFont="1" applyBorder="1"/>
    <xf numFmtId="0" fontId="11" fillId="0" borderId="174" xfId="2" applyFont="1" applyBorder="1"/>
    <xf numFmtId="0" fontId="11" fillId="0" borderId="175" xfId="2" applyFont="1" applyBorder="1"/>
    <xf numFmtId="0" fontId="11" fillId="0" borderId="176" xfId="2" applyFont="1" applyBorder="1"/>
    <xf numFmtId="0" fontId="11" fillId="0" borderId="177" xfId="2" applyFont="1" applyBorder="1"/>
    <xf numFmtId="0" fontId="11" fillId="0" borderId="178" xfId="2" applyFont="1" applyBorder="1"/>
    <xf numFmtId="0" fontId="2" fillId="0" borderId="85" xfId="0" applyFont="1" applyFill="1" applyBorder="1" applyAlignment="1">
      <alignment textRotation="90"/>
    </xf>
    <xf numFmtId="0" fontId="1" fillId="0" borderId="0" xfId="196" applyFill="1" applyAlignment="1">
      <alignment horizontal="left"/>
    </xf>
    <xf numFmtId="0" fontId="2" fillId="0" borderId="85" xfId="0" applyFont="1" applyBorder="1" applyAlignment="1">
      <alignment horizontal="center" textRotation="90"/>
    </xf>
    <xf numFmtId="0" fontId="2" fillId="0" borderId="149" xfId="0" applyFont="1" applyBorder="1" applyAlignment="1">
      <alignment horizontal="center" textRotation="90"/>
    </xf>
    <xf numFmtId="0" fontId="0" fillId="0" borderId="0" xfId="0" applyAlignment="1">
      <alignment horizontal="left"/>
    </xf>
    <xf numFmtId="0" fontId="0" fillId="0" borderId="0" xfId="0" applyNumberFormat="1"/>
    <xf numFmtId="3" fontId="7" fillId="0" borderId="59" xfId="2" applyNumberFormat="1" applyFont="1" applyFill="1" applyBorder="1" applyAlignment="1">
      <alignment vertical="center"/>
    </xf>
    <xf numFmtId="0" fontId="6" fillId="0" borderId="68" xfId="2" applyFont="1" applyFill="1" applyBorder="1" applyAlignment="1">
      <alignment vertical="center"/>
    </xf>
    <xf numFmtId="0" fontId="6" fillId="0" borderId="69" xfId="2" applyFont="1" applyFill="1" applyBorder="1" applyAlignment="1">
      <alignment vertical="center"/>
    </xf>
    <xf numFmtId="0" fontId="7" fillId="0" borderId="70" xfId="2" applyFont="1" applyFill="1" applyBorder="1" applyAlignment="1">
      <alignment vertical="center"/>
    </xf>
    <xf numFmtId="0" fontId="8" fillId="0" borderId="71" xfId="2" applyFont="1" applyFill="1" applyBorder="1" applyAlignment="1">
      <alignment vertical="center"/>
    </xf>
    <xf numFmtId="0" fontId="7" fillId="0" borderId="72" xfId="2" applyFont="1" applyFill="1" applyBorder="1" applyAlignment="1">
      <alignment vertical="center"/>
    </xf>
    <xf numFmtId="0" fontId="6" fillId="0" borderId="73" xfId="2" applyFont="1" applyFill="1" applyBorder="1" applyAlignment="1">
      <alignment vertical="center"/>
    </xf>
    <xf numFmtId="0" fontId="70" fillId="0" borderId="0" xfId="12" applyFont="1"/>
    <xf numFmtId="0" fontId="70" fillId="0" borderId="0" xfId="12" applyFont="1" applyAlignment="1">
      <alignment horizontal="center" vertical="center" wrapText="1"/>
    </xf>
    <xf numFmtId="0" fontId="17" fillId="0" borderId="0" xfId="12" applyFont="1" applyBorder="1" applyAlignment="1">
      <alignment horizontal="center" vertical="center" wrapText="1"/>
    </xf>
    <xf numFmtId="0" fontId="17" fillId="0" borderId="0" xfId="12" applyFont="1" applyBorder="1" applyAlignment="1">
      <alignment vertical="center" wrapText="1"/>
    </xf>
    <xf numFmtId="0" fontId="17" fillId="0" borderId="0" xfId="12" applyFont="1" applyBorder="1" applyAlignment="1">
      <alignment horizontal="center" vertical="top"/>
    </xf>
    <xf numFmtId="0" fontId="17" fillId="0" borderId="0" xfId="12" applyFont="1" applyBorder="1" applyAlignment="1"/>
    <xf numFmtId="0" fontId="17" fillId="0" borderId="122" xfId="12" applyFont="1" applyBorder="1" applyAlignment="1">
      <alignment horizontal="center" vertical="center" wrapText="1"/>
    </xf>
    <xf numFmtId="0" fontId="17" fillId="0" borderId="123" xfId="12" applyFont="1" applyBorder="1" applyAlignment="1">
      <alignment horizontal="center" vertical="center" wrapText="1"/>
    </xf>
    <xf numFmtId="0" fontId="17" fillId="0" borderId="124" xfId="12" applyFont="1" applyBorder="1" applyAlignment="1">
      <alignment horizontal="center" vertical="center" wrapText="1"/>
    </xf>
    <xf numFmtId="0" fontId="17" fillId="0" borderId="125" xfId="12" applyFont="1" applyBorder="1" applyAlignment="1">
      <alignment horizontal="center" vertical="center" wrapText="1"/>
    </xf>
    <xf numFmtId="0" fontId="17" fillId="0" borderId="126" xfId="12" applyFont="1" applyBorder="1" applyAlignment="1">
      <alignment horizontal="center" vertical="center" wrapText="1"/>
    </xf>
    <xf numFmtId="0" fontId="17" fillId="0" borderId="127" xfId="12" applyFont="1" applyBorder="1" applyAlignment="1">
      <alignment horizontal="center" vertical="center" wrapText="1"/>
    </xf>
    <xf numFmtId="0" fontId="17" fillId="0" borderId="0" xfId="2" applyFont="1" applyAlignment="1">
      <alignment horizontal="center"/>
    </xf>
    <xf numFmtId="0" fontId="8" fillId="0" borderId="0" xfId="12" applyFont="1" applyAlignment="1">
      <alignment horizontal="center" vertical="center"/>
    </xf>
    <xf numFmtId="0" fontId="8" fillId="0" borderId="0" xfId="12" applyFont="1" applyAlignment="1">
      <alignment horizontal="right" vertical="top" wrapText="1"/>
    </xf>
    <xf numFmtId="0" fontId="13" fillId="0" borderId="128" xfId="0" applyFont="1" applyBorder="1" applyAlignment="1">
      <alignment horizontal="center" vertical="center"/>
    </xf>
    <xf numFmtId="0" fontId="13" fillId="0" borderId="130" xfId="0" applyFont="1" applyBorder="1" applyAlignment="1">
      <alignment horizontal="center" vertical="center"/>
    </xf>
    <xf numFmtId="0" fontId="8" fillId="0" borderId="0" xfId="12" applyFont="1" applyAlignment="1">
      <alignment horizontal="center" wrapText="1"/>
    </xf>
    <xf numFmtId="0" fontId="15" fillId="0" borderId="128" xfId="1" applyFont="1" applyFill="1" applyBorder="1" applyAlignment="1">
      <alignment horizontal="center" vertical="center" wrapText="1"/>
    </xf>
    <xf numFmtId="0" fontId="15" fillId="0" borderId="129" xfId="1" applyFont="1" applyFill="1" applyBorder="1" applyAlignment="1">
      <alignment horizontal="center" vertical="center"/>
    </xf>
    <xf numFmtId="0" fontId="15" fillId="0" borderId="13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 wrapText="1"/>
    </xf>
    <xf numFmtId="1" fontId="3" fillId="3" borderId="3" xfId="1" applyNumberFormat="1" applyFont="1" applyFill="1" applyBorder="1" applyAlignment="1">
      <alignment horizontal="center" vertical="center" wrapText="1"/>
    </xf>
    <xf numFmtId="1" fontId="3" fillId="3" borderId="4" xfId="1" applyNumberFormat="1" applyFont="1" applyFill="1" applyBorder="1" applyAlignment="1">
      <alignment horizontal="center" vertical="center" wrapText="1"/>
    </xf>
    <xf numFmtId="1" fontId="3" fillId="3" borderId="5" xfId="1" applyNumberFormat="1" applyFont="1" applyFill="1" applyBorder="1" applyAlignment="1">
      <alignment horizontal="center" vertical="center" wrapText="1"/>
    </xf>
    <xf numFmtId="1" fontId="3" fillId="3" borderId="6" xfId="1" applyNumberFormat="1" applyFont="1" applyFill="1" applyBorder="1" applyAlignment="1">
      <alignment horizontal="center" vertical="center" wrapText="1"/>
    </xf>
    <xf numFmtId="1" fontId="3" fillId="2" borderId="3" xfId="1" applyNumberFormat="1" applyFont="1" applyFill="1" applyBorder="1" applyAlignment="1">
      <alignment horizontal="center" vertical="center" wrapText="1"/>
    </xf>
    <xf numFmtId="1" fontId="3" fillId="2" borderId="4" xfId="1" applyNumberFormat="1" applyFont="1" applyFill="1" applyBorder="1" applyAlignment="1">
      <alignment horizontal="center" vertical="center" wrapText="1"/>
    </xf>
    <xf numFmtId="0" fontId="15" fillId="0" borderId="129" xfId="1" applyFont="1" applyFill="1" applyBorder="1" applyAlignment="1">
      <alignment horizontal="center" vertical="center" wrapText="1"/>
    </xf>
    <xf numFmtId="0" fontId="15" fillId="0" borderId="130" xfId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3" borderId="51" xfId="0" applyFont="1" applyFill="1" applyBorder="1" applyAlignment="1">
      <alignment horizontal="center"/>
    </xf>
    <xf numFmtId="0" fontId="3" fillId="2" borderId="51" xfId="0" applyFont="1" applyFill="1" applyBorder="1" applyAlignment="1">
      <alignment horizontal="center"/>
    </xf>
    <xf numFmtId="0" fontId="3" fillId="2" borderId="79" xfId="0" applyFont="1" applyFill="1" applyBorder="1" applyAlignment="1">
      <alignment horizontal="center"/>
    </xf>
    <xf numFmtId="0" fontId="3" fillId="3" borderId="5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59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0" fillId="0" borderId="0" xfId="1" applyFont="1" applyFill="1" applyBorder="1" applyAlignment="1">
      <alignment horizontal="left" vertical="center" wrapText="1"/>
    </xf>
    <xf numFmtId="0" fontId="0" fillId="39" borderId="79" xfId="0" applyFill="1" applyBorder="1" applyAlignment="1">
      <alignment horizontal="center"/>
    </xf>
    <xf numFmtId="0" fontId="0" fillId="0" borderId="129" xfId="0" applyBorder="1"/>
    <xf numFmtId="0" fontId="0" fillId="0" borderId="130" xfId="0" applyBorder="1"/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13" fillId="0" borderId="128" xfId="7" applyFont="1" applyBorder="1" applyAlignment="1">
      <alignment horizontal="center" vertical="center" wrapText="1"/>
    </xf>
    <xf numFmtId="0" fontId="13" fillId="0" borderId="129" xfId="7" applyFont="1" applyBorder="1" applyAlignment="1">
      <alignment horizontal="center" vertical="center" wrapText="1"/>
    </xf>
    <xf numFmtId="0" fontId="13" fillId="0" borderId="130" xfId="7" applyFont="1" applyBorder="1" applyAlignment="1">
      <alignment horizontal="center" vertical="center" wrapText="1"/>
    </xf>
    <xf numFmtId="0" fontId="3" fillId="2" borderId="0" xfId="2" applyFont="1" applyFill="1" applyAlignment="1">
      <alignment horizontal="center" vertical="center"/>
    </xf>
    <xf numFmtId="0" fontId="3" fillId="3" borderId="2" xfId="2" applyFont="1" applyFill="1" applyBorder="1" applyAlignment="1">
      <alignment horizontal="center" vertical="center"/>
    </xf>
    <xf numFmtId="0" fontId="3" fillId="3" borderId="0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 wrapText="1"/>
    </xf>
    <xf numFmtId="0" fontId="3" fillId="3" borderId="5" xfId="2" applyFont="1" applyFill="1" applyBorder="1" applyAlignment="1">
      <alignment horizontal="center" vertical="center"/>
    </xf>
    <xf numFmtId="0" fontId="3" fillId="3" borderId="6" xfId="2" applyFont="1" applyFill="1" applyBorder="1" applyAlignment="1">
      <alignment horizontal="center" vertical="center"/>
    </xf>
    <xf numFmtId="0" fontId="3" fillId="3" borderId="5" xfId="2" applyFont="1" applyFill="1" applyBorder="1" applyAlignment="1">
      <alignment horizontal="center"/>
    </xf>
    <xf numFmtId="0" fontId="3" fillId="3" borderId="6" xfId="2" applyFont="1" applyFill="1" applyBorder="1" applyAlignment="1">
      <alignment horizontal="center"/>
    </xf>
    <xf numFmtId="0" fontId="14" fillId="0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65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61" fillId="0" borderId="0" xfId="0" applyNumberFormat="1" applyFont="1" applyAlignment="1">
      <alignment wrapText="1"/>
    </xf>
    <xf numFmtId="0" fontId="0" fillId="0" borderId="0" xfId="0" applyNumberFormat="1" applyAlignment="1">
      <alignment wrapText="1"/>
    </xf>
    <xf numFmtId="0" fontId="20" fillId="40" borderId="0" xfId="1" applyFont="1" applyFill="1" applyBorder="1" applyAlignment="1">
      <alignment horizontal="left" wrapText="1"/>
    </xf>
    <xf numFmtId="0" fontId="3" fillId="3" borderId="121" xfId="0" applyFont="1" applyFill="1" applyBorder="1" applyAlignment="1">
      <alignment horizontal="center" vertical="center"/>
    </xf>
    <xf numFmtId="0" fontId="3" fillId="3" borderId="79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0" borderId="122" xfId="0" applyFont="1" applyBorder="1" applyAlignment="1">
      <alignment horizontal="center" wrapText="1"/>
    </xf>
    <xf numFmtId="0" fontId="2" fillId="0" borderId="123" xfId="0" applyFont="1" applyBorder="1" applyAlignment="1">
      <alignment horizontal="center" wrapText="1"/>
    </xf>
    <xf numFmtId="0" fontId="2" fillId="0" borderId="124" xfId="0" applyFont="1" applyBorder="1" applyAlignment="1">
      <alignment horizontal="center" wrapText="1"/>
    </xf>
    <xf numFmtId="0" fontId="2" fillId="0" borderId="125" xfId="0" applyFont="1" applyBorder="1" applyAlignment="1">
      <alignment horizontal="center" wrapText="1"/>
    </xf>
    <xf numFmtId="0" fontId="2" fillId="0" borderId="126" xfId="0" applyFont="1" applyBorder="1" applyAlignment="1">
      <alignment horizontal="center" wrapText="1"/>
    </xf>
    <xf numFmtId="0" fontId="2" fillId="0" borderId="127" xfId="0" applyFont="1" applyBorder="1" applyAlignment="1">
      <alignment horizontal="center" wrapText="1"/>
    </xf>
    <xf numFmtId="0" fontId="3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/>
    </xf>
    <xf numFmtId="0" fontId="11" fillId="0" borderId="139" xfId="12" applyFont="1" applyBorder="1" applyAlignment="1">
      <alignment horizontal="left" vertical="center" wrapText="1"/>
    </xf>
    <xf numFmtId="0" fontId="11" fillId="0" borderId="33" xfId="12" applyFont="1" applyBorder="1" applyAlignment="1">
      <alignment horizontal="left" vertical="center" wrapText="1"/>
    </xf>
    <xf numFmtId="0" fontId="11" fillId="0" borderId="141" xfId="12" applyFont="1" applyBorder="1" applyAlignment="1">
      <alignment horizontal="left" vertical="center" wrapText="1"/>
    </xf>
    <xf numFmtId="0" fontId="11" fillId="0" borderId="14" xfId="12" applyFont="1" applyBorder="1" applyAlignment="1">
      <alignment horizontal="left" vertical="center" wrapText="1"/>
    </xf>
    <xf numFmtId="0" fontId="11" fillId="0" borderId="132" xfId="12" applyFont="1" applyBorder="1" applyAlignment="1">
      <alignment horizontal="center" vertical="center"/>
    </xf>
    <xf numFmtId="0" fontId="11" fillId="0" borderId="94" xfId="12" quotePrefix="1" applyFont="1" applyBorder="1" applyAlignment="1">
      <alignment horizontal="center" vertical="center" wrapText="1"/>
    </xf>
    <xf numFmtId="0" fontId="11" fillId="0" borderId="29" xfId="12" applyFont="1" applyBorder="1" applyAlignment="1">
      <alignment horizontal="center" vertical="center" wrapText="1"/>
    </xf>
    <xf numFmtId="0" fontId="11" fillId="0" borderId="14" xfId="12" applyFont="1" applyBorder="1" applyAlignment="1">
      <alignment horizontal="center" vertical="center" wrapText="1"/>
    </xf>
    <xf numFmtId="0" fontId="11" fillId="0" borderId="133" xfId="12" applyFont="1" applyBorder="1" applyAlignment="1">
      <alignment horizontal="left" vertical="center" wrapText="1"/>
    </xf>
    <xf numFmtId="0" fontId="11" fillId="0" borderId="17" xfId="12" applyFont="1" applyBorder="1" applyAlignment="1">
      <alignment horizontal="left" vertical="center" wrapText="1"/>
    </xf>
    <xf numFmtId="0" fontId="11" fillId="0" borderId="16" xfId="12" quotePrefix="1" applyFont="1" applyBorder="1" applyAlignment="1">
      <alignment horizontal="center" vertical="center" wrapText="1"/>
    </xf>
    <xf numFmtId="0" fontId="11" fillId="0" borderId="16" xfId="12" applyFont="1" applyBorder="1" applyAlignment="1">
      <alignment horizontal="center" vertical="center" wrapText="1"/>
    </xf>
    <xf numFmtId="0" fontId="11" fillId="0" borderId="138" xfId="12" applyFont="1" applyBorder="1" applyAlignment="1">
      <alignment horizontal="center" vertical="center"/>
    </xf>
    <xf numFmtId="0" fontId="11" fillId="0" borderId="135" xfId="12" quotePrefix="1" applyFont="1" applyBorder="1" applyAlignment="1">
      <alignment horizontal="center" vertical="center" wrapText="1"/>
    </xf>
    <xf numFmtId="0" fontId="11" fillId="0" borderId="136" xfId="12" quotePrefix="1" applyFont="1" applyBorder="1" applyAlignment="1">
      <alignment horizontal="center" vertical="center" wrapText="1"/>
    </xf>
    <xf numFmtId="0" fontId="11" fillId="0" borderId="137" xfId="12" quotePrefix="1" applyFont="1" applyBorder="1" applyAlignment="1">
      <alignment horizontal="center" vertical="center" wrapText="1"/>
    </xf>
    <xf numFmtId="0" fontId="11" fillId="0" borderId="34" xfId="12" applyFont="1" applyBorder="1" applyAlignment="1">
      <alignment horizontal="left" vertical="center" wrapText="1"/>
    </xf>
    <xf numFmtId="0" fontId="11" fillId="0" borderId="30" xfId="12" applyFont="1" applyBorder="1" applyAlignment="1">
      <alignment horizontal="left" vertical="center" wrapText="1"/>
    </xf>
    <xf numFmtId="0" fontId="11" fillId="0" borderId="15" xfId="12" applyFont="1" applyBorder="1" applyAlignment="1">
      <alignment horizontal="left" vertical="center" wrapText="1"/>
    </xf>
    <xf numFmtId="0" fontId="11" fillId="0" borderId="136" xfId="12" applyFont="1" applyBorder="1" applyAlignment="1">
      <alignment horizontal="center" vertical="center" wrapText="1"/>
    </xf>
    <xf numFmtId="0" fontId="11" fillId="0" borderId="137" xfId="12" applyFont="1" applyBorder="1" applyAlignment="1">
      <alignment horizontal="center" vertical="center" wrapText="1"/>
    </xf>
    <xf numFmtId="0" fontId="11" fillId="0" borderId="135" xfId="12" applyFont="1" applyBorder="1" applyAlignment="1">
      <alignment horizontal="center" vertical="center" wrapText="1"/>
    </xf>
    <xf numFmtId="0" fontId="11" fillId="0" borderId="33" xfId="12" applyFont="1" applyBorder="1" applyAlignment="1">
      <alignment horizontal="center" vertical="center" wrapText="1"/>
    </xf>
    <xf numFmtId="0" fontId="11" fillId="0" borderId="142" xfId="12" applyFont="1" applyBorder="1" applyAlignment="1">
      <alignment horizontal="center" vertical="center"/>
    </xf>
    <xf numFmtId="0" fontId="11" fillId="0" borderId="140" xfId="12" applyFont="1" applyBorder="1" applyAlignment="1">
      <alignment horizontal="center" vertical="center"/>
    </xf>
    <xf numFmtId="0" fontId="11" fillId="0" borderId="143" xfId="12" applyFont="1" applyBorder="1" applyAlignment="1">
      <alignment horizontal="center" vertical="center" wrapText="1"/>
    </xf>
    <xf numFmtId="0" fontId="11" fillId="0" borderId="34" xfId="12" applyFont="1" applyBorder="1" applyAlignment="1">
      <alignment horizontal="center" vertical="center" wrapText="1"/>
    </xf>
    <xf numFmtId="0" fontId="11" fillId="0" borderId="30" xfId="12" applyFont="1" applyBorder="1" applyAlignment="1">
      <alignment horizontal="center" vertical="center" wrapText="1"/>
    </xf>
    <xf numFmtId="0" fontId="11" fillId="0" borderId="144" xfId="12" applyFont="1" applyBorder="1" applyAlignment="1">
      <alignment horizontal="center" vertical="center" wrapText="1"/>
    </xf>
    <xf numFmtId="0" fontId="11" fillId="0" borderId="33" xfId="12" quotePrefix="1" applyFont="1" applyBorder="1" applyAlignment="1">
      <alignment horizontal="center" vertical="center" wrapText="1"/>
    </xf>
  </cellXfs>
  <cellStyles count="214">
    <cellStyle name="20 % - Accent1" xfId="173" builtinId="30" customBuiltin="1"/>
    <cellStyle name="20 % - Accent1 2" xfId="13"/>
    <cellStyle name="20 % - Accent1 3" xfId="14"/>
    <cellStyle name="20 % - Accent1 3 2" xfId="199"/>
    <cellStyle name="20 % - Accent2" xfId="177" builtinId="34" customBuiltin="1"/>
    <cellStyle name="20 % - Accent2 2" xfId="15"/>
    <cellStyle name="20 % - Accent2 3" xfId="16"/>
    <cellStyle name="20 % - Accent2 3 2" xfId="200"/>
    <cellStyle name="20 % - Accent3" xfId="181" builtinId="38" customBuiltin="1"/>
    <cellStyle name="20 % - Accent3 2" xfId="17"/>
    <cellStyle name="20 % - Accent3 3" xfId="18"/>
    <cellStyle name="20 % - Accent3 3 2" xfId="201"/>
    <cellStyle name="20 % - Accent4" xfId="185" builtinId="42" customBuiltin="1"/>
    <cellStyle name="20 % - Accent4 2" xfId="19"/>
    <cellStyle name="20 % - Accent4 3" xfId="20"/>
    <cellStyle name="20 % - Accent4 3 2" xfId="202"/>
    <cellStyle name="20 % - Accent5" xfId="189" builtinId="46" customBuiltin="1"/>
    <cellStyle name="20 % - Accent5 2" xfId="21"/>
    <cellStyle name="20 % - Accent5 3" xfId="22"/>
    <cellStyle name="20 % - Accent5 3 2" xfId="203"/>
    <cellStyle name="20 % - Accent6" xfId="193" builtinId="50" customBuiltin="1"/>
    <cellStyle name="20 % - Accent6 2" xfId="23"/>
    <cellStyle name="20 % - Accent6 3" xfId="24"/>
    <cellStyle name="20 % - Accent6 3 2" xfId="204"/>
    <cellStyle name="40 % - Accent1" xfId="174" builtinId="31" customBuiltin="1"/>
    <cellStyle name="40 % - Accent1 2" xfId="25"/>
    <cellStyle name="40 % - Accent1 3" xfId="26"/>
    <cellStyle name="40 % - Accent1 3 2" xfId="205"/>
    <cellStyle name="40 % - Accent2" xfId="178" builtinId="35" customBuiltin="1"/>
    <cellStyle name="40 % - Accent2 2" xfId="27"/>
    <cellStyle name="40 % - Accent2 3" xfId="28"/>
    <cellStyle name="40 % - Accent2 3 2" xfId="206"/>
    <cellStyle name="40 % - Accent3" xfId="182" builtinId="39" customBuiltin="1"/>
    <cellStyle name="40 % - Accent3 2" xfId="29"/>
    <cellStyle name="40 % - Accent3 3" xfId="30"/>
    <cellStyle name="40 % - Accent3 3 2" xfId="207"/>
    <cellStyle name="40 % - Accent4" xfId="186" builtinId="43" customBuiltin="1"/>
    <cellStyle name="40 % - Accent4 2" xfId="31"/>
    <cellStyle name="40 % - Accent4 3" xfId="32"/>
    <cellStyle name="40 % - Accent4 3 2" xfId="208"/>
    <cellStyle name="40 % - Accent5" xfId="190" builtinId="47" customBuiltin="1"/>
    <cellStyle name="40 % - Accent5 2" xfId="33"/>
    <cellStyle name="40 % - Accent5 3" xfId="34"/>
    <cellStyle name="40 % - Accent5 3 2" xfId="209"/>
    <cellStyle name="40 % - Accent6" xfId="194" builtinId="51" customBuiltin="1"/>
    <cellStyle name="40 % - Accent6 2" xfId="35"/>
    <cellStyle name="40 % - Accent6 3" xfId="36"/>
    <cellStyle name="40 % - Accent6 3 2" xfId="210"/>
    <cellStyle name="60 % - Accent1" xfId="175" builtinId="32" customBuiltin="1"/>
    <cellStyle name="60 % - Accent1 2" xfId="37"/>
    <cellStyle name="60 % - Accent1 3" xfId="38"/>
    <cellStyle name="60 % - Accent2" xfId="179" builtinId="36" customBuiltin="1"/>
    <cellStyle name="60 % - Accent2 2" xfId="39"/>
    <cellStyle name="60 % - Accent2 3" xfId="40"/>
    <cellStyle name="60 % - Accent3" xfId="183" builtinId="40" customBuiltin="1"/>
    <cellStyle name="60 % - Accent3 2" xfId="41"/>
    <cellStyle name="60 % - Accent3 3" xfId="42"/>
    <cellStyle name="60 % - Accent4" xfId="187" builtinId="44" customBuiltin="1"/>
    <cellStyle name="60 % - Accent4 2" xfId="43"/>
    <cellStyle name="60 % - Accent4 3" xfId="44"/>
    <cellStyle name="60 % - Accent5" xfId="191" builtinId="48" customBuiltin="1"/>
    <cellStyle name="60 % - Accent5 2" xfId="45"/>
    <cellStyle name="60 % - Accent5 3" xfId="46"/>
    <cellStyle name="60 % - Accent6" xfId="195" builtinId="52" customBuiltin="1"/>
    <cellStyle name="60 % - Accent6 2" xfId="47"/>
    <cellStyle name="60 % - Accent6 3" xfId="48"/>
    <cellStyle name="Accent1" xfId="172" builtinId="29" customBuiltin="1"/>
    <cellStyle name="Accent1 2" xfId="49"/>
    <cellStyle name="Accent1 3" xfId="50"/>
    <cellStyle name="Accent2" xfId="176" builtinId="33" customBuiltin="1"/>
    <cellStyle name="Accent2 2" xfId="51"/>
    <cellStyle name="Accent2 3" xfId="52"/>
    <cellStyle name="Accent3" xfId="180" builtinId="37" customBuiltin="1"/>
    <cellStyle name="Accent3 2" xfId="53"/>
    <cellStyle name="Accent3 3" xfId="54"/>
    <cellStyle name="Accent4" xfId="184" builtinId="41" customBuiltin="1"/>
    <cellStyle name="Accent4 2" xfId="55"/>
    <cellStyle name="Accent4 3" xfId="56"/>
    <cellStyle name="Accent5" xfId="188" builtinId="45" customBuiltin="1"/>
    <cellStyle name="Accent5 2" xfId="57"/>
    <cellStyle name="Accent5 3" xfId="58"/>
    <cellStyle name="Accent6" xfId="192" builtinId="49" customBuiltin="1"/>
    <cellStyle name="Accent6 2" xfId="59"/>
    <cellStyle name="Accent6 3" xfId="60"/>
    <cellStyle name="Avertissement" xfId="169" builtinId="11" customBuiltin="1"/>
    <cellStyle name="Avertissement 2" xfId="61"/>
    <cellStyle name="Avertissement 3" xfId="62"/>
    <cellStyle name="Calcul" xfId="166" builtinId="22" customBuiltin="1"/>
    <cellStyle name="Calcul 2" xfId="63"/>
    <cellStyle name="Calcul 3" xfId="64"/>
    <cellStyle name="Cellule liée" xfId="167" builtinId="24" customBuiltin="1"/>
    <cellStyle name="Cellule liée 2" xfId="65"/>
    <cellStyle name="Cellule liée 3" xfId="66"/>
    <cellStyle name="Commentaire 2" xfId="67"/>
    <cellStyle name="Commentaire 3" xfId="68"/>
    <cellStyle name="Commentaire 3 2" xfId="211"/>
    <cellStyle name="Commentaire 4" xfId="197"/>
    <cellStyle name="Entrée" xfId="164" builtinId="20" customBuiltin="1"/>
    <cellStyle name="Entrée 2" xfId="69"/>
    <cellStyle name="Entrée 3" xfId="70"/>
    <cellStyle name="Euro" xfId="3"/>
    <cellStyle name="Euro 2" xfId="71"/>
    <cellStyle name="Euro 3" xfId="72"/>
    <cellStyle name="Euro 4" xfId="73"/>
    <cellStyle name="Insatisfaisant" xfId="162" builtinId="27" customBuiltin="1"/>
    <cellStyle name="Insatisfaisant 2" xfId="74"/>
    <cellStyle name="Insatisfaisant 3" xfId="75"/>
    <cellStyle name="Milliers 2" xfId="76"/>
    <cellStyle name="Milliers 3" xfId="77"/>
    <cellStyle name="Neutre" xfId="163" builtinId="28" customBuiltin="1"/>
    <cellStyle name="Neutre 2" xfId="78"/>
    <cellStyle name="Neutre 3" xfId="79"/>
    <cellStyle name="Normal" xfId="0" builtinId="0"/>
    <cellStyle name="Normal 10" xfId="80"/>
    <cellStyle name="Normal 11" xfId="81"/>
    <cellStyle name="Normal 11 2" xfId="82"/>
    <cellStyle name="Normal 12" xfId="83"/>
    <cellStyle name="Normal 13" xfId="84"/>
    <cellStyle name="Normal 14" xfId="85"/>
    <cellStyle name="Normal 15" xfId="86"/>
    <cellStyle name="Normal 16" xfId="87"/>
    <cellStyle name="Normal 17" xfId="88"/>
    <cellStyle name="Normal 17 2" xfId="212"/>
    <cellStyle name="Normal 18" xfId="196"/>
    <cellStyle name="Normal 19" xfId="198"/>
    <cellStyle name="Normal 2" xfId="4"/>
    <cellStyle name="Normal 2 10" xfId="89"/>
    <cellStyle name="Normal 2 11" xfId="90"/>
    <cellStyle name="Normal 2 12" xfId="91"/>
    <cellStyle name="Normal 2 12 2" xfId="92"/>
    <cellStyle name="Normal 2 13" xfId="93"/>
    <cellStyle name="Normal 2 14" xfId="94"/>
    <cellStyle name="Normal 2 15" xfId="95"/>
    <cellStyle name="Normal 2 16" xfId="96"/>
    <cellStyle name="Normal 2 2" xfId="97"/>
    <cellStyle name="Normal 2 2 10" xfId="98"/>
    <cellStyle name="Normal 2 2 11" xfId="99"/>
    <cellStyle name="Normal 2 2 2" xfId="100"/>
    <cellStyle name="Normal 2 2 3" xfId="101"/>
    <cellStyle name="Normal 2 2 4" xfId="102"/>
    <cellStyle name="Normal 2 2 5" xfId="103"/>
    <cellStyle name="Normal 2 2 6" xfId="104"/>
    <cellStyle name="Normal 2 2 7" xfId="105"/>
    <cellStyle name="Normal 2 2 8" xfId="106"/>
    <cellStyle name="Normal 2 2 9" xfId="107"/>
    <cellStyle name="Normal 2 3" xfId="108"/>
    <cellStyle name="Normal 2 4" xfId="109"/>
    <cellStyle name="Normal 2 5" xfId="110"/>
    <cellStyle name="Normal 2 6" xfId="111"/>
    <cellStyle name="Normal 2 7" xfId="112"/>
    <cellStyle name="Normal 2 8" xfId="113"/>
    <cellStyle name="Normal 2 9" xfId="114"/>
    <cellStyle name="Normal 2_Allocations 2010" xfId="115"/>
    <cellStyle name="Normal 3" xfId="5"/>
    <cellStyle name="Normal 3 2" xfId="116"/>
    <cellStyle name="Normal 4" xfId="2"/>
    <cellStyle name="Normal 4 2" xfId="117"/>
    <cellStyle name="Normal 4 3" xfId="118"/>
    <cellStyle name="Normal 4 4" xfId="119"/>
    <cellStyle name="Normal 4 5" xfId="120"/>
    <cellStyle name="Normal 5" xfId="6"/>
    <cellStyle name="Normal 5 2" xfId="7"/>
    <cellStyle name="Normal 6" xfId="121"/>
    <cellStyle name="Normal 7" xfId="122"/>
    <cellStyle name="Normal 7 2" xfId="123"/>
    <cellStyle name="Normal 8" xfId="124"/>
    <cellStyle name="Normal 8 2" xfId="125"/>
    <cellStyle name="Normal 9" xfId="126"/>
    <cellStyle name="Normal_memento07fic01_tot+droit" xfId="12"/>
    <cellStyle name="Normal_RESULT1+2session" xfId="1"/>
    <cellStyle name="pge" xfId="8"/>
    <cellStyle name="pge 2" xfId="127"/>
    <cellStyle name="pge 3" xfId="128"/>
    <cellStyle name="Pourcentage" xfId="155" builtinId="5"/>
    <cellStyle name="Pourcentage 2" xfId="9"/>
    <cellStyle name="Pourcentage 2 2" xfId="129"/>
    <cellStyle name="Pourcentage 2 3" xfId="130"/>
    <cellStyle name="Pourcentage 3" xfId="131"/>
    <cellStyle name="Pourcentage 3 2" xfId="132"/>
    <cellStyle name="Pourcentage 3 3" xfId="133"/>
    <cellStyle name="Pourcentage 4" xfId="134"/>
    <cellStyle name="Pourcentage 5" xfId="213"/>
    <cellStyle name="Satisfaisant" xfId="161" builtinId="26" customBuiltin="1"/>
    <cellStyle name="Satisfaisant 2" xfId="135"/>
    <cellStyle name="Satisfaisant 3" xfId="136"/>
    <cellStyle name="Sortie" xfId="165" builtinId="21" customBuiltin="1"/>
    <cellStyle name="Sortie 2" xfId="137"/>
    <cellStyle name="Sortie 3" xfId="138"/>
    <cellStyle name="tab4" xfId="10"/>
    <cellStyle name="tab4 2" xfId="139"/>
    <cellStyle name="Texte explicatif" xfId="170" builtinId="53" customBuiltin="1"/>
    <cellStyle name="Texte explicatif 2" xfId="140"/>
    <cellStyle name="Texte explicatif 3" xfId="141"/>
    <cellStyle name="Titre" xfId="156" builtinId="15" customBuiltin="1"/>
    <cellStyle name="Titre 1" xfId="157" builtinId="16" customBuiltin="1"/>
    <cellStyle name="Titre 1 2" xfId="142"/>
    <cellStyle name="Titre 1 3" xfId="143"/>
    <cellStyle name="Titre 2" xfId="158" builtinId="17" customBuiltin="1"/>
    <cellStyle name="Titre 2 2" xfId="144"/>
    <cellStyle name="Titre 2 3" xfId="145"/>
    <cellStyle name="Titre 3" xfId="159" builtinId="18" customBuiltin="1"/>
    <cellStyle name="Titre 3 2" xfId="146"/>
    <cellStyle name="Titre 3 3" xfId="147"/>
    <cellStyle name="Titre 4" xfId="160" builtinId="19" customBuiltin="1"/>
    <cellStyle name="Titre 4 2" xfId="148"/>
    <cellStyle name="Titre 4 3" xfId="149"/>
    <cellStyle name="Total" xfId="171" builtinId="25" customBuiltin="1"/>
    <cellStyle name="Total 2" xfId="150"/>
    <cellStyle name="Total 3" xfId="151"/>
    <cellStyle name="toto" xfId="11"/>
    <cellStyle name="toto 2" xfId="152"/>
    <cellStyle name="Vérification" xfId="168" builtinId="23" customBuiltin="1"/>
    <cellStyle name="Vérification 2" xfId="153"/>
    <cellStyle name="Vérification 3" xfId="154"/>
  </cellStyles>
  <dxfs count="12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228599</xdr:rowOff>
    </xdr:from>
    <xdr:to>
      <xdr:col>5</xdr:col>
      <xdr:colOff>676275</xdr:colOff>
      <xdr:row>8</xdr:row>
      <xdr:rowOff>133349</xdr:rowOff>
    </xdr:to>
    <xdr:pic>
      <xdr:nvPicPr>
        <xdr:cNvPr id="8" name="Image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228599"/>
          <a:ext cx="1362075" cy="1266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228599</xdr:rowOff>
    </xdr:from>
    <xdr:to>
      <xdr:col>5</xdr:col>
      <xdr:colOff>676275</xdr:colOff>
      <xdr:row>9</xdr:row>
      <xdr:rowOff>85724</xdr:rowOff>
    </xdr:to>
    <xdr:pic>
      <xdr:nvPicPr>
        <xdr:cNvPr id="5" name="Image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228599"/>
          <a:ext cx="1362075" cy="1381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228599</xdr:rowOff>
    </xdr:from>
    <xdr:to>
      <xdr:col>5</xdr:col>
      <xdr:colOff>676275</xdr:colOff>
      <xdr:row>9</xdr:row>
      <xdr:rowOff>66674</xdr:rowOff>
    </xdr:to>
    <xdr:pic>
      <xdr:nvPicPr>
        <xdr:cNvPr id="5" name="Image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228599"/>
          <a:ext cx="1362075" cy="1362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0</xdr:col>
      <xdr:colOff>0</xdr:colOff>
      <xdr:row>18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2743200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22860" rIns="27432" bIns="22860" anchor="ctr" upright="1"/>
        <a:lstStyle/>
        <a:p>
          <a:pPr algn="ctr" rtl="0">
            <a:defRPr sz="1000"/>
          </a:pPr>
          <a:endParaRPr lang="fr-FR" sz="10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fr-FR" sz="10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fr-FR" sz="10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0</xdr:col>
      <xdr:colOff>0</xdr:colOff>
      <xdr:row>18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2724150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22860" rIns="27432" bIns="22860" anchor="ctr" upright="1"/>
        <a:lstStyle/>
        <a:p>
          <a:pPr algn="ctr" rtl="0">
            <a:defRPr sz="1000"/>
          </a:pPr>
          <a:endParaRPr lang="fr-FR" sz="10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fr-FR" sz="10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fr-FR" sz="10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0</xdr:col>
      <xdr:colOff>0</xdr:colOff>
      <xdr:row>18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2743200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22860" rIns="27432" bIns="22860" anchor="ctr" upright="1"/>
        <a:lstStyle/>
        <a:p>
          <a:pPr algn="ctr" rtl="0">
            <a:defRPr sz="1000"/>
          </a:pPr>
          <a:endParaRPr lang="fr-FR" sz="10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fr-FR" sz="10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fr-FR" sz="10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228599</xdr:rowOff>
    </xdr:from>
    <xdr:to>
      <xdr:col>5</xdr:col>
      <xdr:colOff>676275</xdr:colOff>
      <xdr:row>9</xdr:row>
      <xdr:rowOff>9524</xdr:rowOff>
    </xdr:to>
    <xdr:pic>
      <xdr:nvPicPr>
        <xdr:cNvPr id="5" name="Image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228599"/>
          <a:ext cx="1362075" cy="1304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228599</xdr:rowOff>
    </xdr:from>
    <xdr:to>
      <xdr:col>5</xdr:col>
      <xdr:colOff>676275</xdr:colOff>
      <xdr:row>8</xdr:row>
      <xdr:rowOff>133349</xdr:rowOff>
    </xdr:to>
    <xdr:pic>
      <xdr:nvPicPr>
        <xdr:cNvPr id="5" name="Image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228599"/>
          <a:ext cx="1362075" cy="1266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228599</xdr:rowOff>
    </xdr:from>
    <xdr:to>
      <xdr:col>5</xdr:col>
      <xdr:colOff>676275</xdr:colOff>
      <xdr:row>9</xdr:row>
      <xdr:rowOff>47624</xdr:rowOff>
    </xdr:to>
    <xdr:pic>
      <xdr:nvPicPr>
        <xdr:cNvPr id="5" name="Image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228599"/>
          <a:ext cx="1362075" cy="1343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5</xdr:col>
      <xdr:colOff>676275</xdr:colOff>
      <xdr:row>9</xdr:row>
      <xdr:rowOff>76200</xdr:rowOff>
    </xdr:to>
    <xdr:pic>
      <xdr:nvPicPr>
        <xdr:cNvPr id="5" name="Image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228600"/>
          <a:ext cx="1362075" cy="1371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che%20CNU\2015\02-Maquette\Maquette_CNU_V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Users\Ordinateur%20Personnel\Desktop\Politique%20contractuelle\Vague%20X%202013\Fiches%20valides\Aix-Marseil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G"/>
      <sheetName val="P1"/>
      <sheetName val="P2"/>
      <sheetName val="P3"/>
      <sheetName val="P4"/>
      <sheetName val="P6"/>
      <sheetName val="P5"/>
      <sheetName val="11_bis"/>
      <sheetName val="LISTE_SECTION"/>
      <sheetName val="HISTORI"/>
      <sheetName val="2_1_PYRAMIDE"/>
      <sheetName val="2_2_TRANCHE"/>
      <sheetName val="2_2_MEDIANE"/>
      <sheetName val="2_2_BOXPLOT"/>
      <sheetName val="3_1_QUALIF_PR"/>
      <sheetName val="3_1_RESULT_PR"/>
      <sheetName val="3_1_QUALIF_MCF"/>
      <sheetName val="3_1_RESULT_MCF"/>
      <sheetName val="3_2_PUBLIES"/>
      <sheetName val="3_2_POURVUS_PR"/>
      <sheetName val="3_2_POURVUS_MCF"/>
      <sheetName val="3_2_CANDIDATS_PR"/>
      <sheetName val="2_3_PREVISION_AGE"/>
      <sheetName val="3_2_CANDIDATS_MCF"/>
      <sheetName val="2_3_RETRAITES"/>
      <sheetName val="4_NON_PERMANENTS"/>
      <sheetName val="5_EFFECTIF_PR"/>
      <sheetName val="5_EFFECTIF_MCF"/>
    </sheetNames>
    <sheetDataSet>
      <sheetData sheetId="0"/>
      <sheetData sheetId="1">
        <row r="1">
          <cell r="T1" t="str">
            <v>85</v>
          </cell>
          <cell r="U1" t="str">
            <v>11</v>
          </cell>
          <cell r="V1" t="str">
            <v>Pharmacie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01</v>
          </cell>
          <cell r="B2" t="str">
            <v>Droit privé et sciences criminelles</v>
          </cell>
          <cell r="C2" t="str">
            <v>Droit</v>
          </cell>
          <cell r="D2" t="str">
            <v>01</v>
          </cell>
          <cell r="E2" t="str">
            <v>Droit et science politique</v>
          </cell>
        </row>
        <row r="3">
          <cell r="A3" t="str">
            <v>02</v>
          </cell>
          <cell r="B3" t="str">
            <v>Droit public</v>
          </cell>
          <cell r="C3" t="str">
            <v>Droit</v>
          </cell>
          <cell r="D3" t="str">
            <v>01</v>
          </cell>
          <cell r="E3" t="str">
            <v>Droit et science politique</v>
          </cell>
        </row>
        <row r="4">
          <cell r="A4" t="str">
            <v>03</v>
          </cell>
          <cell r="B4" t="str">
            <v>Histoire du droit et des institutions</v>
          </cell>
          <cell r="C4" t="str">
            <v>Droit</v>
          </cell>
          <cell r="D4" t="str">
            <v>01</v>
          </cell>
          <cell r="E4" t="str">
            <v>Droit et science politique</v>
          </cell>
        </row>
        <row r="5">
          <cell r="A5" t="str">
            <v>04</v>
          </cell>
          <cell r="B5" t="str">
            <v>Science politique</v>
          </cell>
          <cell r="C5" t="str">
            <v>Droit</v>
          </cell>
          <cell r="D5" t="str">
            <v>01</v>
          </cell>
          <cell r="E5" t="str">
            <v>Droit et science politique</v>
          </cell>
        </row>
        <row r="6">
          <cell r="A6" t="str">
            <v>05</v>
          </cell>
          <cell r="B6" t="str">
            <v xml:space="preserve">Sciences économiques </v>
          </cell>
          <cell r="C6" t="str">
            <v>Droit</v>
          </cell>
          <cell r="D6" t="str">
            <v>02</v>
          </cell>
          <cell r="E6" t="str">
            <v>Sciences économiques
et de gestion</v>
          </cell>
        </row>
        <row r="7">
          <cell r="A7" t="str">
            <v>06</v>
          </cell>
          <cell r="B7" t="str">
            <v>Sciences de gestion</v>
          </cell>
          <cell r="C7" t="str">
            <v>Droit</v>
          </cell>
          <cell r="D7" t="str">
            <v>02</v>
          </cell>
          <cell r="E7" t="str">
            <v>Sciences économiques
et de gestion</v>
          </cell>
        </row>
        <row r="8">
          <cell r="A8" t="str">
            <v>07</v>
          </cell>
          <cell r="B8" t="str">
            <v>Sciences du langage : linguistique et phonétique générales</v>
          </cell>
          <cell r="C8" t="str">
            <v>Lettres</v>
          </cell>
          <cell r="D8" t="str">
            <v>03</v>
          </cell>
          <cell r="E8" t="str">
            <v>Langues et littératures</v>
          </cell>
        </row>
        <row r="9">
          <cell r="A9" t="str">
            <v>08</v>
          </cell>
          <cell r="B9" t="str">
            <v>Langues et littératures anciennes</v>
          </cell>
          <cell r="C9" t="str">
            <v>Lettres</v>
          </cell>
          <cell r="D9" t="str">
            <v>03</v>
          </cell>
          <cell r="E9" t="str">
            <v>Langues et littératures</v>
          </cell>
        </row>
        <row r="10">
          <cell r="A10" t="str">
            <v>09</v>
          </cell>
          <cell r="B10" t="str">
            <v>Langue et littérature françaises</v>
          </cell>
          <cell r="C10" t="str">
            <v>Lettres</v>
          </cell>
          <cell r="D10" t="str">
            <v>03</v>
          </cell>
          <cell r="E10" t="str">
            <v>Langues et littératures</v>
          </cell>
        </row>
        <row r="11">
          <cell r="A11" t="str">
            <v>10</v>
          </cell>
          <cell r="B11" t="str">
            <v>Littératures comparées</v>
          </cell>
          <cell r="C11" t="str">
            <v>Lettres</v>
          </cell>
          <cell r="D11" t="str">
            <v>03</v>
          </cell>
          <cell r="E11" t="str">
            <v>Langues et littératures</v>
          </cell>
        </row>
        <row r="12">
          <cell r="A12" t="str">
            <v>11</v>
          </cell>
          <cell r="B12" t="str">
            <v>Langues et littératures anglaises et anglo-saxonnes</v>
          </cell>
          <cell r="C12" t="str">
            <v>Lettres</v>
          </cell>
          <cell r="D12" t="str">
            <v>03</v>
          </cell>
          <cell r="E12" t="str">
            <v>Langues et littératures</v>
          </cell>
        </row>
        <row r="13">
          <cell r="A13" t="str">
            <v>12</v>
          </cell>
          <cell r="B13" t="str">
            <v>Langues et littératures germaniques et scandinaves</v>
          </cell>
          <cell r="C13" t="str">
            <v>Lettres</v>
          </cell>
          <cell r="D13" t="str">
            <v>03</v>
          </cell>
          <cell r="E13" t="str">
            <v>Langues et littératures</v>
          </cell>
        </row>
        <row r="14">
          <cell r="A14" t="str">
            <v>13</v>
          </cell>
          <cell r="B14" t="str">
            <v>Langues et littératures slaves</v>
          </cell>
          <cell r="C14" t="str">
            <v>Lettres</v>
          </cell>
          <cell r="D14" t="str">
            <v>03</v>
          </cell>
          <cell r="E14" t="str">
            <v>Langues et littératures</v>
          </cell>
        </row>
        <row r="15">
          <cell r="A15" t="str">
            <v>14</v>
          </cell>
          <cell r="B15" t="str">
            <v xml:space="preserve">Langues et littératures romanes : espagnol, italien, 
portugais, autres langues romanes </v>
          </cell>
          <cell r="C15" t="str">
            <v>Lettres</v>
          </cell>
          <cell r="D15" t="str">
            <v>03</v>
          </cell>
          <cell r="E15" t="str">
            <v>Langues et littératures</v>
          </cell>
        </row>
        <row r="16">
          <cell r="A16" t="str">
            <v>15</v>
          </cell>
          <cell r="B16" t="str">
            <v>Langues et littératures arabes, chinoises, japonaises, hébraïques, d'autres domaines linguistiques</v>
          </cell>
          <cell r="C16" t="str">
            <v>Lettres</v>
          </cell>
          <cell r="D16" t="str">
            <v>03</v>
          </cell>
          <cell r="E16" t="str">
            <v>Langues et littératures</v>
          </cell>
        </row>
        <row r="17">
          <cell r="A17" t="str">
            <v>16</v>
          </cell>
          <cell r="B17" t="str">
            <v>Psychologie, psychologie clinique, psychologie sociale</v>
          </cell>
          <cell r="C17" t="str">
            <v>Lettres</v>
          </cell>
          <cell r="D17" t="str">
            <v>04</v>
          </cell>
          <cell r="E17" t="str">
            <v>Sciences humaines</v>
          </cell>
        </row>
        <row r="18">
          <cell r="A18" t="str">
            <v>17</v>
          </cell>
          <cell r="B18" t="str">
            <v>Philosophie</v>
          </cell>
          <cell r="C18" t="str">
            <v>Lettres</v>
          </cell>
          <cell r="D18" t="str">
            <v>04</v>
          </cell>
          <cell r="E18" t="str">
            <v>Sciences humaines</v>
          </cell>
        </row>
        <row r="19">
          <cell r="A19" t="str">
            <v>18</v>
          </cell>
          <cell r="B19" t="str">
            <v>Architecture (ses théories et ses pratiques) arts appliqués, arts plastiques, arts du spectacle, épistémologie des enseignements artistiques, esthétique, musicologie, musique, sciences de l'art</v>
          </cell>
          <cell r="C19" t="str">
            <v>Lettres</v>
          </cell>
          <cell r="D19" t="str">
            <v>04</v>
          </cell>
          <cell r="E19" t="str">
            <v>Sciences humaines</v>
          </cell>
        </row>
        <row r="20">
          <cell r="A20" t="str">
            <v>19</v>
          </cell>
          <cell r="B20" t="str">
            <v>Sociologie, démographie</v>
          </cell>
          <cell r="C20" t="str">
            <v>Lettres</v>
          </cell>
          <cell r="D20" t="str">
            <v>04</v>
          </cell>
          <cell r="E20" t="str">
            <v>Sciences humaines</v>
          </cell>
        </row>
        <row r="21">
          <cell r="A21" t="str">
            <v>20</v>
          </cell>
          <cell r="B21" t="str">
            <v>Anthropologie biologique, ethnologie, préhistoire</v>
          </cell>
          <cell r="C21" t="str">
            <v>Lettres</v>
          </cell>
          <cell r="D21" t="str">
            <v>04</v>
          </cell>
          <cell r="E21" t="str">
            <v>Sciences humaines</v>
          </cell>
        </row>
        <row r="22">
          <cell r="A22" t="str">
            <v>21</v>
          </cell>
          <cell r="B22" t="str">
            <v>Histoire et civilisations : histoire et archéologie des mondes 
anciens et des mondes médiévaux; de l'art</v>
          </cell>
          <cell r="C22" t="str">
            <v>Lettres</v>
          </cell>
          <cell r="D22" t="str">
            <v>04</v>
          </cell>
          <cell r="E22" t="str">
            <v>Sciences humaines</v>
          </cell>
        </row>
        <row r="23">
          <cell r="A23" t="str">
            <v>22</v>
          </cell>
          <cell r="B23" t="str">
            <v>Histoire et civilisations : histoire des mondes modernes, 
histoire du monde  contemporain ; de l'art; de la musique</v>
          </cell>
          <cell r="C23" t="str">
            <v>Lettres</v>
          </cell>
          <cell r="D23" t="str">
            <v>04</v>
          </cell>
          <cell r="E23" t="str">
            <v>Sciences humaines</v>
          </cell>
        </row>
        <row r="24">
          <cell r="A24" t="str">
            <v>23</v>
          </cell>
          <cell r="B24" t="str">
            <v>Géographie physique, humaine, économique et régionale</v>
          </cell>
          <cell r="C24" t="str">
            <v>Lettres</v>
          </cell>
          <cell r="D24" t="str">
            <v>04</v>
          </cell>
          <cell r="E24" t="str">
            <v>Sciences humaines</v>
          </cell>
        </row>
        <row r="25">
          <cell r="A25" t="str">
            <v>24</v>
          </cell>
          <cell r="B25" t="str">
            <v>Aménagement de l'espace, urbanisme</v>
          </cell>
          <cell r="C25" t="str">
            <v>Lettres</v>
          </cell>
          <cell r="D25" t="str">
            <v>04</v>
          </cell>
          <cell r="E25" t="str">
            <v>Sciences humaines</v>
          </cell>
        </row>
        <row r="26">
          <cell r="A26" t="str">
            <v>70</v>
          </cell>
          <cell r="B26" t="str">
            <v>Sciences de l'éducation</v>
          </cell>
          <cell r="C26" t="str">
            <v>Lettres</v>
          </cell>
          <cell r="D26" t="str">
            <v>12</v>
          </cell>
          <cell r="E26" t="str">
            <v>Groupe interdisciplinaire</v>
          </cell>
        </row>
        <row r="27">
          <cell r="A27" t="str">
            <v>71</v>
          </cell>
          <cell r="B27" t="str">
            <v>Sciences de l'information et de la communication</v>
          </cell>
          <cell r="C27" t="str">
            <v>Lettres</v>
          </cell>
          <cell r="D27" t="str">
            <v>12</v>
          </cell>
          <cell r="E27" t="str">
            <v>Groupe interdisciplinaire</v>
          </cell>
        </row>
        <row r="28">
          <cell r="A28" t="str">
            <v>72</v>
          </cell>
          <cell r="B28" t="str">
            <v>Epistémologie, histoire des sciences et des techniques</v>
          </cell>
          <cell r="C28" t="str">
            <v>Lettres</v>
          </cell>
          <cell r="D28" t="str">
            <v>12</v>
          </cell>
          <cell r="E28" t="str">
            <v>Groupe interdisciplinaire</v>
          </cell>
        </row>
        <row r="29">
          <cell r="A29" t="str">
            <v>73</v>
          </cell>
          <cell r="B29" t="str">
            <v>Cultures et langues régionales</v>
          </cell>
          <cell r="C29" t="str">
            <v>Lettres</v>
          </cell>
          <cell r="D29" t="str">
            <v>12</v>
          </cell>
          <cell r="E29" t="str">
            <v>Groupe interdisciplinaire</v>
          </cell>
        </row>
        <row r="30">
          <cell r="A30" t="str">
            <v>74</v>
          </cell>
          <cell r="B30" t="str">
            <v>Sciences et techniques des activités physiques et sportives</v>
          </cell>
          <cell r="C30" t="str">
            <v>Lettres</v>
          </cell>
          <cell r="D30" t="str">
            <v>12</v>
          </cell>
          <cell r="E30" t="str">
            <v>Groupe interdisciplinaire</v>
          </cell>
        </row>
        <row r="31">
          <cell r="A31" t="str">
            <v>76</v>
          </cell>
          <cell r="B31" t="str">
            <v>Théologie catholique</v>
          </cell>
          <cell r="C31" t="str">
            <v>Lettres</v>
          </cell>
          <cell r="D31" t="str">
            <v>Théologie</v>
          </cell>
          <cell r="E31" t="str">
            <v>Théologie</v>
          </cell>
        </row>
        <row r="32">
          <cell r="A32" t="str">
            <v>77</v>
          </cell>
          <cell r="B32" t="str">
            <v>Théologie protestante</v>
          </cell>
          <cell r="C32" t="str">
            <v>Lettres</v>
          </cell>
          <cell r="D32" t="str">
            <v>Théologie</v>
          </cell>
          <cell r="E32" t="str">
            <v>Théologie</v>
          </cell>
        </row>
        <row r="33">
          <cell r="A33" t="str">
            <v>25</v>
          </cell>
          <cell r="B33" t="str">
            <v>Mathématiques</v>
          </cell>
          <cell r="C33" t="str">
            <v>Sciences</v>
          </cell>
          <cell r="D33" t="str">
            <v>05</v>
          </cell>
          <cell r="E33" t="str">
            <v>Mathématiques et informatique</v>
          </cell>
        </row>
        <row r="34">
          <cell r="A34" t="str">
            <v>26</v>
          </cell>
          <cell r="B34" t="str">
            <v>Mathématiques appliquées et applications des mathématiques</v>
          </cell>
          <cell r="C34" t="str">
            <v>Sciences</v>
          </cell>
          <cell r="D34" t="str">
            <v>05</v>
          </cell>
          <cell r="E34" t="str">
            <v>Mathématiques et informatique</v>
          </cell>
        </row>
        <row r="35">
          <cell r="A35" t="str">
            <v>27</v>
          </cell>
          <cell r="B35" t="str">
            <v>Informatique</v>
          </cell>
          <cell r="C35" t="str">
            <v>Sciences</v>
          </cell>
          <cell r="D35" t="str">
            <v>05</v>
          </cell>
          <cell r="E35" t="str">
            <v>Mathématiques et informatique</v>
          </cell>
        </row>
        <row r="36">
          <cell r="A36" t="str">
            <v>28</v>
          </cell>
          <cell r="B36" t="str">
            <v>Milieux denses et matériaux</v>
          </cell>
          <cell r="C36" t="str">
            <v>Sciences</v>
          </cell>
          <cell r="D36" t="str">
            <v>06</v>
          </cell>
          <cell r="E36" t="str">
            <v>Physique</v>
          </cell>
        </row>
        <row r="37">
          <cell r="A37" t="str">
            <v>29</v>
          </cell>
          <cell r="B37" t="str">
            <v>Constituants élémentaires</v>
          </cell>
          <cell r="C37" t="str">
            <v>Sciences</v>
          </cell>
          <cell r="D37" t="str">
            <v>06</v>
          </cell>
          <cell r="E37" t="str">
            <v>Physique</v>
          </cell>
        </row>
        <row r="38">
          <cell r="A38" t="str">
            <v>30</v>
          </cell>
          <cell r="B38" t="str">
            <v>Milieux dilués et optique</v>
          </cell>
          <cell r="C38" t="str">
            <v>Sciences</v>
          </cell>
          <cell r="D38" t="str">
            <v>06</v>
          </cell>
          <cell r="E38" t="str">
            <v>Physique</v>
          </cell>
        </row>
        <row r="39">
          <cell r="A39" t="str">
            <v>31</v>
          </cell>
          <cell r="B39" t="str">
            <v>Chimie théorique, physique, analytique</v>
          </cell>
          <cell r="C39" t="str">
            <v>Sciences</v>
          </cell>
          <cell r="D39" t="str">
            <v>07</v>
          </cell>
          <cell r="E39" t="str">
            <v>Chimie</v>
          </cell>
        </row>
        <row r="40">
          <cell r="A40" t="str">
            <v>32</v>
          </cell>
          <cell r="B40" t="str">
            <v>Chimie organique, minérale, industrielle</v>
          </cell>
          <cell r="C40" t="str">
            <v>Sciences</v>
          </cell>
          <cell r="D40" t="str">
            <v>07</v>
          </cell>
          <cell r="E40" t="str">
            <v>Chimie</v>
          </cell>
        </row>
        <row r="41">
          <cell r="A41" t="str">
            <v>33</v>
          </cell>
          <cell r="B41" t="str">
            <v>Chimie des matériaux</v>
          </cell>
          <cell r="C41" t="str">
            <v>Sciences</v>
          </cell>
          <cell r="D41" t="str">
            <v>07</v>
          </cell>
          <cell r="E41" t="str">
            <v>Chimie</v>
          </cell>
        </row>
        <row r="42">
          <cell r="A42" t="str">
            <v>34</v>
          </cell>
          <cell r="B42" t="str">
            <v>Astronomie, astrophysique</v>
          </cell>
          <cell r="C42" t="str">
            <v>Sciences</v>
          </cell>
          <cell r="D42" t="str">
            <v>08</v>
          </cell>
          <cell r="E42" t="str">
            <v>Sciences de la terre</v>
          </cell>
        </row>
        <row r="43">
          <cell r="A43" t="str">
            <v>35</v>
          </cell>
          <cell r="B43" t="str">
            <v>Structure et évolution de la Terre et des autres planètes</v>
          </cell>
          <cell r="C43" t="str">
            <v>Sciences</v>
          </cell>
          <cell r="D43" t="str">
            <v>08</v>
          </cell>
          <cell r="E43" t="str">
            <v>Sciences de la terre</v>
          </cell>
        </row>
        <row r="44">
          <cell r="A44" t="str">
            <v>36</v>
          </cell>
          <cell r="B44" t="str">
            <v>Terre solide : géodynamique des enveloppes supérieures, paléo-biosphère</v>
          </cell>
          <cell r="C44" t="str">
            <v>Sciences</v>
          </cell>
          <cell r="D44" t="str">
            <v>08</v>
          </cell>
          <cell r="E44" t="str">
            <v>Sciences de la terre</v>
          </cell>
        </row>
        <row r="45">
          <cell r="A45" t="str">
            <v>37</v>
          </cell>
          <cell r="B45" t="str">
            <v xml:space="preserve">Météorologie, océanographie physique et physique de l'environnement </v>
          </cell>
          <cell r="C45" t="str">
            <v>Sciences</v>
          </cell>
          <cell r="D45" t="str">
            <v>08</v>
          </cell>
          <cell r="E45" t="str">
            <v>Sciences de la terre</v>
          </cell>
        </row>
        <row r="46">
          <cell r="A46" t="str">
            <v>60</v>
          </cell>
          <cell r="B46" t="str">
            <v>Mécanique, génie mécanique, génie civil</v>
          </cell>
          <cell r="C46" t="str">
            <v>Sciences</v>
          </cell>
          <cell r="D46" t="str">
            <v>09</v>
          </cell>
          <cell r="E46" t="str">
            <v>Mécanique, génie mécanique,
génie informatique, énergétique</v>
          </cell>
        </row>
        <row r="47">
          <cell r="A47" t="str">
            <v>61</v>
          </cell>
          <cell r="B47" t="str">
            <v>Génie informatique, automatique et traitement du signal</v>
          </cell>
          <cell r="C47" t="str">
            <v>Sciences</v>
          </cell>
          <cell r="D47" t="str">
            <v>09</v>
          </cell>
          <cell r="E47" t="str">
            <v>Mécanique, génie mécanique,
génie informatique, énergétique</v>
          </cell>
        </row>
        <row r="48">
          <cell r="A48" t="str">
            <v>62</v>
          </cell>
          <cell r="B48" t="str">
            <v>Energétique, génie des procédés</v>
          </cell>
          <cell r="C48" t="str">
            <v>Sciences</v>
          </cell>
          <cell r="D48" t="str">
            <v>09</v>
          </cell>
          <cell r="E48" t="str">
            <v>Mécanique, génie mécanique,
génie informatique, énergétique</v>
          </cell>
        </row>
        <row r="49">
          <cell r="A49" t="str">
            <v>63</v>
          </cell>
          <cell r="B49" t="str">
            <v>Génie électrique, électronique, photonique et systèmes</v>
          </cell>
          <cell r="C49" t="str">
            <v>Sciences</v>
          </cell>
          <cell r="D49" t="str">
            <v>09</v>
          </cell>
          <cell r="E49" t="str">
            <v>Mécanique, génie mécanique,
génie informatique, énergétique</v>
          </cell>
        </row>
        <row r="50">
          <cell r="A50" t="str">
            <v>64</v>
          </cell>
          <cell r="B50" t="str">
            <v>Biochimie et biologie moléculaire</v>
          </cell>
          <cell r="C50" t="str">
            <v>Sciences</v>
          </cell>
          <cell r="D50" t="str">
            <v>10</v>
          </cell>
          <cell r="E50" t="str">
            <v>Biologie et biochimie</v>
          </cell>
        </row>
        <row r="51">
          <cell r="A51" t="str">
            <v>65</v>
          </cell>
          <cell r="B51" t="str">
            <v>Biologie cellulaire</v>
          </cell>
          <cell r="C51" t="str">
            <v>Sciences</v>
          </cell>
          <cell r="D51" t="str">
            <v>10</v>
          </cell>
          <cell r="E51" t="str">
            <v>Biologie et biochimie</v>
          </cell>
        </row>
        <row r="52">
          <cell r="A52" t="str">
            <v>66</v>
          </cell>
          <cell r="B52" t="str">
            <v>Physiologie</v>
          </cell>
          <cell r="C52" t="str">
            <v>Sciences</v>
          </cell>
          <cell r="D52" t="str">
            <v>10</v>
          </cell>
          <cell r="E52" t="str">
            <v>Biologie et biochimie</v>
          </cell>
        </row>
        <row r="53">
          <cell r="A53" t="str">
            <v>67</v>
          </cell>
          <cell r="B53" t="str">
            <v>Biologie des populations et écologie</v>
          </cell>
          <cell r="C53" t="str">
            <v>Sciences</v>
          </cell>
          <cell r="D53" t="str">
            <v>10</v>
          </cell>
          <cell r="E53" t="str">
            <v>Biologie et biochimie</v>
          </cell>
        </row>
        <row r="54">
          <cell r="A54" t="str">
            <v>68</v>
          </cell>
          <cell r="B54" t="str">
            <v>Biologie des organismes</v>
          </cell>
          <cell r="C54" t="str">
            <v>Sciences</v>
          </cell>
          <cell r="D54" t="str">
            <v>10</v>
          </cell>
          <cell r="E54" t="str">
            <v>Biologie et biochimie</v>
          </cell>
        </row>
        <row r="55">
          <cell r="A55" t="str">
            <v>69</v>
          </cell>
          <cell r="B55" t="str">
            <v>Neurosciences</v>
          </cell>
          <cell r="C55" t="str">
            <v>Sciences</v>
          </cell>
          <cell r="D55" t="str">
            <v>10</v>
          </cell>
          <cell r="E55" t="str">
            <v>Biologie et biochimie</v>
          </cell>
        </row>
        <row r="56">
          <cell r="A56" t="str">
            <v>85</v>
          </cell>
          <cell r="B56" t="str">
            <v>Sciences physico-chimiques et ingéniérie appliquée à la santé</v>
          </cell>
          <cell r="C56" t="str">
            <v>Pharmacie</v>
          </cell>
          <cell r="D56" t="str">
            <v>11</v>
          </cell>
          <cell r="E56" t="str">
            <v>Pharmacie</v>
          </cell>
        </row>
        <row r="57">
          <cell r="A57" t="str">
            <v>86</v>
          </cell>
          <cell r="B57" t="str">
            <v>Sciences du médicament et des autres produits de santé</v>
          </cell>
          <cell r="C57" t="str">
            <v>Pharmacie</v>
          </cell>
          <cell r="D57" t="str">
            <v>11</v>
          </cell>
          <cell r="E57" t="str">
            <v>Pharmacie</v>
          </cell>
        </row>
        <row r="58">
          <cell r="A58" t="str">
            <v>87</v>
          </cell>
          <cell r="B58" t="str">
            <v>Sciences biologiques, fondamentales et clinique</v>
          </cell>
          <cell r="C58" t="str">
            <v>Pharmacie</v>
          </cell>
          <cell r="D58" t="str">
            <v>11</v>
          </cell>
          <cell r="E58" t="str">
            <v>Pharmacie</v>
          </cell>
        </row>
      </sheetData>
      <sheetData sheetId="9">
        <row r="1">
          <cell r="O1">
            <v>1994</v>
          </cell>
          <cell r="Q1">
            <v>1999</v>
          </cell>
          <cell r="S1">
            <v>2004</v>
          </cell>
          <cell r="U1">
            <v>2009</v>
          </cell>
          <cell r="W1">
            <v>2014</v>
          </cell>
        </row>
        <row r="2">
          <cell r="N2" t="str">
            <v>GROUPE</v>
          </cell>
          <cell r="O2" t="str">
            <v>PR</v>
          </cell>
          <cell r="P2" t="str">
            <v>MCF</v>
          </cell>
          <cell r="Q2" t="str">
            <v>PR</v>
          </cell>
          <cell r="R2" t="str">
            <v>MCF</v>
          </cell>
          <cell r="S2" t="str">
            <v>PR</v>
          </cell>
          <cell r="T2" t="str">
            <v>MCF</v>
          </cell>
          <cell r="U2" t="str">
            <v>PR</v>
          </cell>
          <cell r="V2" t="str">
            <v>MCF</v>
          </cell>
          <cell r="W2" t="str">
            <v>PR</v>
          </cell>
          <cell r="X2" t="str">
            <v>MCF</v>
          </cell>
        </row>
        <row r="3">
          <cell r="A3" t="str">
            <v>01</v>
          </cell>
          <cell r="B3">
            <v>433</v>
          </cell>
          <cell r="C3">
            <v>714</v>
          </cell>
          <cell r="D3">
            <v>466</v>
          </cell>
          <cell r="E3">
            <v>931</v>
          </cell>
          <cell r="F3">
            <v>518</v>
          </cell>
          <cell r="G3">
            <v>1081</v>
          </cell>
          <cell r="H3">
            <v>549</v>
          </cell>
          <cell r="I3">
            <v>1188</v>
          </cell>
          <cell r="J3">
            <v>603</v>
          </cell>
          <cell r="K3">
            <v>1218</v>
          </cell>
          <cell r="N3" t="str">
            <v>01</v>
          </cell>
          <cell r="O3">
            <v>1065</v>
          </cell>
          <cell r="P3">
            <v>1511</v>
          </cell>
          <cell r="Q3">
            <v>1148</v>
          </cell>
          <cell r="R3">
            <v>1920</v>
          </cell>
          <cell r="S3">
            <v>1232</v>
          </cell>
          <cell r="T3">
            <v>2231</v>
          </cell>
          <cell r="U3">
            <v>1306</v>
          </cell>
          <cell r="V3">
            <v>2365</v>
          </cell>
          <cell r="W3">
            <v>1348</v>
          </cell>
          <cell r="X3">
            <v>2430</v>
          </cell>
        </row>
        <row r="4">
          <cell r="A4" t="str">
            <v>02</v>
          </cell>
          <cell r="B4">
            <v>394</v>
          </cell>
          <cell r="C4">
            <v>535</v>
          </cell>
          <cell r="D4">
            <v>452</v>
          </cell>
          <cell r="E4">
            <v>676</v>
          </cell>
          <cell r="F4">
            <v>478</v>
          </cell>
          <cell r="G4">
            <v>780</v>
          </cell>
          <cell r="H4">
            <v>513</v>
          </cell>
          <cell r="I4">
            <v>793</v>
          </cell>
          <cell r="J4">
            <v>505</v>
          </cell>
          <cell r="K4">
            <v>818</v>
          </cell>
          <cell r="N4" t="str">
            <v>02</v>
          </cell>
          <cell r="O4">
            <v>672</v>
          </cell>
          <cell r="P4">
            <v>1589</v>
          </cell>
          <cell r="Q4">
            <v>824</v>
          </cell>
          <cell r="R4">
            <v>2129</v>
          </cell>
          <cell r="S4">
            <v>930</v>
          </cell>
          <cell r="T4">
            <v>2493</v>
          </cell>
          <cell r="U4">
            <v>935</v>
          </cell>
          <cell r="V4">
            <v>2723</v>
          </cell>
          <cell r="W4">
            <v>980</v>
          </cell>
          <cell r="X4">
            <v>2860</v>
          </cell>
        </row>
        <row r="5">
          <cell r="A5" t="str">
            <v>03</v>
          </cell>
          <cell r="B5">
            <v>130</v>
          </cell>
          <cell r="C5">
            <v>124</v>
          </cell>
          <cell r="D5">
            <v>121</v>
          </cell>
          <cell r="E5">
            <v>144</v>
          </cell>
          <cell r="F5">
            <v>112</v>
          </cell>
          <cell r="G5">
            <v>169</v>
          </cell>
          <cell r="H5">
            <v>121</v>
          </cell>
          <cell r="I5">
            <v>163</v>
          </cell>
          <cell r="J5">
            <v>109</v>
          </cell>
          <cell r="K5">
            <v>162</v>
          </cell>
          <cell r="N5" t="str">
            <v>03</v>
          </cell>
          <cell r="O5">
            <v>1745</v>
          </cell>
          <cell r="P5">
            <v>3466</v>
          </cell>
          <cell r="Q5">
            <v>1740</v>
          </cell>
          <cell r="R5">
            <v>4001</v>
          </cell>
          <cell r="S5">
            <v>1805</v>
          </cell>
          <cell r="T5">
            <v>4336</v>
          </cell>
          <cell r="U5">
            <v>1783</v>
          </cell>
          <cell r="V5">
            <v>4411</v>
          </cell>
          <cell r="W5">
            <v>1723</v>
          </cell>
          <cell r="X5">
            <v>4379</v>
          </cell>
        </row>
        <row r="6">
          <cell r="A6" t="str">
            <v>04</v>
          </cell>
          <cell r="B6">
            <v>108</v>
          </cell>
          <cell r="C6">
            <v>138</v>
          </cell>
          <cell r="D6">
            <v>109</v>
          </cell>
          <cell r="E6">
            <v>169</v>
          </cell>
          <cell r="F6">
            <v>124</v>
          </cell>
          <cell r="G6">
            <v>201</v>
          </cell>
          <cell r="H6">
            <v>123</v>
          </cell>
          <cell r="I6">
            <v>221</v>
          </cell>
          <cell r="J6">
            <v>131</v>
          </cell>
          <cell r="K6">
            <v>232</v>
          </cell>
          <cell r="N6" t="str">
            <v>04</v>
          </cell>
          <cell r="O6">
            <v>1524</v>
          </cell>
          <cell r="P6">
            <v>2579</v>
          </cell>
          <cell r="Q6">
            <v>1650</v>
          </cell>
          <cell r="R6">
            <v>3385</v>
          </cell>
          <cell r="S6">
            <v>1852</v>
          </cell>
          <cell r="T6">
            <v>3857</v>
          </cell>
          <cell r="U6">
            <v>1996</v>
          </cell>
          <cell r="V6">
            <v>4214</v>
          </cell>
          <cell r="W6">
            <v>2108</v>
          </cell>
          <cell r="X6">
            <v>4414</v>
          </cell>
        </row>
        <row r="7">
          <cell r="A7" t="str">
            <v>05</v>
          </cell>
          <cell r="B7">
            <v>434</v>
          </cell>
          <cell r="C7">
            <v>995</v>
          </cell>
          <cell r="D7">
            <v>547</v>
          </cell>
          <cell r="E7">
            <v>1177</v>
          </cell>
          <cell r="F7">
            <v>570</v>
          </cell>
          <cell r="G7">
            <v>1259</v>
          </cell>
          <cell r="H7">
            <v>541</v>
          </cell>
          <cell r="I7">
            <v>1263</v>
          </cell>
          <cell r="J7">
            <v>536</v>
          </cell>
          <cell r="K7">
            <v>1270</v>
          </cell>
          <cell r="N7" t="str">
            <v>05</v>
          </cell>
          <cell r="O7">
            <v>1421</v>
          </cell>
          <cell r="P7">
            <v>3161</v>
          </cell>
          <cell r="Q7">
            <v>1653</v>
          </cell>
          <cell r="R7">
            <v>3947</v>
          </cell>
          <cell r="S7">
            <v>1898</v>
          </cell>
          <cell r="T7">
            <v>4276</v>
          </cell>
          <cell r="U7">
            <v>2025</v>
          </cell>
          <cell r="V7">
            <v>4434</v>
          </cell>
          <cell r="W7">
            <v>2152</v>
          </cell>
          <cell r="X7">
            <v>4498</v>
          </cell>
        </row>
        <row r="8">
          <cell r="A8" t="str">
            <v>06</v>
          </cell>
          <cell r="B8">
            <v>238</v>
          </cell>
          <cell r="C8">
            <v>594</v>
          </cell>
          <cell r="D8">
            <v>277</v>
          </cell>
          <cell r="E8">
            <v>952</v>
          </cell>
          <cell r="F8">
            <v>360</v>
          </cell>
          <cell r="G8">
            <v>1234</v>
          </cell>
          <cell r="H8">
            <v>394</v>
          </cell>
          <cell r="I8">
            <v>1460</v>
          </cell>
          <cell r="J8">
            <v>444</v>
          </cell>
          <cell r="K8">
            <v>1590</v>
          </cell>
          <cell r="N8" t="str">
            <v>06</v>
          </cell>
          <cell r="O8">
            <v>965</v>
          </cell>
          <cell r="P8">
            <v>1601</v>
          </cell>
          <cell r="Q8">
            <v>1008</v>
          </cell>
          <cell r="R8">
            <v>1764</v>
          </cell>
          <cell r="S8">
            <v>965</v>
          </cell>
          <cell r="T8">
            <v>1636</v>
          </cell>
          <cell r="U8">
            <v>928</v>
          </cell>
          <cell r="V8">
            <v>1565</v>
          </cell>
          <cell r="W8">
            <v>929</v>
          </cell>
          <cell r="X8">
            <v>1500</v>
          </cell>
        </row>
        <row r="9">
          <cell r="A9" t="str">
            <v>07</v>
          </cell>
          <cell r="B9">
            <v>189</v>
          </cell>
          <cell r="C9">
            <v>350</v>
          </cell>
          <cell r="D9">
            <v>198</v>
          </cell>
          <cell r="E9">
            <v>418</v>
          </cell>
          <cell r="F9">
            <v>235</v>
          </cell>
          <cell r="G9">
            <v>464</v>
          </cell>
          <cell r="H9">
            <v>233</v>
          </cell>
          <cell r="I9">
            <v>517</v>
          </cell>
          <cell r="J9">
            <v>238</v>
          </cell>
          <cell r="K9">
            <v>545</v>
          </cell>
          <cell r="N9" t="str">
            <v>07</v>
          </cell>
          <cell r="O9">
            <v>1074</v>
          </cell>
          <cell r="P9">
            <v>1873</v>
          </cell>
          <cell r="Q9">
            <v>1118</v>
          </cell>
          <cell r="R9">
            <v>2185</v>
          </cell>
          <cell r="S9">
            <v>1075</v>
          </cell>
          <cell r="T9">
            <v>2192</v>
          </cell>
          <cell r="U9">
            <v>1059</v>
          </cell>
          <cell r="V9">
            <v>2162</v>
          </cell>
          <cell r="W9">
            <v>1061</v>
          </cell>
          <cell r="X9">
            <v>2174</v>
          </cell>
        </row>
        <row r="10">
          <cell r="A10" t="str">
            <v>08</v>
          </cell>
          <cell r="B10">
            <v>148</v>
          </cell>
          <cell r="C10">
            <v>211</v>
          </cell>
          <cell r="D10">
            <v>136</v>
          </cell>
          <cell r="E10">
            <v>211</v>
          </cell>
          <cell r="F10">
            <v>133</v>
          </cell>
          <cell r="G10">
            <v>225</v>
          </cell>
          <cell r="H10">
            <v>130</v>
          </cell>
          <cell r="I10">
            <v>227</v>
          </cell>
          <cell r="J10">
            <v>118</v>
          </cell>
          <cell r="K10">
            <v>207</v>
          </cell>
          <cell r="N10" t="str">
            <v>08</v>
          </cell>
          <cell r="O10">
            <v>398</v>
          </cell>
          <cell r="P10">
            <v>725</v>
          </cell>
          <cell r="Q10">
            <v>417</v>
          </cell>
          <cell r="R10">
            <v>791</v>
          </cell>
          <cell r="S10">
            <v>419</v>
          </cell>
          <cell r="T10">
            <v>800</v>
          </cell>
          <cell r="U10">
            <v>424</v>
          </cell>
          <cell r="V10">
            <v>870</v>
          </cell>
          <cell r="W10">
            <v>444</v>
          </cell>
          <cell r="X10">
            <v>875</v>
          </cell>
        </row>
        <row r="11">
          <cell r="A11" t="str">
            <v>09</v>
          </cell>
          <cell r="B11">
            <v>377</v>
          </cell>
          <cell r="C11">
            <v>571</v>
          </cell>
          <cell r="D11">
            <v>380</v>
          </cell>
          <cell r="E11">
            <v>646</v>
          </cell>
          <cell r="F11">
            <v>399</v>
          </cell>
          <cell r="G11">
            <v>681</v>
          </cell>
          <cell r="H11">
            <v>399</v>
          </cell>
          <cell r="I11">
            <v>666</v>
          </cell>
          <cell r="J11">
            <v>366</v>
          </cell>
          <cell r="K11">
            <v>661</v>
          </cell>
          <cell r="N11" t="str">
            <v>09</v>
          </cell>
          <cell r="O11">
            <v>1536</v>
          </cell>
          <cell r="P11">
            <v>3002</v>
          </cell>
          <cell r="Q11">
            <v>1738</v>
          </cell>
          <cell r="R11">
            <v>3947</v>
          </cell>
          <cell r="S11">
            <v>1966</v>
          </cell>
          <cell r="T11">
            <v>4313</v>
          </cell>
          <cell r="U11">
            <v>2101</v>
          </cell>
          <cell r="V11">
            <v>4568</v>
          </cell>
          <cell r="W11">
            <v>2254</v>
          </cell>
          <cell r="X11">
            <v>4711</v>
          </cell>
        </row>
        <row r="12">
          <cell r="A12" t="str">
            <v>10</v>
          </cell>
          <cell r="B12">
            <v>68</v>
          </cell>
          <cell r="C12">
            <v>119</v>
          </cell>
          <cell r="D12">
            <v>73</v>
          </cell>
          <cell r="E12">
            <v>137</v>
          </cell>
          <cell r="F12">
            <v>80</v>
          </cell>
          <cell r="G12">
            <v>147</v>
          </cell>
          <cell r="H12">
            <v>81</v>
          </cell>
          <cell r="I12">
            <v>144</v>
          </cell>
          <cell r="J12">
            <v>87</v>
          </cell>
          <cell r="K12">
            <v>132</v>
          </cell>
          <cell r="N12" t="str">
            <v>10</v>
          </cell>
          <cell r="O12">
            <v>1068</v>
          </cell>
          <cell r="P12">
            <v>2603</v>
          </cell>
          <cell r="Q12">
            <v>1071</v>
          </cell>
          <cell r="R12">
            <v>2902</v>
          </cell>
          <cell r="S12">
            <v>1142</v>
          </cell>
          <cell r="T12">
            <v>2971</v>
          </cell>
          <cell r="U12">
            <v>1163</v>
          </cell>
          <cell r="V12">
            <v>3130</v>
          </cell>
          <cell r="W12">
            <v>1222</v>
          </cell>
          <cell r="X12">
            <v>3237</v>
          </cell>
        </row>
        <row r="13">
          <cell r="A13" t="str">
            <v>11</v>
          </cell>
          <cell r="B13">
            <v>423</v>
          </cell>
          <cell r="C13">
            <v>1013</v>
          </cell>
          <cell r="D13">
            <v>412</v>
          </cell>
          <cell r="E13">
            <v>1220</v>
          </cell>
          <cell r="F13">
            <v>409</v>
          </cell>
          <cell r="G13">
            <v>1341</v>
          </cell>
          <cell r="H13">
            <v>405</v>
          </cell>
          <cell r="I13">
            <v>1347</v>
          </cell>
          <cell r="J13">
            <v>406</v>
          </cell>
          <cell r="K13">
            <v>1337</v>
          </cell>
          <cell r="N13" t="str">
            <v>11</v>
          </cell>
          <cell r="O13">
            <v>671</v>
          </cell>
          <cell r="P13">
            <v>1111</v>
          </cell>
          <cell r="Q13">
            <v>639</v>
          </cell>
          <cell r="R13">
            <v>1206</v>
          </cell>
          <cell r="S13">
            <v>616</v>
          </cell>
          <cell r="T13">
            <v>1195</v>
          </cell>
          <cell r="U13">
            <v>592</v>
          </cell>
          <cell r="V13">
            <v>1230</v>
          </cell>
          <cell r="W13">
            <v>580</v>
          </cell>
          <cell r="X13">
            <v>1194</v>
          </cell>
        </row>
        <row r="14">
          <cell r="A14" t="str">
            <v>12</v>
          </cell>
          <cell r="B14">
            <v>160</v>
          </cell>
          <cell r="C14">
            <v>387</v>
          </cell>
          <cell r="D14">
            <v>154</v>
          </cell>
          <cell r="E14">
            <v>428</v>
          </cell>
          <cell r="F14">
            <v>150</v>
          </cell>
          <cell r="G14">
            <v>402</v>
          </cell>
          <cell r="H14">
            <v>135</v>
          </cell>
          <cell r="I14">
            <v>368</v>
          </cell>
          <cell r="J14">
            <v>109</v>
          </cell>
          <cell r="K14">
            <v>344</v>
          </cell>
          <cell r="N14" t="str">
            <v>12</v>
          </cell>
          <cell r="O14">
            <v>260</v>
          </cell>
          <cell r="P14">
            <v>770</v>
          </cell>
          <cell r="Q14">
            <v>332</v>
          </cell>
          <cell r="R14">
            <v>1072</v>
          </cell>
          <cell r="S14">
            <v>453</v>
          </cell>
          <cell r="T14">
            <v>1487</v>
          </cell>
          <cell r="U14">
            <v>491</v>
          </cell>
          <cell r="V14">
            <v>1676</v>
          </cell>
          <cell r="W14">
            <v>561</v>
          </cell>
          <cell r="X14">
            <v>1850</v>
          </cell>
        </row>
        <row r="15">
          <cell r="A15" t="str">
            <v>13</v>
          </cell>
          <cell r="B15">
            <v>52</v>
          </cell>
          <cell r="C15">
            <v>103</v>
          </cell>
          <cell r="D15">
            <v>44</v>
          </cell>
          <cell r="E15">
            <v>107</v>
          </cell>
          <cell r="F15">
            <v>40</v>
          </cell>
          <cell r="G15">
            <v>117</v>
          </cell>
          <cell r="H15">
            <v>39</v>
          </cell>
          <cell r="I15">
            <v>114</v>
          </cell>
          <cell r="J15">
            <v>38</v>
          </cell>
          <cell r="K15">
            <v>95</v>
          </cell>
          <cell r="N15" t="str">
            <v>Théologie</v>
          </cell>
          <cell r="O15">
            <v>39</v>
          </cell>
          <cell r="P15">
            <v>25</v>
          </cell>
          <cell r="Q15">
            <v>37</v>
          </cell>
          <cell r="R15">
            <v>25</v>
          </cell>
          <cell r="S15">
            <v>33</v>
          </cell>
          <cell r="T15">
            <v>22</v>
          </cell>
          <cell r="U15">
            <v>36</v>
          </cell>
          <cell r="V15">
            <v>22</v>
          </cell>
          <cell r="W15">
            <v>33</v>
          </cell>
          <cell r="X15">
            <v>20</v>
          </cell>
        </row>
        <row r="16">
          <cell r="A16" t="str">
            <v>14</v>
          </cell>
          <cell r="B16">
            <v>230</v>
          </cell>
          <cell r="C16">
            <v>530</v>
          </cell>
          <cell r="D16">
            <v>252</v>
          </cell>
          <cell r="E16">
            <v>618</v>
          </cell>
          <cell r="F16">
            <v>255</v>
          </cell>
          <cell r="G16">
            <v>700</v>
          </cell>
          <cell r="H16">
            <v>253</v>
          </cell>
          <cell r="I16">
            <v>738</v>
          </cell>
          <cell r="J16">
            <v>247</v>
          </cell>
          <cell r="K16">
            <v>754</v>
          </cell>
        </row>
        <row r="17">
          <cell r="A17" t="str">
            <v>15</v>
          </cell>
          <cell r="B17">
            <v>98</v>
          </cell>
          <cell r="C17">
            <v>182</v>
          </cell>
          <cell r="D17">
            <v>91</v>
          </cell>
          <cell r="E17">
            <v>216</v>
          </cell>
          <cell r="F17">
            <v>104</v>
          </cell>
          <cell r="G17">
            <v>259</v>
          </cell>
          <cell r="H17">
            <v>108</v>
          </cell>
          <cell r="I17">
            <v>290</v>
          </cell>
          <cell r="J17">
            <v>114</v>
          </cell>
          <cell r="K17">
            <v>304</v>
          </cell>
        </row>
        <row r="18">
          <cell r="A18" t="str">
            <v>16</v>
          </cell>
          <cell r="B18">
            <v>225</v>
          </cell>
          <cell r="C18">
            <v>576</v>
          </cell>
          <cell r="D18">
            <v>251</v>
          </cell>
          <cell r="E18">
            <v>801</v>
          </cell>
          <cell r="F18">
            <v>298</v>
          </cell>
          <cell r="G18">
            <v>893</v>
          </cell>
          <cell r="H18">
            <v>336</v>
          </cell>
          <cell r="I18">
            <v>935</v>
          </cell>
          <cell r="J18">
            <v>364</v>
          </cell>
          <cell r="K18">
            <v>959</v>
          </cell>
        </row>
        <row r="19">
          <cell r="A19" t="str">
            <v>17</v>
          </cell>
          <cell r="B19">
            <v>157</v>
          </cell>
          <cell r="C19">
            <v>176</v>
          </cell>
          <cell r="D19">
            <v>145</v>
          </cell>
          <cell r="E19">
            <v>188</v>
          </cell>
          <cell r="F19">
            <v>163</v>
          </cell>
          <cell r="G19">
            <v>202</v>
          </cell>
          <cell r="H19">
            <v>171</v>
          </cell>
          <cell r="I19">
            <v>232</v>
          </cell>
          <cell r="J19">
            <v>166</v>
          </cell>
          <cell r="K19">
            <v>226</v>
          </cell>
        </row>
        <row r="20">
          <cell r="A20" t="str">
            <v>18</v>
          </cell>
          <cell r="B20">
            <v>69</v>
          </cell>
          <cell r="C20">
            <v>195</v>
          </cell>
          <cell r="D20">
            <v>99</v>
          </cell>
          <cell r="E20">
            <v>284</v>
          </cell>
          <cell r="F20">
            <v>128</v>
          </cell>
          <cell r="G20">
            <v>359</v>
          </cell>
          <cell r="H20">
            <v>161</v>
          </cell>
          <cell r="I20">
            <v>437</v>
          </cell>
          <cell r="J20">
            <v>193</v>
          </cell>
          <cell r="K20">
            <v>493</v>
          </cell>
          <cell r="O20">
            <v>1994</v>
          </cell>
          <cell r="Q20">
            <v>1999</v>
          </cell>
          <cell r="S20">
            <v>2004</v>
          </cell>
          <cell r="U20">
            <v>2009</v>
          </cell>
          <cell r="W20">
            <v>2014</v>
          </cell>
        </row>
        <row r="21">
          <cell r="A21" t="str">
            <v>19</v>
          </cell>
          <cell r="B21">
            <v>145</v>
          </cell>
          <cell r="C21">
            <v>357</v>
          </cell>
          <cell r="D21">
            <v>187</v>
          </cell>
          <cell r="E21">
            <v>476</v>
          </cell>
          <cell r="F21">
            <v>215</v>
          </cell>
          <cell r="G21">
            <v>555</v>
          </cell>
          <cell r="H21">
            <v>233</v>
          </cell>
          <cell r="I21">
            <v>604</v>
          </cell>
          <cell r="J21">
            <v>252</v>
          </cell>
          <cell r="K21">
            <v>643</v>
          </cell>
          <cell r="N21" t="str">
            <v>Étiquettes de lignes</v>
          </cell>
          <cell r="O21" t="str">
            <v>PR</v>
          </cell>
          <cell r="P21" t="str">
            <v>MCF</v>
          </cell>
          <cell r="Q21" t="str">
            <v>PR</v>
          </cell>
          <cell r="R21" t="str">
            <v>MCF</v>
          </cell>
          <cell r="S21" t="str">
            <v>PR</v>
          </cell>
          <cell r="T21" t="str">
            <v>MCF</v>
          </cell>
          <cell r="U21" t="str">
            <v>PR</v>
          </cell>
          <cell r="V21" t="str">
            <v>MCF</v>
          </cell>
          <cell r="W21" t="str">
            <v>PR</v>
          </cell>
          <cell r="X21" t="str">
            <v>MCF</v>
          </cell>
        </row>
        <row r="22">
          <cell r="A22" t="str">
            <v>20</v>
          </cell>
          <cell r="B22">
            <v>50</v>
          </cell>
          <cell r="C22">
            <v>68</v>
          </cell>
          <cell r="D22">
            <v>58</v>
          </cell>
          <cell r="E22">
            <v>87</v>
          </cell>
          <cell r="F22">
            <v>64</v>
          </cell>
          <cell r="G22">
            <v>104</v>
          </cell>
          <cell r="H22">
            <v>69</v>
          </cell>
          <cell r="I22">
            <v>123</v>
          </cell>
          <cell r="J22">
            <v>70</v>
          </cell>
          <cell r="K22">
            <v>130</v>
          </cell>
          <cell r="N22" t="str">
            <v>Droit</v>
          </cell>
          <cell r="O22">
            <v>1737</v>
          </cell>
          <cell r="P22">
            <v>3100</v>
          </cell>
          <cell r="Q22">
            <v>1972</v>
          </cell>
          <cell r="R22">
            <v>4049</v>
          </cell>
          <cell r="S22">
            <v>2162</v>
          </cell>
          <cell r="T22">
            <v>4724</v>
          </cell>
          <cell r="U22">
            <v>2241</v>
          </cell>
          <cell r="V22">
            <v>5088</v>
          </cell>
          <cell r="W22">
            <v>2328</v>
          </cell>
          <cell r="X22">
            <v>5290</v>
          </cell>
        </row>
        <row r="23">
          <cell r="A23" t="str">
            <v>21</v>
          </cell>
          <cell r="B23">
            <v>234</v>
          </cell>
          <cell r="C23">
            <v>306</v>
          </cell>
          <cell r="D23">
            <v>251</v>
          </cell>
          <cell r="E23">
            <v>394</v>
          </cell>
          <cell r="F23">
            <v>267</v>
          </cell>
          <cell r="G23">
            <v>447</v>
          </cell>
          <cell r="H23">
            <v>269</v>
          </cell>
          <cell r="I23">
            <v>497</v>
          </cell>
          <cell r="J23">
            <v>269</v>
          </cell>
          <cell r="K23">
            <v>530</v>
          </cell>
          <cell r="N23" t="str">
            <v>Lettres</v>
          </cell>
          <cell r="O23">
            <v>3568</v>
          </cell>
          <cell r="P23">
            <v>6840</v>
          </cell>
          <cell r="Q23">
            <v>3759</v>
          </cell>
          <cell r="R23">
            <v>8483</v>
          </cell>
          <cell r="S23">
            <v>4143</v>
          </cell>
          <cell r="T23">
            <v>9702</v>
          </cell>
          <cell r="U23">
            <v>4306</v>
          </cell>
          <cell r="V23">
            <v>10323</v>
          </cell>
          <cell r="W23">
            <v>4425</v>
          </cell>
          <cell r="X23">
            <v>10663</v>
          </cell>
        </row>
        <row r="24">
          <cell r="A24" t="str">
            <v>22</v>
          </cell>
          <cell r="B24">
            <v>336</v>
          </cell>
          <cell r="C24">
            <v>459</v>
          </cell>
          <cell r="D24">
            <v>342</v>
          </cell>
          <cell r="E24">
            <v>573</v>
          </cell>
          <cell r="F24">
            <v>383</v>
          </cell>
          <cell r="G24">
            <v>635</v>
          </cell>
          <cell r="H24">
            <v>405</v>
          </cell>
          <cell r="I24">
            <v>676</v>
          </cell>
          <cell r="J24">
            <v>428</v>
          </cell>
          <cell r="K24">
            <v>661</v>
          </cell>
          <cell r="N24" t="str">
            <v>Sciences</v>
          </cell>
          <cell r="O24">
            <v>6462</v>
          </cell>
          <cell r="P24">
            <v>12965</v>
          </cell>
          <cell r="Q24">
            <v>7005</v>
          </cell>
          <cell r="R24">
            <v>15536</v>
          </cell>
          <cell r="S24">
            <v>7465</v>
          </cell>
          <cell r="T24">
            <v>16188</v>
          </cell>
          <cell r="U24">
            <v>7700</v>
          </cell>
          <cell r="V24">
            <v>16729</v>
          </cell>
          <cell r="W24">
            <v>8062</v>
          </cell>
          <cell r="X24">
            <v>16995</v>
          </cell>
        </row>
        <row r="25">
          <cell r="A25" t="str">
            <v>23</v>
          </cell>
          <cell r="B25">
            <v>248</v>
          </cell>
          <cell r="C25">
            <v>349</v>
          </cell>
          <cell r="D25">
            <v>246</v>
          </cell>
          <cell r="E25">
            <v>475</v>
          </cell>
          <cell r="F25">
            <v>249</v>
          </cell>
          <cell r="G25">
            <v>530</v>
          </cell>
          <cell r="H25">
            <v>261</v>
          </cell>
          <cell r="I25">
            <v>582</v>
          </cell>
          <cell r="J25">
            <v>268</v>
          </cell>
          <cell r="K25">
            <v>610</v>
          </cell>
          <cell r="N25" t="str">
            <v>Pharmacie</v>
          </cell>
          <cell r="O25">
            <v>671</v>
          </cell>
          <cell r="P25">
            <v>1111</v>
          </cell>
          <cell r="Q25">
            <v>639</v>
          </cell>
          <cell r="R25">
            <v>1206</v>
          </cell>
          <cell r="S25">
            <v>616</v>
          </cell>
          <cell r="T25">
            <v>1195</v>
          </cell>
          <cell r="U25">
            <v>592</v>
          </cell>
          <cell r="V25">
            <v>1230</v>
          </cell>
          <cell r="W25">
            <v>580</v>
          </cell>
          <cell r="X25">
            <v>1194</v>
          </cell>
        </row>
        <row r="26">
          <cell r="A26" t="str">
            <v>24</v>
          </cell>
          <cell r="B26">
            <v>60</v>
          </cell>
          <cell r="C26">
            <v>93</v>
          </cell>
          <cell r="D26">
            <v>71</v>
          </cell>
          <cell r="E26">
            <v>107</v>
          </cell>
          <cell r="F26">
            <v>85</v>
          </cell>
          <cell r="G26">
            <v>132</v>
          </cell>
          <cell r="H26">
            <v>91</v>
          </cell>
          <cell r="I26">
            <v>128</v>
          </cell>
          <cell r="J26">
            <v>98</v>
          </cell>
          <cell r="K26">
            <v>162</v>
          </cell>
          <cell r="N26" t="str">
            <v>Total général</v>
          </cell>
        </row>
        <row r="27">
          <cell r="A27" t="str">
            <v>25</v>
          </cell>
          <cell r="B27">
            <v>541</v>
          </cell>
          <cell r="C27">
            <v>885</v>
          </cell>
          <cell r="D27">
            <v>579</v>
          </cell>
          <cell r="E27">
            <v>1004</v>
          </cell>
          <cell r="F27">
            <v>565</v>
          </cell>
          <cell r="G27">
            <v>960</v>
          </cell>
          <cell r="H27">
            <v>559</v>
          </cell>
          <cell r="I27">
            <v>918</v>
          </cell>
          <cell r="J27">
            <v>538</v>
          </cell>
          <cell r="K27">
            <v>873</v>
          </cell>
        </row>
        <row r="28">
          <cell r="A28" t="str">
            <v>26</v>
          </cell>
          <cell r="B28">
            <v>437</v>
          </cell>
          <cell r="C28">
            <v>958</v>
          </cell>
          <cell r="D28">
            <v>501</v>
          </cell>
          <cell r="E28">
            <v>1151</v>
          </cell>
          <cell r="F28">
            <v>571</v>
          </cell>
          <cell r="G28">
            <v>1188</v>
          </cell>
          <cell r="H28">
            <v>593</v>
          </cell>
          <cell r="I28">
            <v>1159</v>
          </cell>
          <cell r="J28">
            <v>636</v>
          </cell>
          <cell r="K28">
            <v>1166</v>
          </cell>
        </row>
        <row r="29">
          <cell r="A29" t="str">
            <v>27</v>
          </cell>
          <cell r="B29">
            <v>443</v>
          </cell>
          <cell r="C29">
            <v>1318</v>
          </cell>
          <cell r="D29">
            <v>573</v>
          </cell>
          <cell r="E29">
            <v>1792</v>
          </cell>
          <cell r="F29">
            <v>762</v>
          </cell>
          <cell r="G29">
            <v>2128</v>
          </cell>
          <cell r="H29">
            <v>873</v>
          </cell>
          <cell r="I29">
            <v>2357</v>
          </cell>
          <cell r="J29">
            <v>978</v>
          </cell>
          <cell r="K29">
            <v>2459</v>
          </cell>
        </row>
        <row r="30">
          <cell r="A30" t="str">
            <v>28</v>
          </cell>
          <cell r="B30">
            <v>522</v>
          </cell>
          <cell r="C30">
            <v>876</v>
          </cell>
          <cell r="D30">
            <v>548</v>
          </cell>
          <cell r="E30">
            <v>973</v>
          </cell>
          <cell r="F30">
            <v>537</v>
          </cell>
          <cell r="G30">
            <v>930</v>
          </cell>
          <cell r="H30">
            <v>516</v>
          </cell>
          <cell r="I30">
            <v>909</v>
          </cell>
          <cell r="J30">
            <v>511</v>
          </cell>
          <cell r="K30">
            <v>881</v>
          </cell>
        </row>
        <row r="31">
          <cell r="A31" t="str">
            <v>29</v>
          </cell>
          <cell r="B31">
            <v>206</v>
          </cell>
          <cell r="C31">
            <v>254</v>
          </cell>
          <cell r="D31">
            <v>211</v>
          </cell>
          <cell r="E31">
            <v>278</v>
          </cell>
          <cell r="F31">
            <v>192</v>
          </cell>
          <cell r="G31">
            <v>250</v>
          </cell>
          <cell r="H31">
            <v>179</v>
          </cell>
          <cell r="I31">
            <v>234</v>
          </cell>
          <cell r="J31">
            <v>180</v>
          </cell>
          <cell r="K31">
            <v>231</v>
          </cell>
        </row>
        <row r="32">
          <cell r="A32" t="str">
            <v>30</v>
          </cell>
          <cell r="B32">
            <v>237</v>
          </cell>
          <cell r="C32">
            <v>471</v>
          </cell>
          <cell r="D32">
            <v>249</v>
          </cell>
          <cell r="E32">
            <v>513</v>
          </cell>
          <cell r="F32">
            <v>236</v>
          </cell>
          <cell r="G32">
            <v>456</v>
          </cell>
          <cell r="H32">
            <v>233</v>
          </cell>
          <cell r="I32">
            <v>422</v>
          </cell>
          <cell r="J32">
            <v>238</v>
          </cell>
          <cell r="K32">
            <v>388</v>
          </cell>
        </row>
        <row r="33">
          <cell r="A33" t="str">
            <v>31</v>
          </cell>
          <cell r="B33">
            <v>298</v>
          </cell>
          <cell r="C33">
            <v>527</v>
          </cell>
          <cell r="D33">
            <v>326</v>
          </cell>
          <cell r="E33">
            <v>602</v>
          </cell>
          <cell r="F33">
            <v>324</v>
          </cell>
          <cell r="G33">
            <v>634</v>
          </cell>
          <cell r="H33">
            <v>326</v>
          </cell>
          <cell r="I33">
            <v>646</v>
          </cell>
          <cell r="J33">
            <v>338</v>
          </cell>
          <cell r="K33">
            <v>686</v>
          </cell>
        </row>
        <row r="34">
          <cell r="A34" t="str">
            <v>32</v>
          </cell>
          <cell r="B34">
            <v>489</v>
          </cell>
          <cell r="C34">
            <v>961</v>
          </cell>
          <cell r="D34">
            <v>503</v>
          </cell>
          <cell r="E34">
            <v>1094</v>
          </cell>
          <cell r="F34">
            <v>462</v>
          </cell>
          <cell r="G34">
            <v>1012</v>
          </cell>
          <cell r="H34">
            <v>427</v>
          </cell>
          <cell r="I34">
            <v>938</v>
          </cell>
          <cell r="J34">
            <v>406</v>
          </cell>
          <cell r="K34">
            <v>894</v>
          </cell>
        </row>
        <row r="35">
          <cell r="A35" t="str">
            <v>33</v>
          </cell>
          <cell r="B35">
            <v>287</v>
          </cell>
          <cell r="C35">
            <v>385</v>
          </cell>
          <cell r="D35">
            <v>289</v>
          </cell>
          <cell r="E35">
            <v>489</v>
          </cell>
          <cell r="F35">
            <v>289</v>
          </cell>
          <cell r="G35">
            <v>546</v>
          </cell>
          <cell r="H35">
            <v>306</v>
          </cell>
          <cell r="I35">
            <v>578</v>
          </cell>
          <cell r="J35">
            <v>317</v>
          </cell>
          <cell r="K35">
            <v>594</v>
          </cell>
        </row>
        <row r="36">
          <cell r="A36" t="str">
            <v>34</v>
          </cell>
          <cell r="B36">
            <v>54</v>
          </cell>
          <cell r="C36">
            <v>70</v>
          </cell>
          <cell r="D36">
            <v>56</v>
          </cell>
          <cell r="E36">
            <v>91</v>
          </cell>
          <cell r="F36">
            <v>60</v>
          </cell>
          <cell r="G36">
            <v>96</v>
          </cell>
          <cell r="H36">
            <v>65</v>
          </cell>
          <cell r="I36">
            <v>115</v>
          </cell>
          <cell r="J36">
            <v>70</v>
          </cell>
          <cell r="K36">
            <v>125</v>
          </cell>
        </row>
        <row r="37">
          <cell r="A37" t="str">
            <v>35</v>
          </cell>
          <cell r="B37">
            <v>170</v>
          </cell>
          <cell r="C37">
            <v>268</v>
          </cell>
          <cell r="D37">
            <v>169</v>
          </cell>
          <cell r="E37">
            <v>277</v>
          </cell>
          <cell r="F37">
            <v>174</v>
          </cell>
          <cell r="G37">
            <v>304</v>
          </cell>
          <cell r="H37">
            <v>175</v>
          </cell>
          <cell r="I37">
            <v>353</v>
          </cell>
          <cell r="J37">
            <v>193</v>
          </cell>
          <cell r="K37">
            <v>351</v>
          </cell>
        </row>
        <row r="38">
          <cell r="A38" t="str">
            <v>36</v>
          </cell>
          <cell r="B38">
            <v>130</v>
          </cell>
          <cell r="C38">
            <v>321</v>
          </cell>
          <cell r="D38">
            <v>142</v>
          </cell>
          <cell r="E38">
            <v>324</v>
          </cell>
          <cell r="F38">
            <v>129</v>
          </cell>
          <cell r="G38">
            <v>290</v>
          </cell>
          <cell r="H38">
            <v>124</v>
          </cell>
          <cell r="I38">
            <v>281</v>
          </cell>
          <cell r="J38">
            <v>122</v>
          </cell>
          <cell r="K38">
            <v>271</v>
          </cell>
        </row>
        <row r="39">
          <cell r="A39" t="str">
            <v>37</v>
          </cell>
          <cell r="B39">
            <v>44</v>
          </cell>
          <cell r="C39">
            <v>66</v>
          </cell>
          <cell r="D39">
            <v>50</v>
          </cell>
          <cell r="E39">
            <v>99</v>
          </cell>
          <cell r="F39">
            <v>56</v>
          </cell>
          <cell r="G39">
            <v>110</v>
          </cell>
          <cell r="H39">
            <v>60</v>
          </cell>
          <cell r="I39">
            <v>121</v>
          </cell>
          <cell r="J39">
            <v>59</v>
          </cell>
          <cell r="K39">
            <v>128</v>
          </cell>
        </row>
        <row r="40">
          <cell r="A40" t="str">
            <v>60</v>
          </cell>
          <cell r="B40">
            <v>467</v>
          </cell>
          <cell r="C40">
            <v>911</v>
          </cell>
          <cell r="D40">
            <v>548</v>
          </cell>
          <cell r="E40">
            <v>1248</v>
          </cell>
          <cell r="F40">
            <v>616</v>
          </cell>
          <cell r="G40">
            <v>1399</v>
          </cell>
          <cell r="H40">
            <v>694</v>
          </cell>
          <cell r="I40">
            <v>1531</v>
          </cell>
          <cell r="J40">
            <v>767</v>
          </cell>
          <cell r="K40">
            <v>1609</v>
          </cell>
        </row>
        <row r="41">
          <cell r="A41" t="str">
            <v>61</v>
          </cell>
          <cell r="B41">
            <v>276</v>
          </cell>
          <cell r="C41">
            <v>697</v>
          </cell>
          <cell r="D41">
            <v>341</v>
          </cell>
          <cell r="E41">
            <v>962</v>
          </cell>
          <cell r="F41">
            <v>437</v>
          </cell>
          <cell r="G41">
            <v>1099</v>
          </cell>
          <cell r="H41">
            <v>501</v>
          </cell>
          <cell r="I41">
            <v>1197</v>
          </cell>
          <cell r="J41">
            <v>536</v>
          </cell>
          <cell r="K41">
            <v>1226</v>
          </cell>
        </row>
        <row r="42">
          <cell r="A42" t="str">
            <v>62</v>
          </cell>
          <cell r="B42">
            <v>297</v>
          </cell>
          <cell r="C42">
            <v>473</v>
          </cell>
          <cell r="D42">
            <v>317</v>
          </cell>
          <cell r="E42">
            <v>627</v>
          </cell>
          <cell r="F42">
            <v>336</v>
          </cell>
          <cell r="G42">
            <v>678</v>
          </cell>
          <cell r="H42">
            <v>348</v>
          </cell>
          <cell r="I42">
            <v>689</v>
          </cell>
          <cell r="J42">
            <v>389</v>
          </cell>
          <cell r="K42">
            <v>710</v>
          </cell>
        </row>
        <row r="43">
          <cell r="A43" t="str">
            <v>63</v>
          </cell>
          <cell r="B43">
            <v>496</v>
          </cell>
          <cell r="C43">
            <v>921</v>
          </cell>
          <cell r="D43">
            <v>532</v>
          </cell>
          <cell r="E43">
            <v>1110</v>
          </cell>
          <cell r="F43">
            <v>577</v>
          </cell>
          <cell r="G43">
            <v>1137</v>
          </cell>
          <cell r="H43">
            <v>558</v>
          </cell>
          <cell r="I43">
            <v>1151</v>
          </cell>
          <cell r="J43">
            <v>562</v>
          </cell>
          <cell r="K43">
            <v>1166</v>
          </cell>
        </row>
        <row r="44">
          <cell r="A44" t="str">
            <v>64</v>
          </cell>
          <cell r="B44">
            <v>257</v>
          </cell>
          <cell r="C44">
            <v>553</v>
          </cell>
          <cell r="D44">
            <v>275</v>
          </cell>
          <cell r="E44">
            <v>687</v>
          </cell>
          <cell r="F44">
            <v>297</v>
          </cell>
          <cell r="G44">
            <v>730</v>
          </cell>
          <cell r="H44">
            <v>297</v>
          </cell>
          <cell r="I44">
            <v>761</v>
          </cell>
          <cell r="J44">
            <v>299</v>
          </cell>
          <cell r="K44">
            <v>797</v>
          </cell>
        </row>
        <row r="45">
          <cell r="A45" t="str">
            <v>65</v>
          </cell>
          <cell r="B45">
            <v>212</v>
          </cell>
          <cell r="C45">
            <v>529</v>
          </cell>
          <cell r="D45">
            <v>220</v>
          </cell>
          <cell r="E45">
            <v>600</v>
          </cell>
          <cell r="F45">
            <v>246</v>
          </cell>
          <cell r="G45">
            <v>631</v>
          </cell>
          <cell r="H45">
            <v>254</v>
          </cell>
          <cell r="I45">
            <v>680</v>
          </cell>
          <cell r="J45">
            <v>264</v>
          </cell>
          <cell r="K45">
            <v>740</v>
          </cell>
        </row>
        <row r="46">
          <cell r="A46" t="str">
            <v>66</v>
          </cell>
          <cell r="B46">
            <v>232</v>
          </cell>
          <cell r="C46">
            <v>587</v>
          </cell>
          <cell r="D46">
            <v>211</v>
          </cell>
          <cell r="E46">
            <v>587</v>
          </cell>
          <cell r="F46">
            <v>206</v>
          </cell>
          <cell r="G46">
            <v>550</v>
          </cell>
          <cell r="H46">
            <v>207</v>
          </cell>
          <cell r="I46">
            <v>569</v>
          </cell>
          <cell r="J46">
            <v>210</v>
          </cell>
          <cell r="K46">
            <v>540</v>
          </cell>
        </row>
        <row r="47">
          <cell r="A47" t="str">
            <v>67</v>
          </cell>
          <cell r="B47">
            <v>147</v>
          </cell>
          <cell r="C47">
            <v>377</v>
          </cell>
          <cell r="D47">
            <v>148</v>
          </cell>
          <cell r="E47">
            <v>425</v>
          </cell>
          <cell r="F47">
            <v>149</v>
          </cell>
          <cell r="G47">
            <v>444</v>
          </cell>
          <cell r="H47">
            <v>157</v>
          </cell>
          <cell r="I47">
            <v>475</v>
          </cell>
          <cell r="J47">
            <v>186</v>
          </cell>
          <cell r="K47">
            <v>519</v>
          </cell>
        </row>
        <row r="48">
          <cell r="A48" t="str">
            <v>68</v>
          </cell>
          <cell r="B48">
            <v>131</v>
          </cell>
          <cell r="C48">
            <v>376</v>
          </cell>
          <cell r="D48">
            <v>133</v>
          </cell>
          <cell r="E48">
            <v>378</v>
          </cell>
          <cell r="F48">
            <v>138</v>
          </cell>
          <cell r="G48">
            <v>376</v>
          </cell>
          <cell r="H48">
            <v>137</v>
          </cell>
          <cell r="I48">
            <v>370</v>
          </cell>
          <cell r="J48">
            <v>147</v>
          </cell>
          <cell r="K48">
            <v>355</v>
          </cell>
        </row>
        <row r="49">
          <cell r="A49" t="str">
            <v>69</v>
          </cell>
          <cell r="B49">
            <v>89</v>
          </cell>
          <cell r="C49">
            <v>181</v>
          </cell>
          <cell r="D49">
            <v>84</v>
          </cell>
          <cell r="E49">
            <v>225</v>
          </cell>
          <cell r="F49">
            <v>106</v>
          </cell>
          <cell r="G49">
            <v>240</v>
          </cell>
          <cell r="H49">
            <v>111</v>
          </cell>
          <cell r="I49">
            <v>275</v>
          </cell>
          <cell r="J49">
            <v>116</v>
          </cell>
          <cell r="K49">
            <v>286</v>
          </cell>
        </row>
        <row r="50">
          <cell r="A50" t="str">
            <v>70</v>
          </cell>
          <cell r="B50">
            <v>103</v>
          </cell>
          <cell r="C50">
            <v>288</v>
          </cell>
          <cell r="D50">
            <v>115</v>
          </cell>
          <cell r="E50">
            <v>356</v>
          </cell>
          <cell r="F50">
            <v>149</v>
          </cell>
          <cell r="G50">
            <v>397</v>
          </cell>
          <cell r="H50">
            <v>156</v>
          </cell>
          <cell r="I50">
            <v>431</v>
          </cell>
          <cell r="J50">
            <v>172</v>
          </cell>
          <cell r="K50">
            <v>489</v>
          </cell>
        </row>
        <row r="51">
          <cell r="A51" t="str">
            <v>71</v>
          </cell>
          <cell r="B51">
            <v>91</v>
          </cell>
          <cell r="C51">
            <v>282</v>
          </cell>
          <cell r="D51">
            <v>107</v>
          </cell>
          <cell r="E51">
            <v>372</v>
          </cell>
          <cell r="F51">
            <v>140</v>
          </cell>
          <cell r="G51">
            <v>505</v>
          </cell>
          <cell r="H51">
            <v>153</v>
          </cell>
          <cell r="I51">
            <v>581</v>
          </cell>
          <cell r="J51">
            <v>172</v>
          </cell>
          <cell r="K51">
            <v>631</v>
          </cell>
        </row>
        <row r="52">
          <cell r="A52" t="str">
            <v>72</v>
          </cell>
          <cell r="B52">
            <v>15</v>
          </cell>
          <cell r="C52">
            <v>39</v>
          </cell>
          <cell r="D52">
            <v>18</v>
          </cell>
          <cell r="E52">
            <v>36</v>
          </cell>
          <cell r="F52">
            <v>22</v>
          </cell>
          <cell r="G52">
            <v>50</v>
          </cell>
          <cell r="H52">
            <v>23</v>
          </cell>
          <cell r="I52">
            <v>56</v>
          </cell>
          <cell r="J52">
            <v>24</v>
          </cell>
          <cell r="K52">
            <v>64</v>
          </cell>
        </row>
        <row r="53">
          <cell r="A53" t="str">
            <v>73</v>
          </cell>
          <cell r="B53">
            <v>16</v>
          </cell>
          <cell r="C53">
            <v>25</v>
          </cell>
          <cell r="D53">
            <v>20</v>
          </cell>
          <cell r="E53">
            <v>29</v>
          </cell>
          <cell r="F53">
            <v>25</v>
          </cell>
          <cell r="G53">
            <v>32</v>
          </cell>
          <cell r="H53">
            <v>24</v>
          </cell>
          <cell r="I53">
            <v>31</v>
          </cell>
          <cell r="J53">
            <v>27</v>
          </cell>
          <cell r="K53">
            <v>29</v>
          </cell>
        </row>
        <row r="54">
          <cell r="A54" t="str">
            <v>74</v>
          </cell>
          <cell r="B54">
            <v>35</v>
          </cell>
          <cell r="C54">
            <v>136</v>
          </cell>
          <cell r="D54">
            <v>72</v>
          </cell>
          <cell r="E54">
            <v>279</v>
          </cell>
          <cell r="F54">
            <v>117</v>
          </cell>
          <cell r="G54">
            <v>503</v>
          </cell>
          <cell r="H54">
            <v>135</v>
          </cell>
          <cell r="I54">
            <v>577</v>
          </cell>
          <cell r="J54">
            <v>166</v>
          </cell>
          <cell r="K54">
            <v>637</v>
          </cell>
        </row>
        <row r="55">
          <cell r="A55" t="str">
            <v>76</v>
          </cell>
          <cell r="B55">
            <v>23</v>
          </cell>
          <cell r="C55">
            <v>17</v>
          </cell>
          <cell r="D55">
            <v>23</v>
          </cell>
          <cell r="E55">
            <v>18</v>
          </cell>
          <cell r="F55">
            <v>21</v>
          </cell>
          <cell r="G55">
            <v>14</v>
          </cell>
          <cell r="H55">
            <v>20</v>
          </cell>
          <cell r="I55">
            <v>16</v>
          </cell>
          <cell r="J55">
            <v>17</v>
          </cell>
          <cell r="K55">
            <v>13</v>
          </cell>
        </row>
        <row r="56">
          <cell r="A56" t="str">
            <v>77</v>
          </cell>
          <cell r="B56">
            <v>16</v>
          </cell>
          <cell r="C56">
            <v>8</v>
          </cell>
          <cell r="D56">
            <v>14</v>
          </cell>
          <cell r="E56">
            <v>7</v>
          </cell>
          <cell r="F56">
            <v>12</v>
          </cell>
          <cell r="G56">
            <v>8</v>
          </cell>
          <cell r="H56">
            <v>16</v>
          </cell>
          <cell r="I56">
            <v>6</v>
          </cell>
          <cell r="J56">
            <v>16</v>
          </cell>
          <cell r="K56">
            <v>7</v>
          </cell>
        </row>
        <row r="57">
          <cell r="A57" t="str">
            <v>85</v>
          </cell>
          <cell r="B57">
            <v>187</v>
          </cell>
          <cell r="C57">
            <v>371</v>
          </cell>
          <cell r="D57">
            <v>172</v>
          </cell>
          <cell r="E57">
            <v>401</v>
          </cell>
          <cell r="F57">
            <v>157</v>
          </cell>
          <cell r="G57">
            <v>386</v>
          </cell>
          <cell r="H57">
            <v>155</v>
          </cell>
          <cell r="I57">
            <v>372</v>
          </cell>
          <cell r="J57">
            <v>137</v>
          </cell>
          <cell r="K57">
            <v>369</v>
          </cell>
        </row>
        <row r="58">
          <cell r="A58" t="str">
            <v>86</v>
          </cell>
          <cell r="B58">
            <v>293</v>
          </cell>
          <cell r="C58">
            <v>404</v>
          </cell>
          <cell r="D58">
            <v>284</v>
          </cell>
          <cell r="E58">
            <v>417</v>
          </cell>
          <cell r="F58">
            <v>272</v>
          </cell>
          <cell r="G58">
            <v>416</v>
          </cell>
          <cell r="H58">
            <v>258</v>
          </cell>
          <cell r="I58">
            <v>455</v>
          </cell>
          <cell r="J58">
            <v>248</v>
          </cell>
          <cell r="K58">
            <v>441</v>
          </cell>
        </row>
        <row r="59">
          <cell r="A59" t="str">
            <v>87</v>
          </cell>
          <cell r="B59">
            <v>191</v>
          </cell>
          <cell r="C59">
            <v>336</v>
          </cell>
          <cell r="D59">
            <v>183</v>
          </cell>
          <cell r="E59">
            <v>388</v>
          </cell>
          <cell r="F59">
            <v>187</v>
          </cell>
          <cell r="G59">
            <v>393</v>
          </cell>
          <cell r="H59">
            <v>179</v>
          </cell>
          <cell r="I59">
            <v>403</v>
          </cell>
          <cell r="J59">
            <v>195</v>
          </cell>
          <cell r="K59">
            <v>384</v>
          </cell>
        </row>
      </sheetData>
      <sheetData sheetId="10">
        <row r="1">
          <cell r="A1" t="str">
            <v>PROFESSEUR</v>
          </cell>
          <cell r="L1" t="str">
            <v>MAITRE</v>
          </cell>
        </row>
        <row r="2">
          <cell r="A2" t="str">
            <v>Étiquettes de lignes</v>
          </cell>
          <cell r="B2" t="str">
            <v>Moins de 30 ans</v>
          </cell>
          <cell r="C2" t="str">
            <v>30-34 ans</v>
          </cell>
          <cell r="D2" t="str">
            <v>35-39 ans</v>
          </cell>
          <cell r="E2" t="str">
            <v>40-44 ans</v>
          </cell>
          <cell r="F2" t="str">
            <v>45-49 ans</v>
          </cell>
          <cell r="G2" t="str">
            <v>50-54 ans</v>
          </cell>
          <cell r="H2" t="str">
            <v>55-59 ans</v>
          </cell>
          <cell r="I2" t="str">
            <v>60-64 ans</v>
          </cell>
          <cell r="J2" t="str">
            <v>65 ans et plus</v>
          </cell>
          <cell r="L2" t="str">
            <v>Étiquettes de lignes</v>
          </cell>
          <cell r="M2" t="str">
            <v>Moins de 30 ans</v>
          </cell>
          <cell r="N2" t="str">
            <v>30-34 ans</v>
          </cell>
          <cell r="O2" t="str">
            <v>35-39 ans</v>
          </cell>
          <cell r="P2" t="str">
            <v>40-44 ans</v>
          </cell>
          <cell r="Q2" t="str">
            <v>45-49 ans</v>
          </cell>
          <cell r="R2" t="str">
            <v>50-54 ans</v>
          </cell>
          <cell r="S2" t="str">
            <v>55-59 ans</v>
          </cell>
          <cell r="T2" t="str">
            <v>60-64 ans</v>
          </cell>
          <cell r="U2" t="str">
            <v>65 ans et plus</v>
          </cell>
        </row>
        <row r="3">
          <cell r="A3" t="str">
            <v>01</v>
          </cell>
          <cell r="B3">
            <v>1.658374792703151E-3</v>
          </cell>
          <cell r="C3">
            <v>3.316749585406302E-2</v>
          </cell>
          <cell r="D3">
            <v>0.12437810945273632</v>
          </cell>
          <cell r="E3">
            <v>0.17744610281923714</v>
          </cell>
          <cell r="F3">
            <v>0.18407960199004975</v>
          </cell>
          <cell r="G3">
            <v>0.14593698175787728</v>
          </cell>
          <cell r="H3">
            <v>0.11276948590381426</v>
          </cell>
          <cell r="I3">
            <v>0.12271973466003316</v>
          </cell>
          <cell r="J3">
            <v>9.7844112769485903E-2</v>
          </cell>
          <cell r="L3" t="str">
            <v>01</v>
          </cell>
          <cell r="M3">
            <v>5.7471264367816091E-3</v>
          </cell>
          <cell r="N3">
            <v>0.11494252873563218</v>
          </cell>
          <cell r="O3">
            <v>0.17569786535303777</v>
          </cell>
          <cell r="P3">
            <v>0.22167487684729065</v>
          </cell>
          <cell r="Q3">
            <v>0.18390804597701149</v>
          </cell>
          <cell r="R3">
            <v>0.10673234811165845</v>
          </cell>
          <cell r="S3">
            <v>6.9786535303776681E-2</v>
          </cell>
          <cell r="T3">
            <v>8.9490968801313631E-2</v>
          </cell>
          <cell r="U3">
            <v>3.2019704433497539E-2</v>
          </cell>
        </row>
        <row r="4">
          <cell r="A4" t="str">
            <v>02</v>
          </cell>
          <cell r="B4">
            <v>0</v>
          </cell>
          <cell r="C4">
            <v>2.9702970297029702E-2</v>
          </cell>
          <cell r="D4">
            <v>0.12079207920792079</v>
          </cell>
          <cell r="E4">
            <v>0.16435643564356436</v>
          </cell>
          <cell r="F4">
            <v>0.18613861386138614</v>
          </cell>
          <cell r="G4">
            <v>0.11485148514851486</v>
          </cell>
          <cell r="H4">
            <v>8.9108910891089105E-2</v>
          </cell>
          <cell r="I4">
            <v>0.14257425742574256</v>
          </cell>
          <cell r="J4">
            <v>0.15247524752475247</v>
          </cell>
          <cell r="L4" t="str">
            <v>02</v>
          </cell>
          <cell r="M4">
            <v>2.4449877750611247E-3</v>
          </cell>
          <cell r="N4">
            <v>0.1332518337408313</v>
          </cell>
          <cell r="O4">
            <v>0.15158924205378974</v>
          </cell>
          <cell r="P4">
            <v>0.21026894865525672</v>
          </cell>
          <cell r="Q4">
            <v>0.21149144254278729</v>
          </cell>
          <cell r="R4">
            <v>0.10146699266503667</v>
          </cell>
          <cell r="S4">
            <v>8.4352078239608802E-2</v>
          </cell>
          <cell r="T4">
            <v>7.7017114914425422E-2</v>
          </cell>
          <cell r="U4">
            <v>2.8117359413202935E-2</v>
          </cell>
        </row>
        <row r="5">
          <cell r="A5" t="str">
            <v>03</v>
          </cell>
          <cell r="B5">
            <v>0</v>
          </cell>
          <cell r="C5">
            <v>1.834862385321101E-2</v>
          </cell>
          <cell r="D5">
            <v>9.1743119266055051E-2</v>
          </cell>
          <cell r="E5">
            <v>0.23853211009174313</v>
          </cell>
          <cell r="F5">
            <v>0.16513761467889909</v>
          </cell>
          <cell r="G5">
            <v>0.11926605504587157</v>
          </cell>
          <cell r="H5">
            <v>0.10091743119266056</v>
          </cell>
          <cell r="I5">
            <v>0.10091743119266056</v>
          </cell>
          <cell r="J5">
            <v>0.16513761467889909</v>
          </cell>
          <cell r="L5" t="str">
            <v>03</v>
          </cell>
          <cell r="M5">
            <v>1.2345679012345678E-2</v>
          </cell>
          <cell r="N5">
            <v>8.0246913580246909E-2</v>
          </cell>
          <cell r="O5">
            <v>0.1728395061728395</v>
          </cell>
          <cell r="P5">
            <v>0.31481481481481483</v>
          </cell>
          <cell r="Q5">
            <v>0.1728395061728395</v>
          </cell>
          <cell r="R5">
            <v>0.12345679012345678</v>
          </cell>
          <cell r="S5">
            <v>4.3209876543209874E-2</v>
          </cell>
          <cell r="T5">
            <v>3.7037037037037035E-2</v>
          </cell>
          <cell r="U5">
            <v>4.3209876543209874E-2</v>
          </cell>
        </row>
        <row r="6">
          <cell r="A6" t="str">
            <v>04</v>
          </cell>
          <cell r="B6">
            <v>0</v>
          </cell>
          <cell r="C6">
            <v>1.5267175572519083E-2</v>
          </cell>
          <cell r="D6">
            <v>3.0534351145038167E-2</v>
          </cell>
          <cell r="E6">
            <v>0.14503816793893129</v>
          </cell>
          <cell r="F6">
            <v>0.22137404580152673</v>
          </cell>
          <cell r="G6">
            <v>0.14503816793893129</v>
          </cell>
          <cell r="H6">
            <v>0.17557251908396945</v>
          </cell>
          <cell r="I6">
            <v>0.13740458015267176</v>
          </cell>
          <cell r="J6">
            <v>0.12977099236641221</v>
          </cell>
          <cell r="L6" t="str">
            <v>04</v>
          </cell>
          <cell r="M6">
            <v>4.3103448275862068E-3</v>
          </cell>
          <cell r="N6">
            <v>6.8965517241379309E-2</v>
          </cell>
          <cell r="O6">
            <v>0.24568965517241378</v>
          </cell>
          <cell r="P6">
            <v>0.23275862068965517</v>
          </cell>
          <cell r="Q6">
            <v>0.16379310344827586</v>
          </cell>
          <cell r="R6">
            <v>0.14655172413793102</v>
          </cell>
          <cell r="S6">
            <v>5.1724137931034482E-2</v>
          </cell>
          <cell r="T6">
            <v>4.3103448275862072E-2</v>
          </cell>
          <cell r="U6">
            <v>4.3103448275862072E-2</v>
          </cell>
        </row>
        <row r="7">
          <cell r="A7" t="str">
            <v>05</v>
          </cell>
          <cell r="B7">
            <v>0</v>
          </cell>
          <cell r="C7">
            <v>9.3283582089552231E-3</v>
          </cell>
          <cell r="D7">
            <v>5.0373134328358209E-2</v>
          </cell>
          <cell r="E7">
            <v>0.18283582089552239</v>
          </cell>
          <cell r="F7">
            <v>0.21828358208955223</v>
          </cell>
          <cell r="G7">
            <v>0.14738805970149255</v>
          </cell>
          <cell r="H7">
            <v>0.125</v>
          </cell>
          <cell r="I7">
            <v>0.12686567164179105</v>
          </cell>
          <cell r="J7">
            <v>0.13992537313432835</v>
          </cell>
          <cell r="L7" t="str">
            <v>05</v>
          </cell>
          <cell r="M7">
            <v>8.6614173228346455E-3</v>
          </cell>
          <cell r="N7">
            <v>0.12834645669291339</v>
          </cell>
          <cell r="O7">
            <v>0.18740157480314962</v>
          </cell>
          <cell r="P7">
            <v>0.17401574803149605</v>
          </cell>
          <cell r="Q7">
            <v>0.16141732283464566</v>
          </cell>
          <cell r="R7">
            <v>0.13464566929133859</v>
          </cell>
          <cell r="S7">
            <v>8.7401574803149612E-2</v>
          </cell>
          <cell r="T7">
            <v>8.7401574803149612E-2</v>
          </cell>
          <cell r="U7">
            <v>3.0708661417322834E-2</v>
          </cell>
        </row>
        <row r="8">
          <cell r="A8" t="str">
            <v>06</v>
          </cell>
          <cell r="B8">
            <v>0</v>
          </cell>
          <cell r="C8">
            <v>9.0090090090090089E-3</v>
          </cell>
          <cell r="D8">
            <v>6.0810810810810814E-2</v>
          </cell>
          <cell r="E8">
            <v>0.16666666666666666</v>
          </cell>
          <cell r="F8">
            <v>0.20945945945945946</v>
          </cell>
          <cell r="G8">
            <v>0.17117117117117117</v>
          </cell>
          <cell r="H8">
            <v>0.11486486486486487</v>
          </cell>
          <cell r="I8">
            <v>0.14414414414414414</v>
          </cell>
          <cell r="J8">
            <v>0.12387387387387387</v>
          </cell>
          <cell r="L8" t="str">
            <v>06</v>
          </cell>
          <cell r="M8">
            <v>5.6603773584905656E-3</v>
          </cell>
          <cell r="N8">
            <v>0.11572327044025157</v>
          </cell>
          <cell r="O8">
            <v>0.18805031446540882</v>
          </cell>
          <cell r="P8">
            <v>0.21635220125786164</v>
          </cell>
          <cell r="Q8">
            <v>0.19559748427672957</v>
          </cell>
          <cell r="R8">
            <v>0.1119496855345912</v>
          </cell>
          <cell r="S8">
            <v>7.9874213836477984E-2</v>
          </cell>
          <cell r="T8">
            <v>5.9119496855345913E-2</v>
          </cell>
          <cell r="U8">
            <v>2.7672955974842768E-2</v>
          </cell>
        </row>
        <row r="9">
          <cell r="A9" t="str">
            <v>07</v>
          </cell>
          <cell r="B9">
            <v>0</v>
          </cell>
          <cell r="C9">
            <v>0</v>
          </cell>
          <cell r="D9">
            <v>4.2016806722689074E-3</v>
          </cell>
          <cell r="E9">
            <v>2.9411764705882353E-2</v>
          </cell>
          <cell r="F9">
            <v>0.13865546218487396</v>
          </cell>
          <cell r="G9">
            <v>0.21428571428571427</v>
          </cell>
          <cell r="H9">
            <v>0.20168067226890757</v>
          </cell>
          <cell r="I9">
            <v>0.25210084033613445</v>
          </cell>
          <cell r="J9">
            <v>0.15966386554621848</v>
          </cell>
          <cell r="L9" t="str">
            <v>07</v>
          </cell>
          <cell r="M9">
            <v>0</v>
          </cell>
          <cell r="N9">
            <v>7.8899082568807344E-2</v>
          </cell>
          <cell r="O9">
            <v>0.1871559633027523</v>
          </cell>
          <cell r="P9">
            <v>0.1853211009174312</v>
          </cell>
          <cell r="Q9">
            <v>0.16513761467889909</v>
          </cell>
          <cell r="R9">
            <v>0.12844036697247707</v>
          </cell>
          <cell r="S9">
            <v>0.10642201834862386</v>
          </cell>
          <cell r="T9">
            <v>0.10825688073394496</v>
          </cell>
          <cell r="U9">
            <v>4.0366972477064222E-2</v>
          </cell>
        </row>
        <row r="10">
          <cell r="A10" t="str">
            <v>08</v>
          </cell>
          <cell r="B10">
            <v>0</v>
          </cell>
          <cell r="C10">
            <v>0</v>
          </cell>
          <cell r="D10">
            <v>0</v>
          </cell>
          <cell r="E10">
            <v>3.3898305084745763E-2</v>
          </cell>
          <cell r="F10">
            <v>0.1271186440677966</v>
          </cell>
          <cell r="G10">
            <v>0.29661016949152541</v>
          </cell>
          <cell r="H10">
            <v>0.17796610169491525</v>
          </cell>
          <cell r="I10">
            <v>0.24576271186440679</v>
          </cell>
          <cell r="J10">
            <v>0.11864406779661017</v>
          </cell>
          <cell r="L10" t="str">
            <v>08</v>
          </cell>
          <cell r="M10">
            <v>0</v>
          </cell>
          <cell r="N10">
            <v>4.3478260869565216E-2</v>
          </cell>
          <cell r="O10">
            <v>0.19323671497584541</v>
          </cell>
          <cell r="P10">
            <v>0.22222222222222221</v>
          </cell>
          <cell r="Q10">
            <v>0.23671497584541062</v>
          </cell>
          <cell r="R10">
            <v>0.12560386473429952</v>
          </cell>
          <cell r="S10">
            <v>9.6618357487922704E-2</v>
          </cell>
          <cell r="T10">
            <v>8.2125603864734303E-2</v>
          </cell>
          <cell r="U10">
            <v>0</v>
          </cell>
        </row>
        <row r="11">
          <cell r="A11" t="str">
            <v>09</v>
          </cell>
          <cell r="B11">
            <v>0</v>
          </cell>
          <cell r="C11">
            <v>0</v>
          </cell>
          <cell r="D11">
            <v>2.7322404371584699E-3</v>
          </cell>
          <cell r="E11">
            <v>3.2786885245901641E-2</v>
          </cell>
          <cell r="F11">
            <v>0.14754098360655737</v>
          </cell>
          <cell r="G11">
            <v>0.1830601092896175</v>
          </cell>
          <cell r="H11">
            <v>0.26229508196721313</v>
          </cell>
          <cell r="I11">
            <v>0.26229508196721313</v>
          </cell>
          <cell r="J11">
            <v>0.10928961748633879</v>
          </cell>
          <cell r="L11" t="str">
            <v>09</v>
          </cell>
          <cell r="M11">
            <v>1.5128593040847202E-3</v>
          </cell>
          <cell r="N11">
            <v>5.1437216338880487E-2</v>
          </cell>
          <cell r="O11">
            <v>0.14220877458396369</v>
          </cell>
          <cell r="P11">
            <v>0.2118003025718608</v>
          </cell>
          <cell r="Q11">
            <v>0.20272314674735251</v>
          </cell>
          <cell r="R11">
            <v>0.15279878971255673</v>
          </cell>
          <cell r="S11">
            <v>0.11951588502269289</v>
          </cell>
          <cell r="T11">
            <v>9.8335854765506811E-2</v>
          </cell>
          <cell r="U11">
            <v>1.9667170953101363E-2</v>
          </cell>
        </row>
        <row r="12">
          <cell r="A12" t="str">
            <v>10</v>
          </cell>
          <cell r="B12">
            <v>0</v>
          </cell>
          <cell r="C12">
            <v>0</v>
          </cell>
          <cell r="D12">
            <v>2.2988505747126436E-2</v>
          </cell>
          <cell r="E12">
            <v>4.5977011494252873E-2</v>
          </cell>
          <cell r="F12">
            <v>0.20689655172413793</v>
          </cell>
          <cell r="G12">
            <v>0.25287356321839083</v>
          </cell>
          <cell r="H12">
            <v>0.20689655172413793</v>
          </cell>
          <cell r="I12">
            <v>0.13793103448275862</v>
          </cell>
          <cell r="J12">
            <v>0.12643678160919541</v>
          </cell>
          <cell r="L12" t="str">
            <v>10</v>
          </cell>
          <cell r="M12">
            <v>0</v>
          </cell>
          <cell r="N12">
            <v>3.0303030303030304E-2</v>
          </cell>
          <cell r="O12">
            <v>0.21212121212121213</v>
          </cell>
          <cell r="P12">
            <v>0.20454545454545456</v>
          </cell>
          <cell r="Q12">
            <v>0.18939393939393939</v>
          </cell>
          <cell r="R12">
            <v>0.12121212121212122</v>
          </cell>
          <cell r="S12">
            <v>0.15909090909090909</v>
          </cell>
          <cell r="T12">
            <v>4.5454545454545456E-2</v>
          </cell>
          <cell r="U12">
            <v>3.787878787878788E-2</v>
          </cell>
        </row>
        <row r="13">
          <cell r="A13" t="str">
            <v>11</v>
          </cell>
          <cell r="B13">
            <v>0</v>
          </cell>
          <cell r="C13">
            <v>0</v>
          </cell>
          <cell r="D13">
            <v>9.852216748768473E-3</v>
          </cell>
          <cell r="E13">
            <v>7.8817733990147784E-2</v>
          </cell>
          <cell r="F13">
            <v>0.15763546798029557</v>
          </cell>
          <cell r="G13">
            <v>0.19211822660098521</v>
          </cell>
          <cell r="H13">
            <v>0.23645320197044334</v>
          </cell>
          <cell r="I13">
            <v>0.22660098522167488</v>
          </cell>
          <cell r="J13">
            <v>9.8522167487684734E-2</v>
          </cell>
          <cell r="L13" t="str">
            <v>11</v>
          </cell>
          <cell r="M13">
            <v>0</v>
          </cell>
          <cell r="N13">
            <v>5.9087509349289455E-2</v>
          </cell>
          <cell r="O13">
            <v>0.16753926701570682</v>
          </cell>
          <cell r="P13">
            <v>0.17427075542258788</v>
          </cell>
          <cell r="Q13">
            <v>0.18399401645474944</v>
          </cell>
          <cell r="R13">
            <v>0.14958863126402394</v>
          </cell>
          <cell r="S13">
            <v>0.13238593866866119</v>
          </cell>
          <cell r="T13">
            <v>9.7980553477935675E-2</v>
          </cell>
          <cell r="U13">
            <v>3.5153328347045626E-2</v>
          </cell>
        </row>
        <row r="14">
          <cell r="A14" t="str">
            <v>12</v>
          </cell>
          <cell r="B14">
            <v>0</v>
          </cell>
          <cell r="C14">
            <v>0</v>
          </cell>
          <cell r="D14">
            <v>0</v>
          </cell>
          <cell r="E14">
            <v>4.5871559633027525E-2</v>
          </cell>
          <cell r="F14">
            <v>7.3394495412844041E-2</v>
          </cell>
          <cell r="G14">
            <v>0.16513761467889909</v>
          </cell>
          <cell r="H14">
            <v>0.23853211009174313</v>
          </cell>
          <cell r="I14">
            <v>0.32110091743119268</v>
          </cell>
          <cell r="J14">
            <v>0.15596330275229359</v>
          </cell>
          <cell r="L14" t="str">
            <v>12</v>
          </cell>
          <cell r="M14">
            <v>0</v>
          </cell>
          <cell r="N14">
            <v>4.0697674418604654E-2</v>
          </cell>
          <cell r="O14">
            <v>0.13372093023255813</v>
          </cell>
          <cell r="P14">
            <v>0.15988372093023256</v>
          </cell>
          <cell r="Q14">
            <v>0.2005813953488372</v>
          </cell>
          <cell r="R14">
            <v>0.15116279069767441</v>
          </cell>
          <cell r="S14">
            <v>0.13953488372093023</v>
          </cell>
          <cell r="T14">
            <v>0.13953488372093023</v>
          </cell>
          <cell r="U14">
            <v>3.4883720930232558E-2</v>
          </cell>
        </row>
        <row r="15">
          <cell r="A15" t="str">
            <v>13</v>
          </cell>
          <cell r="B15">
            <v>0</v>
          </cell>
          <cell r="C15">
            <v>0</v>
          </cell>
          <cell r="D15">
            <v>0</v>
          </cell>
          <cell r="E15">
            <v>2.6315789473684209E-2</v>
          </cell>
          <cell r="F15">
            <v>0.10526315789473684</v>
          </cell>
          <cell r="G15">
            <v>0.21052631578947367</v>
          </cell>
          <cell r="H15">
            <v>0.18421052631578946</v>
          </cell>
          <cell r="I15">
            <v>0.23684210526315788</v>
          </cell>
          <cell r="J15">
            <v>0.23684210526315788</v>
          </cell>
          <cell r="L15" t="str">
            <v>13</v>
          </cell>
          <cell r="M15">
            <v>0</v>
          </cell>
          <cell r="N15">
            <v>2.1052631578947368E-2</v>
          </cell>
          <cell r="O15">
            <v>0.17894736842105263</v>
          </cell>
          <cell r="P15">
            <v>0.18947368421052632</v>
          </cell>
          <cell r="Q15">
            <v>0.15789473684210525</v>
          </cell>
          <cell r="R15">
            <v>9.4736842105263161E-2</v>
          </cell>
          <cell r="S15">
            <v>0.2</v>
          </cell>
          <cell r="T15">
            <v>0.14736842105263157</v>
          </cell>
          <cell r="U15">
            <v>1.0526315789473684E-2</v>
          </cell>
        </row>
        <row r="16">
          <cell r="A16" t="str">
            <v>14</v>
          </cell>
          <cell r="B16">
            <v>0</v>
          </cell>
          <cell r="C16">
            <v>0</v>
          </cell>
          <cell r="D16">
            <v>0</v>
          </cell>
          <cell r="E16">
            <v>5.6680161943319839E-2</v>
          </cell>
          <cell r="F16">
            <v>0.19028340080971659</v>
          </cell>
          <cell r="G16">
            <v>0.23076923076923078</v>
          </cell>
          <cell r="H16">
            <v>0.18623481781376519</v>
          </cell>
          <cell r="I16">
            <v>0.24696356275303644</v>
          </cell>
          <cell r="J16">
            <v>8.9068825910931168E-2</v>
          </cell>
          <cell r="L16" t="str">
            <v>14</v>
          </cell>
          <cell r="M16">
            <v>0</v>
          </cell>
          <cell r="N16">
            <v>5.7029177718832889E-2</v>
          </cell>
          <cell r="O16">
            <v>0.17241379310344829</v>
          </cell>
          <cell r="P16">
            <v>0.20291777188328913</v>
          </cell>
          <cell r="Q16">
            <v>0.17506631299734748</v>
          </cell>
          <cell r="R16">
            <v>0.13660477453580902</v>
          </cell>
          <cell r="S16">
            <v>0.11140583554376658</v>
          </cell>
          <cell r="T16">
            <v>0.10610079575596817</v>
          </cell>
          <cell r="U16">
            <v>3.8461538461538464E-2</v>
          </cell>
        </row>
        <row r="17">
          <cell r="A17" t="str">
            <v>15</v>
          </cell>
          <cell r="B17">
            <v>0</v>
          </cell>
          <cell r="C17">
            <v>0</v>
          </cell>
          <cell r="D17">
            <v>0</v>
          </cell>
          <cell r="E17">
            <v>3.5087719298245612E-2</v>
          </cell>
          <cell r="F17">
            <v>7.0175438596491224E-2</v>
          </cell>
          <cell r="G17">
            <v>0.13157894736842105</v>
          </cell>
          <cell r="H17">
            <v>0.21929824561403508</v>
          </cell>
          <cell r="I17">
            <v>0.32456140350877194</v>
          </cell>
          <cell r="J17">
            <v>0.21929824561403508</v>
          </cell>
          <cell r="L17" t="str">
            <v>15</v>
          </cell>
          <cell r="M17">
            <v>0</v>
          </cell>
          <cell r="N17">
            <v>3.6184210526315791E-2</v>
          </cell>
          <cell r="O17">
            <v>0.13157894736842105</v>
          </cell>
          <cell r="P17">
            <v>0.11842105263157894</v>
          </cell>
          <cell r="Q17">
            <v>0.14802631578947367</v>
          </cell>
          <cell r="R17">
            <v>0.16776315789473684</v>
          </cell>
          <cell r="S17">
            <v>0.15131578947368421</v>
          </cell>
          <cell r="T17">
            <v>0.17763157894736842</v>
          </cell>
          <cell r="U17">
            <v>6.9078947368421059E-2</v>
          </cell>
        </row>
        <row r="18">
          <cell r="A18" t="str">
            <v>16</v>
          </cell>
          <cell r="B18">
            <v>0</v>
          </cell>
          <cell r="C18">
            <v>0</v>
          </cell>
          <cell r="D18">
            <v>2.197802197802198E-2</v>
          </cell>
          <cell r="E18">
            <v>0.12087912087912088</v>
          </cell>
          <cell r="F18">
            <v>0.17307692307692307</v>
          </cell>
          <cell r="G18">
            <v>0.18956043956043955</v>
          </cell>
          <cell r="H18">
            <v>0.19505494505494506</v>
          </cell>
          <cell r="I18">
            <v>0.18406593406593408</v>
          </cell>
          <cell r="J18">
            <v>0.11538461538461539</v>
          </cell>
          <cell r="L18" t="str">
            <v>16</v>
          </cell>
          <cell r="M18">
            <v>8.3420229405630868E-3</v>
          </cell>
          <cell r="N18">
            <v>0.11678832116788321</v>
          </cell>
          <cell r="O18">
            <v>0.18456725755995829</v>
          </cell>
          <cell r="P18">
            <v>0.18665276329509906</v>
          </cell>
          <cell r="Q18">
            <v>0.17309697601668406</v>
          </cell>
          <cell r="R18">
            <v>0.11366006256517205</v>
          </cell>
          <cell r="S18">
            <v>0.11366006256517205</v>
          </cell>
          <cell r="T18">
            <v>7.8206465067778938E-2</v>
          </cell>
          <cell r="U18">
            <v>2.502606882168926E-2</v>
          </cell>
        </row>
        <row r="19">
          <cell r="A19" t="str">
            <v>17</v>
          </cell>
          <cell r="B19">
            <v>0</v>
          </cell>
          <cell r="C19">
            <v>0</v>
          </cell>
          <cell r="D19">
            <v>0</v>
          </cell>
          <cell r="E19">
            <v>7.2289156626506021E-2</v>
          </cell>
          <cell r="F19">
            <v>0.15060240963855423</v>
          </cell>
          <cell r="G19">
            <v>0.19277108433734941</v>
          </cell>
          <cell r="H19">
            <v>0.18674698795180722</v>
          </cell>
          <cell r="I19">
            <v>0.20481927710843373</v>
          </cell>
          <cell r="J19">
            <v>0.19277108433734941</v>
          </cell>
          <cell r="L19" t="str">
            <v>17</v>
          </cell>
          <cell r="M19">
            <v>0</v>
          </cell>
          <cell r="N19">
            <v>2.2222222222222223E-2</v>
          </cell>
          <cell r="O19">
            <v>0.18666666666666668</v>
          </cell>
          <cell r="P19">
            <v>0.26222222222222225</v>
          </cell>
          <cell r="Q19">
            <v>0.20444444444444446</v>
          </cell>
          <cell r="R19">
            <v>0.14666666666666667</v>
          </cell>
          <cell r="S19">
            <v>7.1111111111111111E-2</v>
          </cell>
          <cell r="T19">
            <v>0.08</v>
          </cell>
          <cell r="U19">
            <v>2.6666666666666668E-2</v>
          </cell>
        </row>
        <row r="20">
          <cell r="A20" t="str">
            <v>18</v>
          </cell>
          <cell r="B20">
            <v>0</v>
          </cell>
          <cell r="C20">
            <v>0</v>
          </cell>
          <cell r="D20">
            <v>1.0362694300518135E-2</v>
          </cell>
          <cell r="E20">
            <v>3.1088082901554404E-2</v>
          </cell>
          <cell r="F20">
            <v>0.10880829015544041</v>
          </cell>
          <cell r="G20">
            <v>0.20207253886010362</v>
          </cell>
          <cell r="H20">
            <v>0.22797927461139897</v>
          </cell>
          <cell r="I20">
            <v>0.24870466321243523</v>
          </cell>
          <cell r="J20">
            <v>0.17098445595854922</v>
          </cell>
          <cell r="L20" t="str">
            <v>18</v>
          </cell>
          <cell r="M20">
            <v>0</v>
          </cell>
          <cell r="N20">
            <v>6.2880324543610547E-2</v>
          </cell>
          <cell r="O20">
            <v>0.17444219066937119</v>
          </cell>
          <cell r="P20">
            <v>0.19878296146044624</v>
          </cell>
          <cell r="Q20">
            <v>0.13387423935091278</v>
          </cell>
          <cell r="R20">
            <v>0.12981744421906694</v>
          </cell>
          <cell r="S20">
            <v>0.16227180527383367</v>
          </cell>
          <cell r="T20">
            <v>0.10141987829614604</v>
          </cell>
          <cell r="U20">
            <v>3.6511156186612576E-2</v>
          </cell>
        </row>
        <row r="21">
          <cell r="A21" t="str">
            <v>19</v>
          </cell>
          <cell r="B21">
            <v>0</v>
          </cell>
          <cell r="C21">
            <v>0</v>
          </cell>
          <cell r="D21">
            <v>3.968253968253968E-3</v>
          </cell>
          <cell r="E21">
            <v>5.5555555555555552E-2</v>
          </cell>
          <cell r="F21">
            <v>0.17460317460317459</v>
          </cell>
          <cell r="G21">
            <v>0.18253968253968253</v>
          </cell>
          <cell r="H21">
            <v>0.21825396825396826</v>
          </cell>
          <cell r="I21">
            <v>0.21428571428571427</v>
          </cell>
          <cell r="J21">
            <v>0.15079365079365079</v>
          </cell>
          <cell r="L21" t="str">
            <v>19</v>
          </cell>
          <cell r="M21">
            <v>1.5552099533437014E-3</v>
          </cell>
          <cell r="N21">
            <v>8.7091757387247282E-2</v>
          </cell>
          <cell r="O21">
            <v>0.18818040435458788</v>
          </cell>
          <cell r="P21">
            <v>0.18662519440124417</v>
          </cell>
          <cell r="Q21">
            <v>0.18195956454121306</v>
          </cell>
          <cell r="R21">
            <v>0.14307931570762053</v>
          </cell>
          <cell r="S21">
            <v>8.8646967340590979E-2</v>
          </cell>
          <cell r="T21">
            <v>8.7091757387247282E-2</v>
          </cell>
          <cell r="U21">
            <v>3.5769828926905133E-2</v>
          </cell>
        </row>
        <row r="22">
          <cell r="A22" t="str">
            <v>20</v>
          </cell>
          <cell r="B22">
            <v>0</v>
          </cell>
          <cell r="C22">
            <v>0</v>
          </cell>
          <cell r="D22">
            <v>1.4285714285714285E-2</v>
          </cell>
          <cell r="E22">
            <v>4.2857142857142858E-2</v>
          </cell>
          <cell r="F22">
            <v>0.15714285714285714</v>
          </cell>
          <cell r="G22">
            <v>0.11428571428571428</v>
          </cell>
          <cell r="H22">
            <v>0.18571428571428572</v>
          </cell>
          <cell r="I22">
            <v>0.31428571428571428</v>
          </cell>
          <cell r="J22">
            <v>0.17142857142857143</v>
          </cell>
          <cell r="L22" t="str">
            <v>20</v>
          </cell>
          <cell r="M22">
            <v>0</v>
          </cell>
          <cell r="N22">
            <v>4.6153846153846156E-2</v>
          </cell>
          <cell r="O22">
            <v>0.12307692307692308</v>
          </cell>
          <cell r="P22">
            <v>0.25384615384615383</v>
          </cell>
          <cell r="Q22">
            <v>0.16923076923076924</v>
          </cell>
          <cell r="R22">
            <v>0.17692307692307693</v>
          </cell>
          <cell r="S22">
            <v>8.461538461538462E-2</v>
          </cell>
          <cell r="T22">
            <v>0.1076923076923077</v>
          </cell>
          <cell r="U22">
            <v>3.8461538461538464E-2</v>
          </cell>
        </row>
        <row r="23">
          <cell r="A23" t="str">
            <v>21</v>
          </cell>
          <cell r="B23">
            <v>0</v>
          </cell>
          <cell r="C23">
            <v>0</v>
          </cell>
          <cell r="D23">
            <v>0</v>
          </cell>
          <cell r="E23">
            <v>4.0892193308550186E-2</v>
          </cell>
          <cell r="F23">
            <v>0.16728624535315986</v>
          </cell>
          <cell r="G23">
            <v>0.22304832713754646</v>
          </cell>
          <cell r="H23">
            <v>0.27509293680297398</v>
          </cell>
          <cell r="I23">
            <v>0.18215613382899629</v>
          </cell>
          <cell r="J23">
            <v>0.11152416356877323</v>
          </cell>
          <cell r="L23" t="str">
            <v>21</v>
          </cell>
          <cell r="M23">
            <v>0</v>
          </cell>
          <cell r="N23">
            <v>4.3396226415094337E-2</v>
          </cell>
          <cell r="O23">
            <v>0.18679245283018867</v>
          </cell>
          <cell r="P23">
            <v>0.27547169811320754</v>
          </cell>
          <cell r="Q23">
            <v>0.21509433962264152</v>
          </cell>
          <cell r="R23">
            <v>0.13962264150943396</v>
          </cell>
          <cell r="S23">
            <v>8.3018867924528297E-2</v>
          </cell>
          <cell r="T23">
            <v>4.1509433962264149E-2</v>
          </cell>
          <cell r="U23">
            <v>1.509433962264151E-2</v>
          </cell>
        </row>
        <row r="24">
          <cell r="A24" t="str">
            <v>22</v>
          </cell>
          <cell r="B24">
            <v>0</v>
          </cell>
          <cell r="C24">
            <v>0</v>
          </cell>
          <cell r="D24">
            <v>2.3364485981308409E-3</v>
          </cell>
          <cell r="E24">
            <v>4.2056074766355138E-2</v>
          </cell>
          <cell r="F24">
            <v>0.15887850467289719</v>
          </cell>
          <cell r="G24">
            <v>0.23598130841121495</v>
          </cell>
          <cell r="H24">
            <v>0.20794392523364486</v>
          </cell>
          <cell r="I24">
            <v>0.22897196261682243</v>
          </cell>
          <cell r="J24">
            <v>0.12383177570093458</v>
          </cell>
          <cell r="L24" t="str">
            <v>22</v>
          </cell>
          <cell r="M24">
            <v>0</v>
          </cell>
          <cell r="N24">
            <v>5.2950075642965201E-2</v>
          </cell>
          <cell r="O24">
            <v>0.18154311649016641</v>
          </cell>
          <cell r="P24">
            <v>0.20423600605143721</v>
          </cell>
          <cell r="Q24">
            <v>0.23146747352496219</v>
          </cell>
          <cell r="R24">
            <v>0.15431164901664146</v>
          </cell>
          <cell r="S24">
            <v>8.3207261724659601E-2</v>
          </cell>
          <cell r="T24">
            <v>7.1104387291981846E-2</v>
          </cell>
          <cell r="U24">
            <v>2.118003025718608E-2</v>
          </cell>
        </row>
        <row r="25">
          <cell r="A25" t="str">
            <v>23</v>
          </cell>
          <cell r="B25">
            <v>0</v>
          </cell>
          <cell r="C25">
            <v>0</v>
          </cell>
          <cell r="D25">
            <v>0</v>
          </cell>
          <cell r="E25">
            <v>4.4776119402985072E-2</v>
          </cell>
          <cell r="F25">
            <v>0.23507462686567165</v>
          </cell>
          <cell r="G25">
            <v>0.22014925373134328</v>
          </cell>
          <cell r="H25">
            <v>0.2462686567164179</v>
          </cell>
          <cell r="I25">
            <v>0.13805970149253732</v>
          </cell>
          <cell r="J25">
            <v>0.11567164179104478</v>
          </cell>
          <cell r="L25" t="str">
            <v>23</v>
          </cell>
          <cell r="M25">
            <v>4.9180327868852463E-3</v>
          </cell>
          <cell r="N25">
            <v>0.1</v>
          </cell>
          <cell r="O25">
            <v>0.22459016393442624</v>
          </cell>
          <cell r="P25">
            <v>0.18524590163934426</v>
          </cell>
          <cell r="Q25">
            <v>0.24098360655737705</v>
          </cell>
          <cell r="R25">
            <v>0.12131147540983607</v>
          </cell>
          <cell r="S25">
            <v>7.2131147540983612E-2</v>
          </cell>
          <cell r="T25">
            <v>4.5901639344262293E-2</v>
          </cell>
          <cell r="U25">
            <v>4.9180327868852463E-3</v>
          </cell>
        </row>
        <row r="26">
          <cell r="A26" t="str">
            <v>24</v>
          </cell>
          <cell r="B26">
            <v>0</v>
          </cell>
          <cell r="C26">
            <v>0</v>
          </cell>
          <cell r="D26">
            <v>0</v>
          </cell>
          <cell r="E26">
            <v>8.1632653061224483E-2</v>
          </cell>
          <cell r="F26">
            <v>0.17346938775510204</v>
          </cell>
          <cell r="G26">
            <v>0.1326530612244898</v>
          </cell>
          <cell r="H26">
            <v>0.21428571428571427</v>
          </cell>
          <cell r="I26">
            <v>0.23469387755102042</v>
          </cell>
          <cell r="J26">
            <v>0.16326530612244897</v>
          </cell>
          <cell r="L26" t="str">
            <v>24</v>
          </cell>
          <cell r="M26">
            <v>1.2345679012345678E-2</v>
          </cell>
          <cell r="N26">
            <v>0.18518518518518517</v>
          </cell>
          <cell r="O26">
            <v>0.21604938271604937</v>
          </cell>
          <cell r="P26">
            <v>0.25308641975308643</v>
          </cell>
          <cell r="Q26">
            <v>0.1419753086419753</v>
          </cell>
          <cell r="R26">
            <v>7.407407407407407E-2</v>
          </cell>
          <cell r="S26">
            <v>6.1728395061728392E-2</v>
          </cell>
          <cell r="T26">
            <v>3.7037037037037035E-2</v>
          </cell>
          <cell r="U26">
            <v>1.8518518518518517E-2</v>
          </cell>
        </row>
        <row r="27">
          <cell r="A27" t="str">
            <v>25</v>
          </cell>
          <cell r="B27">
            <v>0</v>
          </cell>
          <cell r="C27">
            <v>1.8587360594795538E-3</v>
          </cell>
          <cell r="D27">
            <v>8.5501858736059477E-2</v>
          </cell>
          <cell r="E27">
            <v>0.17472118959107807</v>
          </cell>
          <cell r="F27">
            <v>0.17286245353159851</v>
          </cell>
          <cell r="G27">
            <v>0.16171003717472118</v>
          </cell>
          <cell r="H27">
            <v>0.15799256505576209</v>
          </cell>
          <cell r="I27">
            <v>0.16914498141263939</v>
          </cell>
          <cell r="J27">
            <v>7.6208178438661706E-2</v>
          </cell>
          <cell r="L27" t="str">
            <v>25</v>
          </cell>
          <cell r="M27">
            <v>1.9473081328751432E-2</v>
          </cell>
          <cell r="N27">
            <v>0.15463917525773196</v>
          </cell>
          <cell r="O27">
            <v>0.19587628865979381</v>
          </cell>
          <cell r="P27">
            <v>0.15693012600229095</v>
          </cell>
          <cell r="Q27">
            <v>0.17525773195876287</v>
          </cell>
          <cell r="R27">
            <v>0.13402061855670103</v>
          </cell>
          <cell r="S27">
            <v>8.3619702176403202E-2</v>
          </cell>
          <cell r="T27">
            <v>5.4982817869415807E-2</v>
          </cell>
          <cell r="U27">
            <v>2.5200458190148912E-2</v>
          </cell>
        </row>
        <row r="28">
          <cell r="A28" t="str">
            <v>26</v>
          </cell>
          <cell r="B28">
            <v>0</v>
          </cell>
          <cell r="C28">
            <v>9.433962264150943E-3</v>
          </cell>
          <cell r="D28">
            <v>9.276729559748427E-2</v>
          </cell>
          <cell r="E28">
            <v>0.18867924528301888</v>
          </cell>
          <cell r="F28">
            <v>0.19654088050314467</v>
          </cell>
          <cell r="G28">
            <v>0.16037735849056603</v>
          </cell>
          <cell r="H28">
            <v>0.16037735849056603</v>
          </cell>
          <cell r="I28">
            <v>0.12264150943396226</v>
          </cell>
          <cell r="J28">
            <v>6.9182389937106917E-2</v>
          </cell>
          <cell r="L28" t="str">
            <v>26</v>
          </cell>
          <cell r="M28">
            <v>2.317596566523605E-2</v>
          </cell>
          <cell r="N28">
            <v>0.19742489270386265</v>
          </cell>
          <cell r="O28">
            <v>0.21974248927038625</v>
          </cell>
          <cell r="P28">
            <v>0.14592274678111589</v>
          </cell>
          <cell r="Q28">
            <v>0.1536480686695279</v>
          </cell>
          <cell r="R28">
            <v>0.11931330472103004</v>
          </cell>
          <cell r="S28">
            <v>7.2961373390557943E-2</v>
          </cell>
          <cell r="T28">
            <v>4.978540772532189E-2</v>
          </cell>
          <cell r="U28">
            <v>1.8025751072961373E-2</v>
          </cell>
        </row>
        <row r="29">
          <cell r="A29" t="str">
            <v>27</v>
          </cell>
          <cell r="B29">
            <v>0</v>
          </cell>
          <cell r="C29">
            <v>4.0899795501022499E-3</v>
          </cell>
          <cell r="D29">
            <v>3.7832310838445807E-2</v>
          </cell>
          <cell r="E29">
            <v>0.16155419222903886</v>
          </cell>
          <cell r="F29">
            <v>0.2392638036809816</v>
          </cell>
          <cell r="G29">
            <v>0.21779141104294478</v>
          </cell>
          <cell r="H29">
            <v>0.16768916155419222</v>
          </cell>
          <cell r="I29">
            <v>0.11349693251533742</v>
          </cell>
          <cell r="J29">
            <v>5.8282208588957052E-2</v>
          </cell>
          <cell r="L29" t="str">
            <v>27</v>
          </cell>
          <cell r="M29">
            <v>1.3013420089467263E-2</v>
          </cell>
          <cell r="N29">
            <v>0.15900772671817812</v>
          </cell>
          <cell r="O29">
            <v>0.23952826352175682</v>
          </cell>
          <cell r="P29">
            <v>0.18340788938592925</v>
          </cell>
          <cell r="Q29">
            <v>0.15168767791785279</v>
          </cell>
          <cell r="R29">
            <v>0.1268808458723058</v>
          </cell>
          <cell r="S29">
            <v>6.6287108580723869E-2</v>
          </cell>
          <cell r="T29">
            <v>4.5140300935339571E-2</v>
          </cell>
          <cell r="U29">
            <v>1.5046766978446523E-2</v>
          </cell>
        </row>
        <row r="30">
          <cell r="A30" t="str">
            <v>28</v>
          </cell>
          <cell r="B30">
            <v>0</v>
          </cell>
          <cell r="C30">
            <v>0</v>
          </cell>
          <cell r="D30">
            <v>1.7612524461839529E-2</v>
          </cell>
          <cell r="E30">
            <v>0.15851272015655576</v>
          </cell>
          <cell r="F30">
            <v>0.27005870841487278</v>
          </cell>
          <cell r="G30">
            <v>0.22309197651663404</v>
          </cell>
          <cell r="H30">
            <v>0.16438356164383561</v>
          </cell>
          <cell r="I30">
            <v>9.393346379647749E-2</v>
          </cell>
          <cell r="J30">
            <v>7.2407045009784732E-2</v>
          </cell>
          <cell r="L30" t="str">
            <v>28</v>
          </cell>
          <cell r="M30">
            <v>5.6753688989784334E-3</v>
          </cell>
          <cell r="N30">
            <v>0.1021566401816118</v>
          </cell>
          <cell r="O30">
            <v>0.300794551645857</v>
          </cell>
          <cell r="P30">
            <v>0.21793416572077184</v>
          </cell>
          <cell r="Q30">
            <v>0.17593643586833144</v>
          </cell>
          <cell r="R30">
            <v>0.10669693530079455</v>
          </cell>
          <cell r="S30">
            <v>6.0158910329171394E-2</v>
          </cell>
          <cell r="T30">
            <v>2.383654937570942E-2</v>
          </cell>
          <cell r="U30">
            <v>6.8104426787741201E-3</v>
          </cell>
        </row>
        <row r="31">
          <cell r="A31" t="str">
            <v>29</v>
          </cell>
          <cell r="B31">
            <v>0</v>
          </cell>
          <cell r="C31">
            <v>0</v>
          </cell>
          <cell r="D31">
            <v>1.1111111111111112E-2</v>
          </cell>
          <cell r="E31">
            <v>0.17777777777777778</v>
          </cell>
          <cell r="F31">
            <v>0.14444444444444443</v>
          </cell>
          <cell r="G31">
            <v>0.22777777777777777</v>
          </cell>
          <cell r="H31">
            <v>0.20555555555555555</v>
          </cell>
          <cell r="I31">
            <v>0.16111111111111112</v>
          </cell>
          <cell r="J31">
            <v>7.2222222222222215E-2</v>
          </cell>
          <cell r="L31" t="str">
            <v>29</v>
          </cell>
          <cell r="M31">
            <v>1.2987012987012988E-2</v>
          </cell>
          <cell r="N31">
            <v>0.12987012987012986</v>
          </cell>
          <cell r="O31">
            <v>0.27705627705627706</v>
          </cell>
          <cell r="P31">
            <v>0.25541125541125542</v>
          </cell>
          <cell r="Q31">
            <v>0.1774891774891775</v>
          </cell>
          <cell r="R31">
            <v>7.792207792207792E-2</v>
          </cell>
          <cell r="S31">
            <v>3.4632034632034632E-2</v>
          </cell>
          <cell r="T31">
            <v>2.5974025974025976E-2</v>
          </cell>
          <cell r="U31">
            <v>8.658008658008658E-3</v>
          </cell>
        </row>
        <row r="32">
          <cell r="A32" t="str">
            <v>30</v>
          </cell>
          <cell r="B32">
            <v>0</v>
          </cell>
          <cell r="C32">
            <v>0</v>
          </cell>
          <cell r="D32">
            <v>2.9411764705882353E-2</v>
          </cell>
          <cell r="E32">
            <v>0.12184873949579832</v>
          </cell>
          <cell r="F32">
            <v>0.31092436974789917</v>
          </cell>
          <cell r="G32">
            <v>0.24369747899159663</v>
          </cell>
          <cell r="H32">
            <v>0.14285714285714285</v>
          </cell>
          <cell r="I32">
            <v>9.6638655462184878E-2</v>
          </cell>
          <cell r="J32">
            <v>5.4621848739495799E-2</v>
          </cell>
          <cell r="L32" t="str">
            <v>30</v>
          </cell>
          <cell r="M32">
            <v>1.0309278350515464E-2</v>
          </cell>
          <cell r="N32">
            <v>0.13917525773195877</v>
          </cell>
          <cell r="O32">
            <v>0.28092783505154639</v>
          </cell>
          <cell r="P32">
            <v>0.25257731958762886</v>
          </cell>
          <cell r="Q32">
            <v>0.18041237113402062</v>
          </cell>
          <cell r="R32">
            <v>6.9587628865979384E-2</v>
          </cell>
          <cell r="S32">
            <v>4.8969072164948453E-2</v>
          </cell>
          <cell r="T32">
            <v>1.5463917525773196E-2</v>
          </cell>
          <cell r="U32">
            <v>2.5773195876288659E-3</v>
          </cell>
        </row>
        <row r="33">
          <cell r="A33" t="str">
            <v>31</v>
          </cell>
          <cell r="B33">
            <v>0</v>
          </cell>
          <cell r="C33">
            <v>0</v>
          </cell>
          <cell r="D33">
            <v>2.6627218934911243E-2</v>
          </cell>
          <cell r="E33">
            <v>0.17455621301775148</v>
          </cell>
          <cell r="F33">
            <v>0.32840236686390534</v>
          </cell>
          <cell r="G33">
            <v>0.20414201183431951</v>
          </cell>
          <cell r="H33">
            <v>9.1715976331360943E-2</v>
          </cell>
          <cell r="I33">
            <v>0.10059171597633136</v>
          </cell>
          <cell r="J33">
            <v>7.3964497041420121E-2</v>
          </cell>
          <cell r="L33" t="str">
            <v>31</v>
          </cell>
          <cell r="M33">
            <v>4.3731778425655978E-3</v>
          </cell>
          <cell r="N33">
            <v>0.15743440233236153</v>
          </cell>
          <cell r="O33">
            <v>0.31341107871720114</v>
          </cell>
          <cell r="P33">
            <v>0.21865889212827988</v>
          </cell>
          <cell r="Q33">
            <v>0.18075801749271136</v>
          </cell>
          <cell r="R33">
            <v>6.8513119533527692E-2</v>
          </cell>
          <cell r="S33">
            <v>2.9154518950437316E-2</v>
          </cell>
          <cell r="T33">
            <v>2.1865889212827987E-2</v>
          </cell>
          <cell r="U33">
            <v>5.8309037900874635E-3</v>
          </cell>
        </row>
        <row r="34">
          <cell r="A34" t="str">
            <v>32</v>
          </cell>
          <cell r="B34">
            <v>0</v>
          </cell>
          <cell r="C34">
            <v>0</v>
          </cell>
          <cell r="D34">
            <v>1.4778325123152709E-2</v>
          </cell>
          <cell r="E34">
            <v>0.13793103448275862</v>
          </cell>
          <cell r="F34">
            <v>0.32019704433497537</v>
          </cell>
          <cell r="G34">
            <v>0.25615763546798032</v>
          </cell>
          <cell r="H34">
            <v>0.13054187192118227</v>
          </cell>
          <cell r="I34">
            <v>6.4039408866995079E-2</v>
          </cell>
          <cell r="J34">
            <v>7.6354679802955669E-2</v>
          </cell>
          <cell r="L34" t="str">
            <v>32</v>
          </cell>
          <cell r="M34">
            <v>6.7114093959731542E-3</v>
          </cell>
          <cell r="N34">
            <v>0.12639821029082773</v>
          </cell>
          <cell r="O34">
            <v>0.2348993288590604</v>
          </cell>
          <cell r="P34">
            <v>0.24272930648769575</v>
          </cell>
          <cell r="Q34">
            <v>0.20022371364653244</v>
          </cell>
          <cell r="R34">
            <v>0.11297539149888143</v>
          </cell>
          <cell r="S34">
            <v>3.5794183445190156E-2</v>
          </cell>
          <cell r="T34">
            <v>3.0201342281879196E-2</v>
          </cell>
          <cell r="U34">
            <v>1.0067114093959731E-2</v>
          </cell>
        </row>
        <row r="35">
          <cell r="A35" t="str">
            <v>33</v>
          </cell>
          <cell r="B35">
            <v>0</v>
          </cell>
          <cell r="C35">
            <v>3.1545741324921135E-3</v>
          </cell>
          <cell r="D35">
            <v>2.2082018927444796E-2</v>
          </cell>
          <cell r="E35">
            <v>0.15141955835962145</v>
          </cell>
          <cell r="F35">
            <v>0.32492113564668768</v>
          </cell>
          <cell r="G35">
            <v>0.21451104100946372</v>
          </cell>
          <cell r="H35">
            <v>0.14826498422712933</v>
          </cell>
          <cell r="I35">
            <v>7.5709779179810727E-2</v>
          </cell>
          <cell r="J35">
            <v>5.993690851735016E-2</v>
          </cell>
          <cell r="L35" t="str">
            <v>33</v>
          </cell>
          <cell r="M35">
            <v>1.1784511784511785E-2</v>
          </cell>
          <cell r="N35">
            <v>0.16666666666666666</v>
          </cell>
          <cell r="O35">
            <v>0.27441077441077444</v>
          </cell>
          <cell r="P35">
            <v>0.24747474747474749</v>
          </cell>
          <cell r="Q35">
            <v>0.15824915824915825</v>
          </cell>
          <cell r="R35">
            <v>7.575757575757576E-2</v>
          </cell>
          <cell r="S35">
            <v>3.8720538720538718E-2</v>
          </cell>
          <cell r="T35">
            <v>2.1885521885521887E-2</v>
          </cell>
          <cell r="U35">
            <v>5.0505050505050509E-3</v>
          </cell>
        </row>
        <row r="36">
          <cell r="A36" t="str">
            <v>34</v>
          </cell>
          <cell r="B36">
            <v>0</v>
          </cell>
          <cell r="C36">
            <v>0</v>
          </cell>
          <cell r="D36">
            <v>1.4285714285714285E-2</v>
          </cell>
          <cell r="E36">
            <v>0.12857142857142856</v>
          </cell>
          <cell r="F36">
            <v>0.2857142857142857</v>
          </cell>
          <cell r="G36">
            <v>0.3</v>
          </cell>
          <cell r="H36">
            <v>0.18571428571428572</v>
          </cell>
          <cell r="I36">
            <v>4.2857142857142858E-2</v>
          </cell>
          <cell r="J36">
            <v>4.2857142857142858E-2</v>
          </cell>
          <cell r="L36" t="str">
            <v>34</v>
          </cell>
          <cell r="M36">
            <v>1.6E-2</v>
          </cell>
          <cell r="N36">
            <v>0.16800000000000001</v>
          </cell>
          <cell r="O36">
            <v>0.36</v>
          </cell>
          <cell r="P36">
            <v>0.216</v>
          </cell>
          <cell r="Q36">
            <v>0.16</v>
          </cell>
          <cell r="R36">
            <v>4.8000000000000001E-2</v>
          </cell>
          <cell r="S36">
            <v>2.4E-2</v>
          </cell>
          <cell r="T36">
            <v>8.0000000000000002E-3</v>
          </cell>
          <cell r="U36">
            <v>0</v>
          </cell>
        </row>
        <row r="37">
          <cell r="A37" t="str">
            <v>35</v>
          </cell>
          <cell r="B37">
            <v>0</v>
          </cell>
          <cell r="C37">
            <v>0</v>
          </cell>
          <cell r="D37">
            <v>3.1088082901554404E-2</v>
          </cell>
          <cell r="E37">
            <v>0.13471502590673576</v>
          </cell>
          <cell r="F37">
            <v>0.20725388601036268</v>
          </cell>
          <cell r="G37">
            <v>0.19689119170984457</v>
          </cell>
          <cell r="H37">
            <v>0.16062176165803108</v>
          </cell>
          <cell r="I37">
            <v>0.17098445595854922</v>
          </cell>
          <cell r="J37">
            <v>9.8445595854922283E-2</v>
          </cell>
          <cell r="L37" t="str">
            <v>35</v>
          </cell>
          <cell r="M37">
            <v>5.6980056980056983E-3</v>
          </cell>
          <cell r="N37">
            <v>0.16524216524216523</v>
          </cell>
          <cell r="O37">
            <v>0.27350427350427353</v>
          </cell>
          <cell r="P37">
            <v>0.21652421652421652</v>
          </cell>
          <cell r="Q37">
            <v>0.150997150997151</v>
          </cell>
          <cell r="R37">
            <v>0.10256410256410256</v>
          </cell>
          <cell r="S37">
            <v>3.7037037037037035E-2</v>
          </cell>
          <cell r="T37">
            <v>3.4188034188034191E-2</v>
          </cell>
          <cell r="U37">
            <v>1.4245014245014245E-2</v>
          </cell>
        </row>
        <row r="38">
          <cell r="A38" t="str">
            <v>36</v>
          </cell>
          <cell r="B38">
            <v>0</v>
          </cell>
          <cell r="C38">
            <v>0</v>
          </cell>
          <cell r="D38">
            <v>1.6393442622950821E-2</v>
          </cell>
          <cell r="E38">
            <v>0.11475409836065574</v>
          </cell>
          <cell r="F38">
            <v>0.22131147540983606</v>
          </cell>
          <cell r="G38">
            <v>0.25409836065573771</v>
          </cell>
          <cell r="H38">
            <v>0.18032786885245902</v>
          </cell>
          <cell r="I38">
            <v>0.15573770491803279</v>
          </cell>
          <cell r="J38">
            <v>5.737704918032787E-2</v>
          </cell>
          <cell r="L38" t="str">
            <v>36</v>
          </cell>
          <cell r="M38">
            <v>7.3800738007380072E-3</v>
          </cell>
          <cell r="N38">
            <v>0.11070110701107011</v>
          </cell>
          <cell r="O38">
            <v>0.23616236162361623</v>
          </cell>
          <cell r="P38">
            <v>0.28413284132841327</v>
          </cell>
          <cell r="Q38">
            <v>0.16236162361623616</v>
          </cell>
          <cell r="R38">
            <v>9.9630996309963096E-2</v>
          </cell>
          <cell r="S38">
            <v>4.4280442804428041E-2</v>
          </cell>
          <cell r="T38">
            <v>2.5830258302583026E-2</v>
          </cell>
          <cell r="U38">
            <v>2.9520295202952029E-2</v>
          </cell>
        </row>
        <row r="39">
          <cell r="A39" t="str">
            <v>37</v>
          </cell>
          <cell r="B39">
            <v>0</v>
          </cell>
          <cell r="C39">
            <v>0</v>
          </cell>
          <cell r="D39">
            <v>1.6949152542372881E-2</v>
          </cell>
          <cell r="E39">
            <v>0.10169491525423729</v>
          </cell>
          <cell r="F39">
            <v>0.22033898305084745</v>
          </cell>
          <cell r="G39">
            <v>0.25423728813559321</v>
          </cell>
          <cell r="H39">
            <v>0.22033898305084745</v>
          </cell>
          <cell r="I39">
            <v>8.4745762711864403E-2</v>
          </cell>
          <cell r="J39">
            <v>0.10169491525423729</v>
          </cell>
          <cell r="L39" t="str">
            <v>37</v>
          </cell>
          <cell r="M39">
            <v>0</v>
          </cell>
          <cell r="N39">
            <v>0.1171875</v>
          </cell>
          <cell r="O39">
            <v>0.265625</v>
          </cell>
          <cell r="P39">
            <v>0.2421875</v>
          </cell>
          <cell r="Q39">
            <v>0.1953125</v>
          </cell>
          <cell r="R39">
            <v>0.109375</v>
          </cell>
          <cell r="S39">
            <v>3.90625E-2</v>
          </cell>
          <cell r="T39">
            <v>2.34375E-2</v>
          </cell>
          <cell r="U39">
            <v>7.8125E-3</v>
          </cell>
        </row>
        <row r="40">
          <cell r="A40" t="str">
            <v>60</v>
          </cell>
          <cell r="B40">
            <v>0</v>
          </cell>
          <cell r="C40">
            <v>0</v>
          </cell>
          <cell r="D40">
            <v>2.8683181225554105E-2</v>
          </cell>
          <cell r="E40">
            <v>0.11994784876140809</v>
          </cell>
          <cell r="F40">
            <v>0.25554106910039115</v>
          </cell>
          <cell r="G40">
            <v>0.23207301173402869</v>
          </cell>
          <cell r="H40">
            <v>0.19295958279009126</v>
          </cell>
          <cell r="I40">
            <v>0.11864406779661017</v>
          </cell>
          <cell r="J40">
            <v>5.215123859191656E-2</v>
          </cell>
          <cell r="L40" t="str">
            <v>60</v>
          </cell>
          <cell r="M40">
            <v>1.1187072715972654E-2</v>
          </cell>
          <cell r="N40">
            <v>0.17277812305779988</v>
          </cell>
          <cell r="O40">
            <v>0.2367930391547545</v>
          </cell>
          <cell r="P40">
            <v>0.21006836544437538</v>
          </cell>
          <cell r="Q40">
            <v>0.14108141702921068</v>
          </cell>
          <cell r="R40">
            <v>0.11000621504039776</v>
          </cell>
          <cell r="S40">
            <v>6.2150403977625855E-2</v>
          </cell>
          <cell r="T40">
            <v>4.5369794903666875E-2</v>
          </cell>
          <cell r="U40">
            <v>1.0565568676196395E-2</v>
          </cell>
        </row>
        <row r="41">
          <cell r="A41" t="str">
            <v>61</v>
          </cell>
          <cell r="B41">
            <v>0</v>
          </cell>
          <cell r="C41">
            <v>0</v>
          </cell>
          <cell r="D41">
            <v>2.6119402985074626E-2</v>
          </cell>
          <cell r="E41">
            <v>0.13432835820895522</v>
          </cell>
          <cell r="F41">
            <v>0.24440298507462688</v>
          </cell>
          <cell r="G41">
            <v>0.27425373134328357</v>
          </cell>
          <cell r="H41">
            <v>0.19402985074626866</v>
          </cell>
          <cell r="I41">
            <v>9.1417910447761194E-2</v>
          </cell>
          <cell r="J41">
            <v>3.5447761194029849E-2</v>
          </cell>
          <cell r="L41" t="str">
            <v>61</v>
          </cell>
          <cell r="M41">
            <v>1.5497553017944535E-2</v>
          </cell>
          <cell r="N41">
            <v>0.14192495921696574</v>
          </cell>
          <cell r="O41">
            <v>0.22512234910277323</v>
          </cell>
          <cell r="P41">
            <v>0.16639477977161501</v>
          </cell>
          <cell r="Q41">
            <v>0.19902120717781402</v>
          </cell>
          <cell r="R41">
            <v>0.13621533442088091</v>
          </cell>
          <cell r="S41">
            <v>7.3409461663947795E-2</v>
          </cell>
          <cell r="T41">
            <v>3.4257748776508973E-2</v>
          </cell>
          <cell r="U41">
            <v>8.1566068515497546E-3</v>
          </cell>
        </row>
        <row r="42">
          <cell r="A42" t="str">
            <v>62</v>
          </cell>
          <cell r="B42">
            <v>0</v>
          </cell>
          <cell r="C42">
            <v>2.5706940874035988E-3</v>
          </cell>
          <cell r="D42">
            <v>1.5424164524421594E-2</v>
          </cell>
          <cell r="E42">
            <v>0.13881748071979436</v>
          </cell>
          <cell r="F42">
            <v>0.24935732647814909</v>
          </cell>
          <cell r="G42">
            <v>0.2262210796915167</v>
          </cell>
          <cell r="H42">
            <v>0.17994858611825193</v>
          </cell>
          <cell r="I42">
            <v>0.13110539845758354</v>
          </cell>
          <cell r="J42">
            <v>5.6555269922879174E-2</v>
          </cell>
          <cell r="L42" t="str">
            <v>62</v>
          </cell>
          <cell r="M42">
            <v>8.4507042253521118E-3</v>
          </cell>
          <cell r="N42">
            <v>0.17887323943661973</v>
          </cell>
          <cell r="O42">
            <v>0.25352112676056338</v>
          </cell>
          <cell r="P42">
            <v>0.18591549295774648</v>
          </cell>
          <cell r="Q42">
            <v>0.176056338028169</v>
          </cell>
          <cell r="R42">
            <v>9.295774647887324E-2</v>
          </cell>
          <cell r="S42">
            <v>5.6338028169014086E-2</v>
          </cell>
          <cell r="T42">
            <v>4.2253521126760563E-2</v>
          </cell>
          <cell r="U42">
            <v>5.6338028169014088E-3</v>
          </cell>
        </row>
        <row r="43">
          <cell r="A43" t="str">
            <v>63</v>
          </cell>
          <cell r="B43">
            <v>0</v>
          </cell>
          <cell r="C43">
            <v>0</v>
          </cell>
          <cell r="D43">
            <v>1.7793594306049824E-2</v>
          </cell>
          <cell r="E43">
            <v>0.14234875444839859</v>
          </cell>
          <cell r="F43">
            <v>0.27580071174377224</v>
          </cell>
          <cell r="G43">
            <v>0.2597864768683274</v>
          </cell>
          <cell r="H43">
            <v>0.16903914590747332</v>
          </cell>
          <cell r="I43">
            <v>9.2526690391459068E-2</v>
          </cell>
          <cell r="J43">
            <v>4.2704626334519574E-2</v>
          </cell>
          <cell r="L43" t="str">
            <v>63</v>
          </cell>
          <cell r="M43">
            <v>1.0291595197255575E-2</v>
          </cell>
          <cell r="N43">
            <v>0.12692967409948541</v>
          </cell>
          <cell r="O43">
            <v>0.2504288164665523</v>
          </cell>
          <cell r="P43">
            <v>0.20154373927958832</v>
          </cell>
          <cell r="Q43">
            <v>0.1732418524871355</v>
          </cell>
          <cell r="R43">
            <v>0.13293310463121785</v>
          </cell>
          <cell r="S43">
            <v>6.1749571183533448E-2</v>
          </cell>
          <cell r="T43">
            <v>3.1732418524871353E-2</v>
          </cell>
          <cell r="U43">
            <v>1.1149228130360206E-2</v>
          </cell>
        </row>
        <row r="44">
          <cell r="A44" t="str">
            <v>64</v>
          </cell>
          <cell r="B44">
            <v>0</v>
          </cell>
          <cell r="C44">
            <v>0</v>
          </cell>
          <cell r="D44">
            <v>3.3444816053511705E-3</v>
          </cell>
          <cell r="E44">
            <v>8.0267558528428096E-2</v>
          </cell>
          <cell r="F44">
            <v>0.18394648829431437</v>
          </cell>
          <cell r="G44">
            <v>0.28093645484949831</v>
          </cell>
          <cell r="H44">
            <v>0.22408026755852842</v>
          </cell>
          <cell r="I44">
            <v>0.14046822742474915</v>
          </cell>
          <cell r="J44">
            <v>8.6956521739130432E-2</v>
          </cell>
          <cell r="L44" t="str">
            <v>64</v>
          </cell>
          <cell r="M44">
            <v>3.7641154328732747E-3</v>
          </cell>
          <cell r="N44">
            <v>5.6461731493099125E-2</v>
          </cell>
          <cell r="O44">
            <v>0.24090338770388958</v>
          </cell>
          <cell r="P44">
            <v>0.24843161856963614</v>
          </cell>
          <cell r="Q44">
            <v>0.16813048933500627</v>
          </cell>
          <cell r="R44">
            <v>0.12547051442910917</v>
          </cell>
          <cell r="S44">
            <v>7.9046424090338768E-2</v>
          </cell>
          <cell r="T44">
            <v>5.520702634880803E-2</v>
          </cell>
          <cell r="U44">
            <v>2.258469259723965E-2</v>
          </cell>
        </row>
        <row r="45">
          <cell r="A45" t="str">
            <v>65</v>
          </cell>
          <cell r="B45">
            <v>0</v>
          </cell>
          <cell r="C45">
            <v>0</v>
          </cell>
          <cell r="D45">
            <v>3.787878787878788E-3</v>
          </cell>
          <cell r="E45">
            <v>8.7121212121212127E-2</v>
          </cell>
          <cell r="F45">
            <v>0.24242424242424243</v>
          </cell>
          <cell r="G45">
            <v>0.29166666666666669</v>
          </cell>
          <cell r="H45">
            <v>0.18181818181818182</v>
          </cell>
          <cell r="I45">
            <v>0.12121212121212122</v>
          </cell>
          <cell r="J45">
            <v>7.1969696969696975E-2</v>
          </cell>
          <cell r="L45" t="str">
            <v>65</v>
          </cell>
          <cell r="M45">
            <v>0</v>
          </cell>
          <cell r="N45">
            <v>0.05</v>
          </cell>
          <cell r="O45">
            <v>0.23648648648648649</v>
          </cell>
          <cell r="P45">
            <v>0.25405405405405407</v>
          </cell>
          <cell r="Q45">
            <v>0.22432432432432434</v>
          </cell>
          <cell r="R45">
            <v>0.12432432432432433</v>
          </cell>
          <cell r="S45">
            <v>5.9459459459459463E-2</v>
          </cell>
          <cell r="T45">
            <v>4.0540540540540543E-2</v>
          </cell>
          <cell r="U45">
            <v>1.0810810810810811E-2</v>
          </cell>
        </row>
        <row r="46">
          <cell r="A46" t="str">
            <v>66</v>
          </cell>
          <cell r="B46">
            <v>0</v>
          </cell>
          <cell r="C46">
            <v>0</v>
          </cell>
          <cell r="D46">
            <v>1.9047619047619049E-2</v>
          </cell>
          <cell r="E46">
            <v>7.1428571428571425E-2</v>
          </cell>
          <cell r="F46">
            <v>0.20952380952380953</v>
          </cell>
          <cell r="G46">
            <v>0.35714285714285715</v>
          </cell>
          <cell r="H46">
            <v>0.19047619047619047</v>
          </cell>
          <cell r="I46">
            <v>8.0952380952380956E-2</v>
          </cell>
          <cell r="J46">
            <v>7.1428571428571425E-2</v>
          </cell>
          <cell r="L46" t="str">
            <v>66</v>
          </cell>
          <cell r="M46">
            <v>1.8518518518518519E-3</v>
          </cell>
          <cell r="N46">
            <v>4.0740740740740744E-2</v>
          </cell>
          <cell r="O46">
            <v>0.23518518518518519</v>
          </cell>
          <cell r="P46">
            <v>0.23333333333333334</v>
          </cell>
          <cell r="Q46">
            <v>0.25740740740740742</v>
          </cell>
          <cell r="R46">
            <v>0.12037037037037036</v>
          </cell>
          <cell r="S46">
            <v>5.9259259259259262E-2</v>
          </cell>
          <cell r="T46">
            <v>3.3333333333333333E-2</v>
          </cell>
          <cell r="U46">
            <v>1.8518518518518517E-2</v>
          </cell>
        </row>
        <row r="47">
          <cell r="A47" t="str">
            <v>67</v>
          </cell>
          <cell r="B47">
            <v>0</v>
          </cell>
          <cell r="C47">
            <v>0</v>
          </cell>
          <cell r="D47">
            <v>2.6881720430107527E-2</v>
          </cell>
          <cell r="E47">
            <v>0.13440860215053763</v>
          </cell>
          <cell r="F47">
            <v>0.29569892473118281</v>
          </cell>
          <cell r="G47">
            <v>0.23655913978494625</v>
          </cell>
          <cell r="H47">
            <v>0.18817204301075269</v>
          </cell>
          <cell r="I47">
            <v>8.0645161290322578E-2</v>
          </cell>
          <cell r="J47">
            <v>3.7634408602150539E-2</v>
          </cell>
          <cell r="L47" t="str">
            <v>67</v>
          </cell>
          <cell r="M47">
            <v>5.7803468208092483E-3</v>
          </cell>
          <cell r="N47">
            <v>0.12138728323699421</v>
          </cell>
          <cell r="O47">
            <v>0.26974951830443161</v>
          </cell>
          <cell r="P47">
            <v>0.21772639691714837</v>
          </cell>
          <cell r="Q47">
            <v>0.21001926782273603</v>
          </cell>
          <cell r="R47">
            <v>8.6705202312138727E-2</v>
          </cell>
          <cell r="S47">
            <v>4.6242774566473986E-2</v>
          </cell>
          <cell r="T47">
            <v>3.2755298651252408E-2</v>
          </cell>
          <cell r="U47">
            <v>9.6339113680154135E-3</v>
          </cell>
        </row>
        <row r="48">
          <cell r="A48" t="str">
            <v>68</v>
          </cell>
          <cell r="B48">
            <v>0</v>
          </cell>
          <cell r="C48">
            <v>0</v>
          </cell>
          <cell r="D48">
            <v>1.3605442176870748E-2</v>
          </cell>
          <cell r="E48">
            <v>0.12925170068027211</v>
          </cell>
          <cell r="F48">
            <v>0.26530612244897961</v>
          </cell>
          <cell r="G48">
            <v>0.25170068027210885</v>
          </cell>
          <cell r="H48">
            <v>0.18367346938775511</v>
          </cell>
          <cell r="I48">
            <v>0.10204081632653061</v>
          </cell>
          <cell r="J48">
            <v>5.4421768707482991E-2</v>
          </cell>
          <cell r="L48" t="str">
            <v>68</v>
          </cell>
          <cell r="M48">
            <v>8.4507042253521118E-3</v>
          </cell>
          <cell r="N48">
            <v>9.014084507042254E-2</v>
          </cell>
          <cell r="O48">
            <v>0.21408450704225351</v>
          </cell>
          <cell r="P48">
            <v>0.24788732394366197</v>
          </cell>
          <cell r="Q48">
            <v>0.19154929577464788</v>
          </cell>
          <cell r="R48">
            <v>0.13521126760563379</v>
          </cell>
          <cell r="S48">
            <v>3.9436619718309862E-2</v>
          </cell>
          <cell r="T48">
            <v>5.9154929577464786E-2</v>
          </cell>
          <cell r="U48">
            <v>1.4084507042253521E-2</v>
          </cell>
        </row>
        <row r="49">
          <cell r="A49" t="str">
            <v>69</v>
          </cell>
          <cell r="B49">
            <v>0</v>
          </cell>
          <cell r="C49">
            <v>0</v>
          </cell>
          <cell r="D49">
            <v>3.4482758620689655E-2</v>
          </cell>
          <cell r="E49">
            <v>9.4827586206896547E-2</v>
          </cell>
          <cell r="F49">
            <v>0.22413793103448276</v>
          </cell>
          <cell r="G49">
            <v>0.25862068965517243</v>
          </cell>
          <cell r="H49">
            <v>0.18965517241379309</v>
          </cell>
          <cell r="I49">
            <v>9.4827586206896547E-2</v>
          </cell>
          <cell r="J49">
            <v>0.10344827586206896</v>
          </cell>
          <cell r="L49" t="str">
            <v>69</v>
          </cell>
          <cell r="M49">
            <v>3.4965034965034965E-3</v>
          </cell>
          <cell r="N49">
            <v>3.1468531468531472E-2</v>
          </cell>
          <cell r="O49">
            <v>0.23426573426573427</v>
          </cell>
          <cell r="P49">
            <v>0.27972027972027974</v>
          </cell>
          <cell r="Q49">
            <v>0.21328671328671328</v>
          </cell>
          <cell r="R49">
            <v>0.11888111888111888</v>
          </cell>
          <cell r="S49">
            <v>6.9930069930069935E-2</v>
          </cell>
          <cell r="T49">
            <v>3.1468531468531472E-2</v>
          </cell>
          <cell r="U49">
            <v>1.7482517482517484E-2</v>
          </cell>
        </row>
        <row r="50">
          <cell r="A50" t="str">
            <v>70</v>
          </cell>
          <cell r="B50">
            <v>0</v>
          </cell>
          <cell r="C50">
            <v>0</v>
          </cell>
          <cell r="D50">
            <v>0</v>
          </cell>
          <cell r="E50">
            <v>4.6511627906976744E-2</v>
          </cell>
          <cell r="F50">
            <v>4.0697674418604654E-2</v>
          </cell>
          <cell r="G50">
            <v>0.19186046511627908</v>
          </cell>
          <cell r="H50">
            <v>0.27906976744186046</v>
          </cell>
          <cell r="I50">
            <v>0.2441860465116279</v>
          </cell>
          <cell r="J50">
            <v>0.19767441860465115</v>
          </cell>
          <cell r="L50" t="str">
            <v>70</v>
          </cell>
          <cell r="M50">
            <v>0</v>
          </cell>
          <cell r="N50">
            <v>5.737704918032787E-2</v>
          </cell>
          <cell r="O50">
            <v>0.12295081967213115</v>
          </cell>
          <cell r="P50">
            <v>0.14344262295081966</v>
          </cell>
          <cell r="Q50">
            <v>0.14344262295081966</v>
          </cell>
          <cell r="R50">
            <v>0.20081967213114754</v>
          </cell>
          <cell r="S50">
            <v>0.18032786885245902</v>
          </cell>
          <cell r="T50">
            <v>0.11475409836065574</v>
          </cell>
          <cell r="U50">
            <v>3.6885245901639344E-2</v>
          </cell>
        </row>
        <row r="51">
          <cell r="A51" t="str">
            <v>71</v>
          </cell>
          <cell r="B51">
            <v>0</v>
          </cell>
          <cell r="C51">
            <v>0</v>
          </cell>
          <cell r="D51">
            <v>1.1627906976744186E-2</v>
          </cell>
          <cell r="E51">
            <v>4.6511627906976744E-2</v>
          </cell>
          <cell r="F51">
            <v>0.18023255813953487</v>
          </cell>
          <cell r="G51">
            <v>0.12790697674418605</v>
          </cell>
          <cell r="H51">
            <v>0.2441860465116279</v>
          </cell>
          <cell r="I51">
            <v>0.22674418604651161</v>
          </cell>
          <cell r="J51">
            <v>0.16279069767441862</v>
          </cell>
          <cell r="L51" t="str">
            <v>71</v>
          </cell>
          <cell r="M51">
            <v>4.7543581616481777E-3</v>
          </cell>
          <cell r="N51">
            <v>8.2408874801901746E-2</v>
          </cell>
          <cell r="O51">
            <v>0.15847860538827258</v>
          </cell>
          <cell r="P51">
            <v>0.2091917591125198</v>
          </cell>
          <cell r="Q51">
            <v>0.16323296354992076</v>
          </cell>
          <cell r="R51">
            <v>0.14263074484944532</v>
          </cell>
          <cell r="S51">
            <v>0.11410459587955626</v>
          </cell>
          <cell r="T51">
            <v>0.10301109350237718</v>
          </cell>
          <cell r="U51">
            <v>2.2187004754358162E-2</v>
          </cell>
        </row>
        <row r="52">
          <cell r="A52" t="str">
            <v>72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0.20833333333333334</v>
          </cell>
          <cell r="G52">
            <v>0.20833333333333334</v>
          </cell>
          <cell r="H52">
            <v>0.125</v>
          </cell>
          <cell r="I52">
            <v>0.20833333333333334</v>
          </cell>
          <cell r="J52">
            <v>0.25</v>
          </cell>
          <cell r="L52" t="str">
            <v>72</v>
          </cell>
          <cell r="M52">
            <v>0</v>
          </cell>
          <cell r="N52">
            <v>6.25E-2</v>
          </cell>
          <cell r="O52">
            <v>0.125</v>
          </cell>
          <cell r="P52">
            <v>0.203125</v>
          </cell>
          <cell r="Q52">
            <v>0.265625</v>
          </cell>
          <cell r="R52">
            <v>0.171875</v>
          </cell>
          <cell r="S52">
            <v>7.8125E-2</v>
          </cell>
          <cell r="T52">
            <v>6.25E-2</v>
          </cell>
          <cell r="U52">
            <v>3.125E-2</v>
          </cell>
        </row>
        <row r="53">
          <cell r="A53" t="str">
            <v>73</v>
          </cell>
          <cell r="B53">
            <v>0</v>
          </cell>
          <cell r="C53">
            <v>0</v>
          </cell>
          <cell r="D53">
            <v>0</v>
          </cell>
          <cell r="E53">
            <v>3.7037037037037035E-2</v>
          </cell>
          <cell r="F53">
            <v>0.1111111111111111</v>
          </cell>
          <cell r="G53">
            <v>0.1111111111111111</v>
          </cell>
          <cell r="H53">
            <v>0.22222222222222221</v>
          </cell>
          <cell r="I53">
            <v>0.37037037037037035</v>
          </cell>
          <cell r="J53">
            <v>0.14814814814814814</v>
          </cell>
          <cell r="L53" t="str">
            <v>73</v>
          </cell>
          <cell r="M53">
            <v>0</v>
          </cell>
          <cell r="N53">
            <v>3.4482758620689655E-2</v>
          </cell>
          <cell r="O53">
            <v>0.2413793103448276</v>
          </cell>
          <cell r="P53">
            <v>0.10344827586206896</v>
          </cell>
          <cell r="Q53">
            <v>0.20689655172413793</v>
          </cell>
          <cell r="R53">
            <v>0.17241379310344829</v>
          </cell>
          <cell r="S53">
            <v>0.13793103448275862</v>
          </cell>
          <cell r="T53">
            <v>6.8965517241379309E-2</v>
          </cell>
          <cell r="U53">
            <v>3.4482758620689655E-2</v>
          </cell>
        </row>
        <row r="54">
          <cell r="A54" t="str">
            <v>74</v>
          </cell>
          <cell r="B54">
            <v>0</v>
          </cell>
          <cell r="C54">
            <v>0</v>
          </cell>
          <cell r="D54">
            <v>6.024096385542169E-3</v>
          </cell>
          <cell r="E54">
            <v>0.13855421686746988</v>
          </cell>
          <cell r="F54">
            <v>0.2289156626506024</v>
          </cell>
          <cell r="G54">
            <v>0.25301204819277107</v>
          </cell>
          <cell r="H54">
            <v>0.15060240963855423</v>
          </cell>
          <cell r="I54">
            <v>0.10843373493975904</v>
          </cell>
          <cell r="J54">
            <v>0.1144578313253012</v>
          </cell>
          <cell r="L54" t="str">
            <v>74</v>
          </cell>
          <cell r="M54">
            <v>6.2794348508634227E-3</v>
          </cell>
          <cell r="N54">
            <v>0.13186813186813187</v>
          </cell>
          <cell r="O54">
            <v>0.21821036106750394</v>
          </cell>
          <cell r="P54">
            <v>0.18524332810047095</v>
          </cell>
          <cell r="Q54">
            <v>0.18210361067503925</v>
          </cell>
          <cell r="R54">
            <v>0.15384615384615385</v>
          </cell>
          <cell r="S54">
            <v>7.8492935635792779E-2</v>
          </cell>
          <cell r="T54">
            <v>3.7676609105180531E-2</v>
          </cell>
          <cell r="U54">
            <v>6.2794348508634227E-3</v>
          </cell>
        </row>
        <row r="55">
          <cell r="A55" t="str">
            <v>76</v>
          </cell>
          <cell r="B55">
            <v>0</v>
          </cell>
          <cell r="C55">
            <v>0</v>
          </cell>
          <cell r="D55">
            <v>0</v>
          </cell>
          <cell r="E55">
            <v>5.8823529411764705E-2</v>
          </cell>
          <cell r="F55">
            <v>0.17647058823529413</v>
          </cell>
          <cell r="G55">
            <v>0</v>
          </cell>
          <cell r="H55">
            <v>0.35294117647058826</v>
          </cell>
          <cell r="I55">
            <v>0.23529411764705882</v>
          </cell>
          <cell r="J55">
            <v>0.17647058823529413</v>
          </cell>
          <cell r="L55" t="str">
            <v>76</v>
          </cell>
          <cell r="M55">
            <v>0</v>
          </cell>
          <cell r="N55">
            <v>0</v>
          </cell>
          <cell r="O55">
            <v>7.6923076923076927E-2</v>
          </cell>
          <cell r="P55">
            <v>0.23076923076923078</v>
          </cell>
          <cell r="Q55">
            <v>7.6923076923076927E-2</v>
          </cell>
          <cell r="R55">
            <v>0.46153846153846156</v>
          </cell>
          <cell r="S55">
            <v>0.15384615384615385</v>
          </cell>
          <cell r="T55">
            <v>0</v>
          </cell>
          <cell r="U55">
            <v>0</v>
          </cell>
        </row>
        <row r="56">
          <cell r="A56" t="str">
            <v>77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0.1875</v>
          </cell>
          <cell r="G56">
            <v>0.1875</v>
          </cell>
          <cell r="H56">
            <v>0.3125</v>
          </cell>
          <cell r="I56">
            <v>0.125</v>
          </cell>
          <cell r="J56">
            <v>0.1875</v>
          </cell>
          <cell r="L56" t="str">
            <v>77</v>
          </cell>
          <cell r="M56">
            <v>0</v>
          </cell>
          <cell r="N56">
            <v>0</v>
          </cell>
          <cell r="O56">
            <v>0.2857142857142857</v>
          </cell>
          <cell r="P56">
            <v>0.2857142857142857</v>
          </cell>
          <cell r="Q56">
            <v>0.14285714285714285</v>
          </cell>
          <cell r="R56">
            <v>0.14285714285714285</v>
          </cell>
          <cell r="S56">
            <v>0.14285714285714285</v>
          </cell>
          <cell r="T56">
            <v>0</v>
          </cell>
          <cell r="U56">
            <v>0</v>
          </cell>
        </row>
        <row r="57">
          <cell r="A57" t="str">
            <v>85</v>
          </cell>
          <cell r="B57">
            <v>0</v>
          </cell>
          <cell r="C57">
            <v>0</v>
          </cell>
          <cell r="D57">
            <v>7.2992700729927005E-3</v>
          </cell>
          <cell r="E57">
            <v>0.10218978102189781</v>
          </cell>
          <cell r="F57">
            <v>0.20437956204379562</v>
          </cell>
          <cell r="G57">
            <v>0.16058394160583941</v>
          </cell>
          <cell r="H57">
            <v>0.19708029197080293</v>
          </cell>
          <cell r="I57">
            <v>0.21167883211678831</v>
          </cell>
          <cell r="J57">
            <v>0.11678832116788321</v>
          </cell>
          <cell r="L57" t="str">
            <v>85</v>
          </cell>
          <cell r="M57">
            <v>1.3550135501355014E-2</v>
          </cell>
          <cell r="N57">
            <v>0.10298102981029811</v>
          </cell>
          <cell r="O57">
            <v>0.23306233062330622</v>
          </cell>
          <cell r="P57">
            <v>0.19783197831978319</v>
          </cell>
          <cell r="Q57">
            <v>0.13008130081300814</v>
          </cell>
          <cell r="R57">
            <v>9.2140921409214094E-2</v>
          </cell>
          <cell r="S57">
            <v>7.5880758807588072E-2</v>
          </cell>
          <cell r="T57">
            <v>0.11382113821138211</v>
          </cell>
          <cell r="U57">
            <v>4.065040650406504E-2</v>
          </cell>
        </row>
        <row r="58">
          <cell r="A58" t="str">
            <v>86</v>
          </cell>
          <cell r="B58">
            <v>0</v>
          </cell>
          <cell r="C58">
            <v>0</v>
          </cell>
          <cell r="D58">
            <v>3.2258064516129031E-2</v>
          </cell>
          <cell r="E58">
            <v>0.11290322580645161</v>
          </cell>
          <cell r="F58">
            <v>0.15725806451612903</v>
          </cell>
          <cell r="G58">
            <v>0.20967741935483872</v>
          </cell>
          <cell r="H58">
            <v>0.18548387096774194</v>
          </cell>
          <cell r="I58">
            <v>0.15725806451612903</v>
          </cell>
          <cell r="J58">
            <v>0.14516129032258066</v>
          </cell>
          <cell r="L58" t="str">
            <v>86</v>
          </cell>
          <cell r="M58">
            <v>0</v>
          </cell>
          <cell r="N58">
            <v>9.5238095238095233E-2</v>
          </cell>
          <cell r="O58">
            <v>0.25396825396825395</v>
          </cell>
          <cell r="P58">
            <v>0.24036281179138322</v>
          </cell>
          <cell r="Q58">
            <v>0.15873015873015872</v>
          </cell>
          <cell r="R58">
            <v>0.10657596371882086</v>
          </cell>
          <cell r="S58">
            <v>5.6689342403628121E-2</v>
          </cell>
          <cell r="T58">
            <v>6.1224489795918366E-2</v>
          </cell>
          <cell r="U58">
            <v>2.7210884353741496E-2</v>
          </cell>
        </row>
        <row r="59">
          <cell r="A59" t="str">
            <v>87</v>
          </cell>
          <cell r="B59">
            <v>0</v>
          </cell>
          <cell r="C59">
            <v>0</v>
          </cell>
          <cell r="D59">
            <v>5.1282051282051282E-3</v>
          </cell>
          <cell r="E59">
            <v>5.6410256410256411E-2</v>
          </cell>
          <cell r="F59">
            <v>0.2153846153846154</v>
          </cell>
          <cell r="G59">
            <v>0.24615384615384617</v>
          </cell>
          <cell r="H59">
            <v>0.18974358974358974</v>
          </cell>
          <cell r="I59">
            <v>0.15897435897435896</v>
          </cell>
          <cell r="J59">
            <v>0.12820512820512819</v>
          </cell>
          <cell r="L59" t="str">
            <v>87</v>
          </cell>
          <cell r="M59">
            <v>0</v>
          </cell>
          <cell r="N59">
            <v>7.5520833333333329E-2</v>
          </cell>
          <cell r="O59">
            <v>0.22395833333333334</v>
          </cell>
          <cell r="P59">
            <v>0.21614583333333334</v>
          </cell>
          <cell r="Q59">
            <v>0.1484375</v>
          </cell>
          <cell r="R59">
            <v>0.12239583333333333</v>
          </cell>
          <cell r="S59">
            <v>8.59375E-2</v>
          </cell>
          <cell r="T59">
            <v>8.8541666666666671E-2</v>
          </cell>
          <cell r="U59">
            <v>3.90625E-2</v>
          </cell>
        </row>
      </sheetData>
      <sheetData sheetId="11">
        <row r="1">
          <cell r="A1" t="str">
            <v>PR</v>
          </cell>
        </row>
        <row r="2">
          <cell r="B2" t="str">
            <v>Moins de 30 ans</v>
          </cell>
          <cell r="D2" t="str">
            <v>30-34 ans</v>
          </cell>
          <cell r="F2" t="str">
            <v>35-39 ans</v>
          </cell>
          <cell r="H2" t="str">
            <v>40-44 ans</v>
          </cell>
          <cell r="J2" t="str">
            <v>45-49 ans</v>
          </cell>
          <cell r="L2" t="str">
            <v>50-54 ans</v>
          </cell>
          <cell r="N2" t="str">
            <v>55-59 ans</v>
          </cell>
          <cell r="P2" t="str">
            <v>60-64 ans</v>
          </cell>
          <cell r="R2" t="str">
            <v>65 ans et plus</v>
          </cell>
          <cell r="V2" t="str">
            <v>Moins de 30 ans</v>
          </cell>
          <cell r="X2" t="str">
            <v>30-34 ans</v>
          </cell>
          <cell r="Z2" t="str">
            <v>35-39 ans</v>
          </cell>
          <cell r="AB2" t="str">
            <v>40-44 ans</v>
          </cell>
          <cell r="AD2" t="str">
            <v>45-49 ans</v>
          </cell>
          <cell r="AF2" t="str">
            <v>50-54 ans</v>
          </cell>
          <cell r="AH2" t="str">
            <v>55-59 ans</v>
          </cell>
          <cell r="AJ2" t="str">
            <v>60-64 ans</v>
          </cell>
          <cell r="AL2" t="str">
            <v>65 ans et plus</v>
          </cell>
        </row>
        <row r="3">
          <cell r="A3" t="str">
            <v>Étiquettes de lignes</v>
          </cell>
          <cell r="B3" t="str">
            <v>F</v>
          </cell>
          <cell r="C3" t="str">
            <v>H</v>
          </cell>
          <cell r="D3" t="str">
            <v>F</v>
          </cell>
          <cell r="E3" t="str">
            <v>H</v>
          </cell>
          <cell r="F3" t="str">
            <v>F</v>
          </cell>
          <cell r="G3" t="str">
            <v>H</v>
          </cell>
          <cell r="H3" t="str">
            <v>F</v>
          </cell>
          <cell r="I3" t="str">
            <v>H</v>
          </cell>
          <cell r="J3" t="str">
            <v>F</v>
          </cell>
          <cell r="K3" t="str">
            <v>H</v>
          </cell>
          <cell r="L3" t="str">
            <v>F</v>
          </cell>
          <cell r="M3" t="str">
            <v>H</v>
          </cell>
          <cell r="N3" t="str">
            <v>F</v>
          </cell>
          <cell r="O3" t="str">
            <v>H</v>
          </cell>
          <cell r="P3" t="str">
            <v>F</v>
          </cell>
          <cell r="Q3" t="str">
            <v>H</v>
          </cell>
          <cell r="R3" t="str">
            <v>F</v>
          </cell>
          <cell r="S3" t="str">
            <v>H</v>
          </cell>
          <cell r="U3" t="str">
            <v>Étiquettes de lignes</v>
          </cell>
          <cell r="V3" t="str">
            <v>F</v>
          </cell>
          <cell r="W3" t="str">
            <v>H</v>
          </cell>
          <cell r="X3" t="str">
            <v>F</v>
          </cell>
          <cell r="Y3" t="str">
            <v>H</v>
          </cell>
          <cell r="Z3" t="str">
            <v>F</v>
          </cell>
          <cell r="AA3" t="str">
            <v>H</v>
          </cell>
          <cell r="AB3" t="str">
            <v>F</v>
          </cell>
          <cell r="AC3" t="str">
            <v>H</v>
          </cell>
          <cell r="AD3" t="str">
            <v>F</v>
          </cell>
          <cell r="AE3" t="str">
            <v>H</v>
          </cell>
          <cell r="AF3" t="str">
            <v>F</v>
          </cell>
          <cell r="AG3" t="str">
            <v>H</v>
          </cell>
          <cell r="AH3" t="str">
            <v>F</v>
          </cell>
          <cell r="AI3" t="str">
            <v>H</v>
          </cell>
          <cell r="AJ3" t="str">
            <v>F</v>
          </cell>
          <cell r="AK3" t="str">
            <v>H</v>
          </cell>
          <cell r="AL3" t="str">
            <v>F</v>
          </cell>
          <cell r="AM3" t="str">
            <v>H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  <cell r="I4">
            <v>9</v>
          </cell>
          <cell r="J4">
            <v>10</v>
          </cell>
          <cell r="K4">
            <v>11</v>
          </cell>
          <cell r="L4">
            <v>12</v>
          </cell>
          <cell r="M4">
            <v>13</v>
          </cell>
          <cell r="N4">
            <v>14</v>
          </cell>
          <cell r="O4">
            <v>15</v>
          </cell>
          <cell r="P4">
            <v>16</v>
          </cell>
          <cell r="Q4">
            <v>17</v>
          </cell>
          <cell r="R4">
            <v>18</v>
          </cell>
          <cell r="S4">
            <v>19</v>
          </cell>
          <cell r="U4" t="str">
            <v>01</v>
          </cell>
          <cell r="V4">
            <v>4</v>
          </cell>
          <cell r="W4">
            <v>3</v>
          </cell>
          <cell r="X4">
            <v>66</v>
          </cell>
          <cell r="Y4">
            <v>74</v>
          </cell>
          <cell r="Z4">
            <v>109</v>
          </cell>
          <cell r="AA4">
            <v>105</v>
          </cell>
          <cell r="AB4">
            <v>162</v>
          </cell>
          <cell r="AC4">
            <v>108</v>
          </cell>
          <cell r="AD4">
            <v>118</v>
          </cell>
          <cell r="AE4">
            <v>106</v>
          </cell>
          <cell r="AF4">
            <v>82</v>
          </cell>
          <cell r="AG4">
            <v>48</v>
          </cell>
          <cell r="AH4">
            <v>41</v>
          </cell>
          <cell r="AI4">
            <v>44</v>
          </cell>
          <cell r="AJ4">
            <v>52</v>
          </cell>
          <cell r="AK4">
            <v>57</v>
          </cell>
          <cell r="AL4">
            <v>18</v>
          </cell>
          <cell r="AM4">
            <v>21</v>
          </cell>
        </row>
        <row r="5">
          <cell r="A5" t="str">
            <v>01</v>
          </cell>
          <cell r="B5">
            <v>1</v>
          </cell>
          <cell r="D5">
            <v>7</v>
          </cell>
          <cell r="E5">
            <v>13</v>
          </cell>
          <cell r="F5">
            <v>29</v>
          </cell>
          <cell r="G5">
            <v>46</v>
          </cell>
          <cell r="H5">
            <v>48</v>
          </cell>
          <cell r="I5">
            <v>59</v>
          </cell>
          <cell r="J5">
            <v>37</v>
          </cell>
          <cell r="K5">
            <v>74</v>
          </cell>
          <cell r="L5">
            <v>33</v>
          </cell>
          <cell r="M5">
            <v>55</v>
          </cell>
          <cell r="N5">
            <v>28</v>
          </cell>
          <cell r="O5">
            <v>40</v>
          </cell>
          <cell r="P5">
            <v>22</v>
          </cell>
          <cell r="Q5">
            <v>52</v>
          </cell>
          <cell r="R5">
            <v>16</v>
          </cell>
          <cell r="S5">
            <v>43</v>
          </cell>
          <cell r="U5" t="str">
            <v>02</v>
          </cell>
          <cell r="W5">
            <v>2</v>
          </cell>
          <cell r="X5">
            <v>46</v>
          </cell>
          <cell r="Y5">
            <v>63</v>
          </cell>
          <cell r="Z5">
            <v>62</v>
          </cell>
          <cell r="AA5">
            <v>62</v>
          </cell>
          <cell r="AB5">
            <v>89</v>
          </cell>
          <cell r="AC5">
            <v>83</v>
          </cell>
          <cell r="AD5">
            <v>77</v>
          </cell>
          <cell r="AE5">
            <v>96</v>
          </cell>
          <cell r="AF5">
            <v>47</v>
          </cell>
          <cell r="AG5">
            <v>36</v>
          </cell>
          <cell r="AH5">
            <v>27</v>
          </cell>
          <cell r="AI5">
            <v>42</v>
          </cell>
          <cell r="AJ5">
            <v>20</v>
          </cell>
          <cell r="AK5">
            <v>43</v>
          </cell>
          <cell r="AL5">
            <v>4</v>
          </cell>
          <cell r="AM5">
            <v>19</v>
          </cell>
        </row>
        <row r="6">
          <cell r="A6" t="str">
            <v>02</v>
          </cell>
          <cell r="D6">
            <v>6</v>
          </cell>
          <cell r="E6">
            <v>9</v>
          </cell>
          <cell r="F6">
            <v>19</v>
          </cell>
          <cell r="G6">
            <v>42</v>
          </cell>
          <cell r="H6">
            <v>36</v>
          </cell>
          <cell r="I6">
            <v>47</v>
          </cell>
          <cell r="J6">
            <v>23</v>
          </cell>
          <cell r="K6">
            <v>71</v>
          </cell>
          <cell r="L6">
            <v>14</v>
          </cell>
          <cell r="M6">
            <v>44</v>
          </cell>
          <cell r="N6">
            <v>9</v>
          </cell>
          <cell r="O6">
            <v>36</v>
          </cell>
          <cell r="P6">
            <v>14</v>
          </cell>
          <cell r="Q6">
            <v>58</v>
          </cell>
          <cell r="R6">
            <v>12</v>
          </cell>
          <cell r="S6">
            <v>65</v>
          </cell>
          <cell r="U6" t="str">
            <v>03</v>
          </cell>
          <cell r="W6">
            <v>2</v>
          </cell>
          <cell r="X6">
            <v>5</v>
          </cell>
          <cell r="Y6">
            <v>8</v>
          </cell>
          <cell r="Z6">
            <v>15</v>
          </cell>
          <cell r="AA6">
            <v>13</v>
          </cell>
          <cell r="AB6">
            <v>24</v>
          </cell>
          <cell r="AC6">
            <v>27</v>
          </cell>
          <cell r="AD6">
            <v>12</v>
          </cell>
          <cell r="AE6">
            <v>16</v>
          </cell>
          <cell r="AF6">
            <v>8</v>
          </cell>
          <cell r="AG6">
            <v>12</v>
          </cell>
          <cell r="AH6">
            <v>3</v>
          </cell>
          <cell r="AI6">
            <v>4</v>
          </cell>
          <cell r="AJ6">
            <v>2</v>
          </cell>
          <cell r="AK6">
            <v>4</v>
          </cell>
          <cell r="AL6">
            <v>2</v>
          </cell>
          <cell r="AM6">
            <v>5</v>
          </cell>
        </row>
        <row r="7">
          <cell r="A7" t="str">
            <v>03</v>
          </cell>
          <cell r="D7">
            <v>1</v>
          </cell>
          <cell r="E7">
            <v>1</v>
          </cell>
          <cell r="F7">
            <v>1</v>
          </cell>
          <cell r="G7">
            <v>9</v>
          </cell>
          <cell r="H7">
            <v>6</v>
          </cell>
          <cell r="I7">
            <v>20</v>
          </cell>
          <cell r="J7">
            <v>3</v>
          </cell>
          <cell r="K7">
            <v>15</v>
          </cell>
          <cell r="L7">
            <v>3</v>
          </cell>
          <cell r="M7">
            <v>10</v>
          </cell>
          <cell r="N7">
            <v>2</v>
          </cell>
          <cell r="O7">
            <v>9</v>
          </cell>
          <cell r="P7">
            <v>1</v>
          </cell>
          <cell r="Q7">
            <v>10</v>
          </cell>
          <cell r="R7">
            <v>1</v>
          </cell>
          <cell r="S7">
            <v>17</v>
          </cell>
          <cell r="U7" t="str">
            <v>04</v>
          </cell>
          <cell r="W7">
            <v>1</v>
          </cell>
          <cell r="X7">
            <v>12</v>
          </cell>
          <cell r="Y7">
            <v>4</v>
          </cell>
          <cell r="Z7">
            <v>23</v>
          </cell>
          <cell r="AA7">
            <v>34</v>
          </cell>
          <cell r="AB7">
            <v>22</v>
          </cell>
          <cell r="AC7">
            <v>32</v>
          </cell>
          <cell r="AD7">
            <v>18</v>
          </cell>
          <cell r="AE7">
            <v>20</v>
          </cell>
          <cell r="AF7">
            <v>8</v>
          </cell>
          <cell r="AG7">
            <v>26</v>
          </cell>
          <cell r="AH7">
            <v>2</v>
          </cell>
          <cell r="AI7">
            <v>10</v>
          </cell>
          <cell r="AJ7">
            <v>3</v>
          </cell>
          <cell r="AK7">
            <v>7</v>
          </cell>
          <cell r="AL7">
            <v>4</v>
          </cell>
          <cell r="AM7">
            <v>6</v>
          </cell>
        </row>
        <row r="8">
          <cell r="A8" t="str">
            <v>04</v>
          </cell>
          <cell r="D8">
            <v>2</v>
          </cell>
          <cell r="F8">
            <v>3</v>
          </cell>
          <cell r="G8">
            <v>1</v>
          </cell>
          <cell r="H8">
            <v>6</v>
          </cell>
          <cell r="I8">
            <v>13</v>
          </cell>
          <cell r="J8">
            <v>5</v>
          </cell>
          <cell r="K8">
            <v>24</v>
          </cell>
          <cell r="L8">
            <v>2</v>
          </cell>
          <cell r="M8">
            <v>17</v>
          </cell>
          <cell r="N8">
            <v>2</v>
          </cell>
          <cell r="O8">
            <v>21</v>
          </cell>
          <cell r="P8">
            <v>3</v>
          </cell>
          <cell r="Q8">
            <v>15</v>
          </cell>
          <cell r="S8">
            <v>17</v>
          </cell>
          <cell r="U8" t="str">
            <v>05</v>
          </cell>
          <cell r="V8">
            <v>4</v>
          </cell>
          <cell r="W8">
            <v>7</v>
          </cell>
          <cell r="X8">
            <v>87</v>
          </cell>
          <cell r="Y8">
            <v>76</v>
          </cell>
          <cell r="Z8">
            <v>95</v>
          </cell>
          <cell r="AA8">
            <v>143</v>
          </cell>
          <cell r="AB8">
            <v>112</v>
          </cell>
          <cell r="AC8">
            <v>109</v>
          </cell>
          <cell r="AD8">
            <v>96</v>
          </cell>
          <cell r="AE8">
            <v>109</v>
          </cell>
          <cell r="AF8">
            <v>62</v>
          </cell>
          <cell r="AG8">
            <v>109</v>
          </cell>
          <cell r="AH8">
            <v>36</v>
          </cell>
          <cell r="AI8">
            <v>75</v>
          </cell>
          <cell r="AJ8">
            <v>30</v>
          </cell>
          <cell r="AK8">
            <v>81</v>
          </cell>
          <cell r="AL8">
            <v>5</v>
          </cell>
          <cell r="AM8">
            <v>34</v>
          </cell>
        </row>
        <row r="9">
          <cell r="A9" t="str">
            <v>05</v>
          </cell>
          <cell r="D9">
            <v>1</v>
          </cell>
          <cell r="E9">
            <v>4</v>
          </cell>
          <cell r="F9">
            <v>10</v>
          </cell>
          <cell r="G9">
            <v>17</v>
          </cell>
          <cell r="H9">
            <v>27</v>
          </cell>
          <cell r="I9">
            <v>71</v>
          </cell>
          <cell r="J9">
            <v>34</v>
          </cell>
          <cell r="K9">
            <v>83</v>
          </cell>
          <cell r="L9">
            <v>16</v>
          </cell>
          <cell r="M9">
            <v>63</v>
          </cell>
          <cell r="N9">
            <v>6</v>
          </cell>
          <cell r="O9">
            <v>61</v>
          </cell>
          <cell r="P9">
            <v>5</v>
          </cell>
          <cell r="Q9">
            <v>63</v>
          </cell>
          <cell r="R9">
            <v>7</v>
          </cell>
          <cell r="S9">
            <v>68</v>
          </cell>
          <cell r="U9" t="str">
            <v>06</v>
          </cell>
          <cell r="V9">
            <v>6</v>
          </cell>
          <cell r="W9">
            <v>3</v>
          </cell>
          <cell r="X9">
            <v>112</v>
          </cell>
          <cell r="Y9">
            <v>72</v>
          </cell>
          <cell r="Z9">
            <v>179</v>
          </cell>
          <cell r="AA9">
            <v>120</v>
          </cell>
          <cell r="AB9">
            <v>195</v>
          </cell>
          <cell r="AC9">
            <v>149</v>
          </cell>
          <cell r="AD9">
            <v>154</v>
          </cell>
          <cell r="AE9">
            <v>157</v>
          </cell>
          <cell r="AF9">
            <v>93</v>
          </cell>
          <cell r="AG9">
            <v>85</v>
          </cell>
          <cell r="AH9">
            <v>45</v>
          </cell>
          <cell r="AI9">
            <v>82</v>
          </cell>
          <cell r="AJ9">
            <v>30</v>
          </cell>
          <cell r="AK9">
            <v>64</v>
          </cell>
          <cell r="AL9">
            <v>4</v>
          </cell>
          <cell r="AM9">
            <v>40</v>
          </cell>
        </row>
        <row r="10">
          <cell r="A10" t="str">
            <v>06</v>
          </cell>
          <cell r="D10">
            <v>1</v>
          </cell>
          <cell r="E10">
            <v>3</v>
          </cell>
          <cell r="F10">
            <v>13</v>
          </cell>
          <cell r="G10">
            <v>14</v>
          </cell>
          <cell r="H10">
            <v>26</v>
          </cell>
          <cell r="I10">
            <v>48</v>
          </cell>
          <cell r="J10">
            <v>27</v>
          </cell>
          <cell r="K10">
            <v>66</v>
          </cell>
          <cell r="L10">
            <v>22</v>
          </cell>
          <cell r="M10">
            <v>54</v>
          </cell>
          <cell r="N10">
            <v>11</v>
          </cell>
          <cell r="O10">
            <v>40</v>
          </cell>
          <cell r="P10">
            <v>9</v>
          </cell>
          <cell r="Q10">
            <v>55</v>
          </cell>
          <cell r="R10">
            <v>7</v>
          </cell>
          <cell r="S10">
            <v>48</v>
          </cell>
          <cell r="U10" t="str">
            <v>07</v>
          </cell>
          <cell r="X10">
            <v>35</v>
          </cell>
          <cell r="Y10">
            <v>8</v>
          </cell>
          <cell r="Z10">
            <v>70</v>
          </cell>
          <cell r="AA10">
            <v>32</v>
          </cell>
          <cell r="AB10">
            <v>72</v>
          </cell>
          <cell r="AC10">
            <v>29</v>
          </cell>
          <cell r="AD10">
            <v>60</v>
          </cell>
          <cell r="AE10">
            <v>30</v>
          </cell>
          <cell r="AF10">
            <v>48</v>
          </cell>
          <cell r="AG10">
            <v>22</v>
          </cell>
          <cell r="AH10">
            <v>39</v>
          </cell>
          <cell r="AI10">
            <v>19</v>
          </cell>
          <cell r="AJ10">
            <v>38</v>
          </cell>
          <cell r="AK10">
            <v>21</v>
          </cell>
          <cell r="AL10">
            <v>11</v>
          </cell>
          <cell r="AM10">
            <v>11</v>
          </cell>
        </row>
        <row r="11">
          <cell r="A11" t="str">
            <v>07</v>
          </cell>
          <cell r="G11">
            <v>1</v>
          </cell>
          <cell r="H11">
            <v>3</v>
          </cell>
          <cell r="I11">
            <v>4</v>
          </cell>
          <cell r="J11">
            <v>18</v>
          </cell>
          <cell r="K11">
            <v>15</v>
          </cell>
          <cell r="L11">
            <v>33</v>
          </cell>
          <cell r="M11">
            <v>18</v>
          </cell>
          <cell r="N11">
            <v>26</v>
          </cell>
          <cell r="O11">
            <v>22</v>
          </cell>
          <cell r="P11">
            <v>22</v>
          </cell>
          <cell r="Q11">
            <v>38</v>
          </cell>
          <cell r="R11">
            <v>10</v>
          </cell>
          <cell r="S11">
            <v>28</v>
          </cell>
          <cell r="U11" t="str">
            <v>08</v>
          </cell>
          <cell r="X11">
            <v>1</v>
          </cell>
          <cell r="Y11">
            <v>8</v>
          </cell>
          <cell r="Z11">
            <v>28</v>
          </cell>
          <cell r="AA11">
            <v>12</v>
          </cell>
          <cell r="AB11">
            <v>27</v>
          </cell>
          <cell r="AC11">
            <v>19</v>
          </cell>
          <cell r="AD11">
            <v>38</v>
          </cell>
          <cell r="AE11">
            <v>11</v>
          </cell>
          <cell r="AF11">
            <v>15</v>
          </cell>
          <cell r="AG11">
            <v>11</v>
          </cell>
          <cell r="AH11">
            <v>10</v>
          </cell>
          <cell r="AI11">
            <v>10</v>
          </cell>
          <cell r="AJ11">
            <v>13</v>
          </cell>
          <cell r="AK11">
            <v>4</v>
          </cell>
        </row>
        <row r="12">
          <cell r="A12" t="str">
            <v>08</v>
          </cell>
          <cell r="H12">
            <v>1</v>
          </cell>
          <cell r="I12">
            <v>3</v>
          </cell>
          <cell r="J12">
            <v>8</v>
          </cell>
          <cell r="K12">
            <v>7</v>
          </cell>
          <cell r="L12">
            <v>16</v>
          </cell>
          <cell r="M12">
            <v>19</v>
          </cell>
          <cell r="N12">
            <v>10</v>
          </cell>
          <cell r="O12">
            <v>11</v>
          </cell>
          <cell r="P12">
            <v>12</v>
          </cell>
          <cell r="Q12">
            <v>17</v>
          </cell>
          <cell r="R12">
            <v>4</v>
          </cell>
          <cell r="S12">
            <v>10</v>
          </cell>
          <cell r="U12" t="str">
            <v>09</v>
          </cell>
          <cell r="V12">
            <v>1</v>
          </cell>
          <cell r="X12">
            <v>27</v>
          </cell>
          <cell r="Y12">
            <v>7</v>
          </cell>
          <cell r="Z12">
            <v>63</v>
          </cell>
          <cell r="AA12">
            <v>31</v>
          </cell>
          <cell r="AB12">
            <v>89</v>
          </cell>
          <cell r="AC12">
            <v>51</v>
          </cell>
          <cell r="AD12">
            <v>89</v>
          </cell>
          <cell r="AE12">
            <v>45</v>
          </cell>
          <cell r="AF12">
            <v>67</v>
          </cell>
          <cell r="AG12">
            <v>34</v>
          </cell>
          <cell r="AH12">
            <v>41</v>
          </cell>
          <cell r="AI12">
            <v>38</v>
          </cell>
          <cell r="AJ12">
            <v>45</v>
          </cell>
          <cell r="AK12">
            <v>20</v>
          </cell>
          <cell r="AL12">
            <v>5</v>
          </cell>
          <cell r="AM12">
            <v>8</v>
          </cell>
        </row>
        <row r="13">
          <cell r="A13" t="str">
            <v>09</v>
          </cell>
          <cell r="F13">
            <v>1</v>
          </cell>
          <cell r="H13">
            <v>5</v>
          </cell>
          <cell r="I13">
            <v>7</v>
          </cell>
          <cell r="J13">
            <v>32</v>
          </cell>
          <cell r="K13">
            <v>22</v>
          </cell>
          <cell r="L13">
            <v>33</v>
          </cell>
          <cell r="M13">
            <v>34</v>
          </cell>
          <cell r="N13">
            <v>39</v>
          </cell>
          <cell r="O13">
            <v>57</v>
          </cell>
          <cell r="P13">
            <v>46</v>
          </cell>
          <cell r="Q13">
            <v>50</v>
          </cell>
          <cell r="R13">
            <v>7</v>
          </cell>
          <cell r="S13">
            <v>33</v>
          </cell>
          <cell r="U13" t="str">
            <v>10</v>
          </cell>
          <cell r="X13">
            <v>2</v>
          </cell>
          <cell r="Y13">
            <v>2</v>
          </cell>
          <cell r="Z13">
            <v>24</v>
          </cell>
          <cell r="AA13">
            <v>4</v>
          </cell>
          <cell r="AB13">
            <v>21</v>
          </cell>
          <cell r="AC13">
            <v>6</v>
          </cell>
          <cell r="AD13">
            <v>17</v>
          </cell>
          <cell r="AE13">
            <v>8</v>
          </cell>
          <cell r="AF13">
            <v>11</v>
          </cell>
          <cell r="AG13">
            <v>5</v>
          </cell>
          <cell r="AH13">
            <v>12</v>
          </cell>
          <cell r="AI13">
            <v>9</v>
          </cell>
          <cell r="AJ13">
            <v>3</v>
          </cell>
          <cell r="AK13">
            <v>3</v>
          </cell>
          <cell r="AM13">
            <v>5</v>
          </cell>
        </row>
        <row r="14">
          <cell r="A14" t="str">
            <v>10</v>
          </cell>
          <cell r="G14">
            <v>2</v>
          </cell>
          <cell r="H14">
            <v>2</v>
          </cell>
          <cell r="I14">
            <v>2</v>
          </cell>
          <cell r="J14">
            <v>8</v>
          </cell>
          <cell r="K14">
            <v>10</v>
          </cell>
          <cell r="L14">
            <v>14</v>
          </cell>
          <cell r="M14">
            <v>8</v>
          </cell>
          <cell r="N14">
            <v>5</v>
          </cell>
          <cell r="O14">
            <v>13</v>
          </cell>
          <cell r="P14">
            <v>4</v>
          </cell>
          <cell r="Q14">
            <v>8</v>
          </cell>
          <cell r="R14">
            <v>5</v>
          </cell>
          <cell r="S14">
            <v>6</v>
          </cell>
          <cell r="U14" t="str">
            <v>11</v>
          </cell>
          <cell r="X14">
            <v>60</v>
          </cell>
          <cell r="Y14">
            <v>19</v>
          </cell>
          <cell r="Z14">
            <v>163</v>
          </cell>
          <cell r="AA14">
            <v>61</v>
          </cell>
          <cell r="AB14">
            <v>165</v>
          </cell>
          <cell r="AC14">
            <v>68</v>
          </cell>
          <cell r="AD14">
            <v>159</v>
          </cell>
          <cell r="AE14">
            <v>87</v>
          </cell>
          <cell r="AF14">
            <v>122</v>
          </cell>
          <cell r="AG14">
            <v>78</v>
          </cell>
          <cell r="AH14">
            <v>112</v>
          </cell>
          <cell r="AI14">
            <v>65</v>
          </cell>
          <cell r="AJ14">
            <v>70</v>
          </cell>
          <cell r="AK14">
            <v>61</v>
          </cell>
          <cell r="AL14">
            <v>22</v>
          </cell>
          <cell r="AM14">
            <v>25</v>
          </cell>
        </row>
        <row r="15">
          <cell r="A15" t="str">
            <v>11</v>
          </cell>
          <cell r="F15">
            <v>1</v>
          </cell>
          <cell r="G15">
            <v>3</v>
          </cell>
          <cell r="H15">
            <v>23</v>
          </cell>
          <cell r="I15">
            <v>9</v>
          </cell>
          <cell r="J15">
            <v>39</v>
          </cell>
          <cell r="K15">
            <v>25</v>
          </cell>
          <cell r="L15">
            <v>43</v>
          </cell>
          <cell r="M15">
            <v>35</v>
          </cell>
          <cell r="N15">
            <v>45</v>
          </cell>
          <cell r="O15">
            <v>51</v>
          </cell>
          <cell r="P15">
            <v>44</v>
          </cell>
          <cell r="Q15">
            <v>48</v>
          </cell>
          <cell r="R15">
            <v>17</v>
          </cell>
          <cell r="S15">
            <v>23</v>
          </cell>
          <cell r="U15" t="str">
            <v>12</v>
          </cell>
          <cell r="X15">
            <v>12</v>
          </cell>
          <cell r="Y15">
            <v>2</v>
          </cell>
          <cell r="Z15">
            <v>33</v>
          </cell>
          <cell r="AA15">
            <v>13</v>
          </cell>
          <cell r="AB15">
            <v>37</v>
          </cell>
          <cell r="AC15">
            <v>18</v>
          </cell>
          <cell r="AD15">
            <v>55</v>
          </cell>
          <cell r="AE15">
            <v>14</v>
          </cell>
          <cell r="AF15">
            <v>31</v>
          </cell>
          <cell r="AG15">
            <v>21</v>
          </cell>
          <cell r="AH15">
            <v>26</v>
          </cell>
          <cell r="AI15">
            <v>22</v>
          </cell>
          <cell r="AJ15">
            <v>27</v>
          </cell>
          <cell r="AK15">
            <v>21</v>
          </cell>
          <cell r="AL15">
            <v>2</v>
          </cell>
          <cell r="AM15">
            <v>10</v>
          </cell>
        </row>
        <row r="16">
          <cell r="A16" t="str">
            <v>12</v>
          </cell>
          <cell r="H16">
            <v>2</v>
          </cell>
          <cell r="I16">
            <v>3</v>
          </cell>
          <cell r="J16">
            <v>5</v>
          </cell>
          <cell r="K16">
            <v>3</v>
          </cell>
          <cell r="L16">
            <v>5</v>
          </cell>
          <cell r="M16">
            <v>13</v>
          </cell>
          <cell r="N16">
            <v>16</v>
          </cell>
          <cell r="O16">
            <v>10</v>
          </cell>
          <cell r="P16">
            <v>13</v>
          </cell>
          <cell r="Q16">
            <v>22</v>
          </cell>
          <cell r="R16">
            <v>4</v>
          </cell>
          <cell r="S16">
            <v>13</v>
          </cell>
          <cell r="U16" t="str">
            <v>13</v>
          </cell>
          <cell r="X16">
            <v>2</v>
          </cell>
          <cell r="Z16">
            <v>13</v>
          </cell>
          <cell r="AA16">
            <v>4</v>
          </cell>
          <cell r="AB16">
            <v>10</v>
          </cell>
          <cell r="AC16">
            <v>8</v>
          </cell>
          <cell r="AD16">
            <v>10</v>
          </cell>
          <cell r="AE16">
            <v>5</v>
          </cell>
          <cell r="AF16">
            <v>7</v>
          </cell>
          <cell r="AG16">
            <v>2</v>
          </cell>
          <cell r="AH16">
            <v>8</v>
          </cell>
          <cell r="AI16">
            <v>11</v>
          </cell>
          <cell r="AJ16">
            <v>11</v>
          </cell>
          <cell r="AK16">
            <v>3</v>
          </cell>
          <cell r="AM16">
            <v>1</v>
          </cell>
        </row>
        <row r="17">
          <cell r="A17" t="str">
            <v>13</v>
          </cell>
          <cell r="H17">
            <v>1</v>
          </cell>
          <cell r="J17">
            <v>1</v>
          </cell>
          <cell r="K17">
            <v>3</v>
          </cell>
          <cell r="L17">
            <v>4</v>
          </cell>
          <cell r="M17">
            <v>4</v>
          </cell>
          <cell r="N17">
            <v>2</v>
          </cell>
          <cell r="O17">
            <v>5</v>
          </cell>
          <cell r="P17">
            <v>6</v>
          </cell>
          <cell r="Q17">
            <v>3</v>
          </cell>
          <cell r="R17">
            <v>5</v>
          </cell>
          <cell r="S17">
            <v>4</v>
          </cell>
          <cell r="U17" t="str">
            <v>14</v>
          </cell>
          <cell r="X17">
            <v>31</v>
          </cell>
          <cell r="Y17">
            <v>12</v>
          </cell>
          <cell r="Z17">
            <v>93</v>
          </cell>
          <cell r="AA17">
            <v>37</v>
          </cell>
          <cell r="AB17">
            <v>111</v>
          </cell>
          <cell r="AC17">
            <v>42</v>
          </cell>
          <cell r="AD17">
            <v>86</v>
          </cell>
          <cell r="AE17">
            <v>46</v>
          </cell>
          <cell r="AF17">
            <v>76</v>
          </cell>
          <cell r="AG17">
            <v>27</v>
          </cell>
          <cell r="AH17">
            <v>54</v>
          </cell>
          <cell r="AI17">
            <v>30</v>
          </cell>
          <cell r="AJ17">
            <v>47</v>
          </cell>
          <cell r="AK17">
            <v>33</v>
          </cell>
          <cell r="AL17">
            <v>18</v>
          </cell>
          <cell r="AM17">
            <v>11</v>
          </cell>
        </row>
        <row r="18">
          <cell r="A18" t="str">
            <v>14</v>
          </cell>
          <cell r="H18">
            <v>9</v>
          </cell>
          <cell r="I18">
            <v>5</v>
          </cell>
          <cell r="J18">
            <v>24</v>
          </cell>
          <cell r="K18">
            <v>23</v>
          </cell>
          <cell r="L18">
            <v>33</v>
          </cell>
          <cell r="M18">
            <v>24</v>
          </cell>
          <cell r="N18">
            <v>24</v>
          </cell>
          <cell r="O18">
            <v>22</v>
          </cell>
          <cell r="P18">
            <v>29</v>
          </cell>
          <cell r="Q18">
            <v>32</v>
          </cell>
          <cell r="R18">
            <v>13</v>
          </cell>
          <cell r="S18">
            <v>9</v>
          </cell>
          <cell r="U18" t="str">
            <v>15</v>
          </cell>
          <cell r="X18">
            <v>6</v>
          </cell>
          <cell r="Y18">
            <v>5</v>
          </cell>
          <cell r="Z18">
            <v>22</v>
          </cell>
          <cell r="AA18">
            <v>18</v>
          </cell>
          <cell r="AB18">
            <v>18</v>
          </cell>
          <cell r="AC18">
            <v>18</v>
          </cell>
          <cell r="AD18">
            <v>29</v>
          </cell>
          <cell r="AE18">
            <v>16</v>
          </cell>
          <cell r="AF18">
            <v>22</v>
          </cell>
          <cell r="AG18">
            <v>29</v>
          </cell>
          <cell r="AH18">
            <v>31</v>
          </cell>
          <cell r="AI18">
            <v>15</v>
          </cell>
          <cell r="AJ18">
            <v>26</v>
          </cell>
          <cell r="AK18">
            <v>28</v>
          </cell>
          <cell r="AL18">
            <v>8</v>
          </cell>
          <cell r="AM18">
            <v>13</v>
          </cell>
        </row>
        <row r="19">
          <cell r="A19" t="str">
            <v>15</v>
          </cell>
          <cell r="H19">
            <v>1</v>
          </cell>
          <cell r="I19">
            <v>3</v>
          </cell>
          <cell r="J19">
            <v>2</v>
          </cell>
          <cell r="K19">
            <v>6</v>
          </cell>
          <cell r="L19">
            <v>1</v>
          </cell>
          <cell r="M19">
            <v>14</v>
          </cell>
          <cell r="N19">
            <v>13</v>
          </cell>
          <cell r="O19">
            <v>12</v>
          </cell>
          <cell r="P19">
            <v>13</v>
          </cell>
          <cell r="Q19">
            <v>24</v>
          </cell>
          <cell r="R19">
            <v>3</v>
          </cell>
          <cell r="S19">
            <v>22</v>
          </cell>
          <cell r="U19" t="str">
            <v>16</v>
          </cell>
          <cell r="V19">
            <v>5</v>
          </cell>
          <cell r="W19">
            <v>3</v>
          </cell>
          <cell r="X19">
            <v>82</v>
          </cell>
          <cell r="Y19">
            <v>30</v>
          </cell>
          <cell r="Z19">
            <v>115</v>
          </cell>
          <cell r="AA19">
            <v>62</v>
          </cell>
          <cell r="AB19">
            <v>118</v>
          </cell>
          <cell r="AC19">
            <v>61</v>
          </cell>
          <cell r="AD19">
            <v>109</v>
          </cell>
          <cell r="AE19">
            <v>57</v>
          </cell>
          <cell r="AF19">
            <v>70</v>
          </cell>
          <cell r="AG19">
            <v>39</v>
          </cell>
          <cell r="AH19">
            <v>49</v>
          </cell>
          <cell r="AI19">
            <v>60</v>
          </cell>
          <cell r="AJ19">
            <v>42</v>
          </cell>
          <cell r="AK19">
            <v>33</v>
          </cell>
          <cell r="AL19">
            <v>12</v>
          </cell>
          <cell r="AM19">
            <v>12</v>
          </cell>
        </row>
        <row r="20">
          <cell r="A20" t="str">
            <v>16</v>
          </cell>
          <cell r="F20">
            <v>4</v>
          </cell>
          <cell r="G20">
            <v>4</v>
          </cell>
          <cell r="H20">
            <v>22</v>
          </cell>
          <cell r="I20">
            <v>22</v>
          </cell>
          <cell r="J20">
            <v>28</v>
          </cell>
          <cell r="K20">
            <v>35</v>
          </cell>
          <cell r="L20">
            <v>34</v>
          </cell>
          <cell r="M20">
            <v>35</v>
          </cell>
          <cell r="N20">
            <v>29</v>
          </cell>
          <cell r="O20">
            <v>42</v>
          </cell>
          <cell r="P20">
            <v>18</v>
          </cell>
          <cell r="Q20">
            <v>49</v>
          </cell>
          <cell r="R20">
            <v>12</v>
          </cell>
          <cell r="S20">
            <v>30</v>
          </cell>
          <cell r="U20" t="str">
            <v>17</v>
          </cell>
          <cell r="X20">
            <v>4</v>
          </cell>
          <cell r="Y20">
            <v>1</v>
          </cell>
          <cell r="Z20">
            <v>16</v>
          </cell>
          <cell r="AA20">
            <v>26</v>
          </cell>
          <cell r="AB20">
            <v>21</v>
          </cell>
          <cell r="AC20">
            <v>38</v>
          </cell>
          <cell r="AD20">
            <v>15</v>
          </cell>
          <cell r="AE20">
            <v>32</v>
          </cell>
          <cell r="AF20">
            <v>5</v>
          </cell>
          <cell r="AG20">
            <v>28</v>
          </cell>
          <cell r="AH20">
            <v>7</v>
          </cell>
          <cell r="AI20">
            <v>9</v>
          </cell>
          <cell r="AJ20">
            <v>6</v>
          </cell>
          <cell r="AK20">
            <v>12</v>
          </cell>
          <cell r="AM20">
            <v>6</v>
          </cell>
        </row>
        <row r="21">
          <cell r="A21" t="str">
            <v>17</v>
          </cell>
          <cell r="H21">
            <v>5</v>
          </cell>
          <cell r="I21">
            <v>7</v>
          </cell>
          <cell r="J21">
            <v>4</v>
          </cell>
          <cell r="K21">
            <v>21</v>
          </cell>
          <cell r="L21">
            <v>7</v>
          </cell>
          <cell r="M21">
            <v>25</v>
          </cell>
          <cell r="N21">
            <v>3</v>
          </cell>
          <cell r="O21">
            <v>28</v>
          </cell>
          <cell r="P21">
            <v>6</v>
          </cell>
          <cell r="Q21">
            <v>28</v>
          </cell>
          <cell r="R21">
            <v>7</v>
          </cell>
          <cell r="S21">
            <v>25</v>
          </cell>
          <cell r="U21" t="str">
            <v>18</v>
          </cell>
          <cell r="X21">
            <v>21</v>
          </cell>
          <cell r="Y21">
            <v>10</v>
          </cell>
          <cell r="Z21">
            <v>54</v>
          </cell>
          <cell r="AA21">
            <v>32</v>
          </cell>
          <cell r="AB21">
            <v>49</v>
          </cell>
          <cell r="AC21">
            <v>49</v>
          </cell>
          <cell r="AD21">
            <v>28</v>
          </cell>
          <cell r="AE21">
            <v>38</v>
          </cell>
          <cell r="AF21">
            <v>30</v>
          </cell>
          <cell r="AG21">
            <v>34</v>
          </cell>
          <cell r="AH21">
            <v>28</v>
          </cell>
          <cell r="AI21">
            <v>52</v>
          </cell>
          <cell r="AJ21">
            <v>19</v>
          </cell>
          <cell r="AK21">
            <v>31</v>
          </cell>
          <cell r="AL21">
            <v>8</v>
          </cell>
          <cell r="AM21">
            <v>10</v>
          </cell>
        </row>
        <row r="22">
          <cell r="A22" t="str">
            <v>18</v>
          </cell>
          <cell r="F22">
            <v>1</v>
          </cell>
          <cell r="G22">
            <v>1</v>
          </cell>
          <cell r="H22">
            <v>1</v>
          </cell>
          <cell r="I22">
            <v>5</v>
          </cell>
          <cell r="J22">
            <v>7</v>
          </cell>
          <cell r="K22">
            <v>14</v>
          </cell>
          <cell r="L22">
            <v>16</v>
          </cell>
          <cell r="M22">
            <v>23</v>
          </cell>
          <cell r="N22">
            <v>12</v>
          </cell>
          <cell r="O22">
            <v>32</v>
          </cell>
          <cell r="P22">
            <v>14</v>
          </cell>
          <cell r="Q22">
            <v>34</v>
          </cell>
          <cell r="R22">
            <v>9</v>
          </cell>
          <cell r="S22">
            <v>24</v>
          </cell>
          <cell r="U22" t="str">
            <v>19</v>
          </cell>
          <cell r="V22">
            <v>1</v>
          </cell>
          <cell r="X22">
            <v>31</v>
          </cell>
          <cell r="Y22">
            <v>25</v>
          </cell>
          <cell r="Z22">
            <v>65</v>
          </cell>
          <cell r="AA22">
            <v>56</v>
          </cell>
          <cell r="AB22">
            <v>79</v>
          </cell>
          <cell r="AC22">
            <v>41</v>
          </cell>
          <cell r="AD22">
            <v>67</v>
          </cell>
          <cell r="AE22">
            <v>50</v>
          </cell>
          <cell r="AF22">
            <v>45</v>
          </cell>
          <cell r="AG22">
            <v>47</v>
          </cell>
          <cell r="AH22">
            <v>26</v>
          </cell>
          <cell r="AI22">
            <v>31</v>
          </cell>
          <cell r="AJ22">
            <v>22</v>
          </cell>
          <cell r="AK22">
            <v>34</v>
          </cell>
          <cell r="AL22">
            <v>6</v>
          </cell>
          <cell r="AM22">
            <v>17</v>
          </cell>
        </row>
        <row r="23">
          <cell r="A23" t="str">
            <v>19</v>
          </cell>
          <cell r="F23">
            <v>1</v>
          </cell>
          <cell r="H23">
            <v>4</v>
          </cell>
          <cell r="I23">
            <v>10</v>
          </cell>
          <cell r="J23">
            <v>14</v>
          </cell>
          <cell r="K23">
            <v>30</v>
          </cell>
          <cell r="L23">
            <v>17</v>
          </cell>
          <cell r="M23">
            <v>29</v>
          </cell>
          <cell r="N23">
            <v>16</v>
          </cell>
          <cell r="O23">
            <v>39</v>
          </cell>
          <cell r="P23">
            <v>18</v>
          </cell>
          <cell r="Q23">
            <v>36</v>
          </cell>
          <cell r="R23">
            <v>10</v>
          </cell>
          <cell r="S23">
            <v>28</v>
          </cell>
          <cell r="U23" t="str">
            <v>20</v>
          </cell>
          <cell r="X23">
            <v>4</v>
          </cell>
          <cell r="Y23">
            <v>2</v>
          </cell>
          <cell r="Z23">
            <v>9</v>
          </cell>
          <cell r="AA23">
            <v>7</v>
          </cell>
          <cell r="AB23">
            <v>24</v>
          </cell>
          <cell r="AC23">
            <v>9</v>
          </cell>
          <cell r="AD23">
            <v>17</v>
          </cell>
          <cell r="AE23">
            <v>5</v>
          </cell>
          <cell r="AF23">
            <v>11</v>
          </cell>
          <cell r="AG23">
            <v>12</v>
          </cell>
          <cell r="AH23">
            <v>3</v>
          </cell>
          <cell r="AI23">
            <v>8</v>
          </cell>
          <cell r="AJ23">
            <v>7</v>
          </cell>
          <cell r="AK23">
            <v>7</v>
          </cell>
          <cell r="AM23">
            <v>5</v>
          </cell>
        </row>
        <row r="24">
          <cell r="A24" t="str">
            <v>20</v>
          </cell>
          <cell r="G24">
            <v>1</v>
          </cell>
          <cell r="H24">
            <v>1</v>
          </cell>
          <cell r="I24">
            <v>2</v>
          </cell>
          <cell r="J24">
            <v>4</v>
          </cell>
          <cell r="K24">
            <v>7</v>
          </cell>
          <cell r="M24">
            <v>8</v>
          </cell>
          <cell r="N24">
            <v>5</v>
          </cell>
          <cell r="O24">
            <v>8</v>
          </cell>
          <cell r="P24">
            <v>4</v>
          </cell>
          <cell r="Q24">
            <v>18</v>
          </cell>
          <cell r="R24">
            <v>1</v>
          </cell>
          <cell r="S24">
            <v>11</v>
          </cell>
          <cell r="U24" t="str">
            <v>21</v>
          </cell>
          <cell r="X24">
            <v>13</v>
          </cell>
          <cell r="Y24">
            <v>10</v>
          </cell>
          <cell r="Z24">
            <v>58</v>
          </cell>
          <cell r="AA24">
            <v>41</v>
          </cell>
          <cell r="AB24">
            <v>62</v>
          </cell>
          <cell r="AC24">
            <v>84</v>
          </cell>
          <cell r="AD24">
            <v>57</v>
          </cell>
          <cell r="AE24">
            <v>57</v>
          </cell>
          <cell r="AF24">
            <v>41</v>
          </cell>
          <cell r="AG24">
            <v>33</v>
          </cell>
          <cell r="AH24">
            <v>26</v>
          </cell>
          <cell r="AI24">
            <v>18</v>
          </cell>
          <cell r="AJ24">
            <v>12</v>
          </cell>
          <cell r="AK24">
            <v>10</v>
          </cell>
          <cell r="AL24">
            <v>5</v>
          </cell>
          <cell r="AM24">
            <v>3</v>
          </cell>
        </row>
        <row r="25">
          <cell r="A25" t="str">
            <v>21</v>
          </cell>
          <cell r="H25">
            <v>4</v>
          </cell>
          <cell r="I25">
            <v>7</v>
          </cell>
          <cell r="J25">
            <v>17</v>
          </cell>
          <cell r="K25">
            <v>28</v>
          </cell>
          <cell r="L25">
            <v>21</v>
          </cell>
          <cell r="M25">
            <v>39</v>
          </cell>
          <cell r="N25">
            <v>23</v>
          </cell>
          <cell r="O25">
            <v>51</v>
          </cell>
          <cell r="P25">
            <v>14</v>
          </cell>
          <cell r="Q25">
            <v>35</v>
          </cell>
          <cell r="R25">
            <v>12</v>
          </cell>
          <cell r="S25">
            <v>18</v>
          </cell>
          <cell r="U25" t="str">
            <v>22</v>
          </cell>
          <cell r="X25">
            <v>19</v>
          </cell>
          <cell r="Y25">
            <v>16</v>
          </cell>
          <cell r="Z25">
            <v>60</v>
          </cell>
          <cell r="AA25">
            <v>60</v>
          </cell>
          <cell r="AB25">
            <v>68</v>
          </cell>
          <cell r="AC25">
            <v>67</v>
          </cell>
          <cell r="AD25">
            <v>70</v>
          </cell>
          <cell r="AE25">
            <v>83</v>
          </cell>
          <cell r="AF25">
            <v>52</v>
          </cell>
          <cell r="AG25">
            <v>50</v>
          </cell>
          <cell r="AH25">
            <v>21</v>
          </cell>
          <cell r="AI25">
            <v>34</v>
          </cell>
          <cell r="AJ25">
            <v>21</v>
          </cell>
          <cell r="AK25">
            <v>26</v>
          </cell>
          <cell r="AL25">
            <v>6</v>
          </cell>
          <cell r="AM25">
            <v>8</v>
          </cell>
        </row>
        <row r="26">
          <cell r="A26" t="str">
            <v>22</v>
          </cell>
          <cell r="G26">
            <v>1</v>
          </cell>
          <cell r="H26">
            <v>3</v>
          </cell>
          <cell r="I26">
            <v>15</v>
          </cell>
          <cell r="J26">
            <v>14</v>
          </cell>
          <cell r="K26">
            <v>54</v>
          </cell>
          <cell r="L26">
            <v>32</v>
          </cell>
          <cell r="M26">
            <v>69</v>
          </cell>
          <cell r="N26">
            <v>15</v>
          </cell>
          <cell r="O26">
            <v>74</v>
          </cell>
          <cell r="P26">
            <v>30</v>
          </cell>
          <cell r="Q26">
            <v>68</v>
          </cell>
          <cell r="R26">
            <v>13</v>
          </cell>
          <cell r="S26">
            <v>40</v>
          </cell>
          <cell r="U26" t="str">
            <v>23</v>
          </cell>
          <cell r="W26">
            <v>3</v>
          </cell>
          <cell r="X26">
            <v>33</v>
          </cell>
          <cell r="Y26">
            <v>28</v>
          </cell>
          <cell r="Z26">
            <v>53</v>
          </cell>
          <cell r="AA26">
            <v>84</v>
          </cell>
          <cell r="AB26">
            <v>56</v>
          </cell>
          <cell r="AC26">
            <v>57</v>
          </cell>
          <cell r="AD26">
            <v>65</v>
          </cell>
          <cell r="AE26">
            <v>82</v>
          </cell>
          <cell r="AF26">
            <v>32</v>
          </cell>
          <cell r="AG26">
            <v>42</v>
          </cell>
          <cell r="AH26">
            <v>17</v>
          </cell>
          <cell r="AI26">
            <v>27</v>
          </cell>
          <cell r="AJ26">
            <v>6</v>
          </cell>
          <cell r="AK26">
            <v>22</v>
          </cell>
          <cell r="AM26">
            <v>3</v>
          </cell>
        </row>
        <row r="27">
          <cell r="A27" t="str">
            <v>23</v>
          </cell>
          <cell r="H27">
            <v>6</v>
          </cell>
          <cell r="I27">
            <v>6</v>
          </cell>
          <cell r="J27">
            <v>11</v>
          </cell>
          <cell r="K27">
            <v>52</v>
          </cell>
          <cell r="L27">
            <v>19</v>
          </cell>
          <cell r="M27">
            <v>40</v>
          </cell>
          <cell r="N27">
            <v>12</v>
          </cell>
          <cell r="O27">
            <v>54</v>
          </cell>
          <cell r="P27">
            <v>8</v>
          </cell>
          <cell r="Q27">
            <v>29</v>
          </cell>
          <cell r="R27">
            <v>3</v>
          </cell>
          <cell r="S27">
            <v>28</v>
          </cell>
          <cell r="U27" t="str">
            <v>24</v>
          </cell>
          <cell r="V27">
            <v>1</v>
          </cell>
          <cell r="W27">
            <v>1</v>
          </cell>
          <cell r="X27">
            <v>17</v>
          </cell>
          <cell r="Y27">
            <v>13</v>
          </cell>
          <cell r="Z27">
            <v>18</v>
          </cell>
          <cell r="AA27">
            <v>17</v>
          </cell>
          <cell r="AB27">
            <v>18</v>
          </cell>
          <cell r="AC27">
            <v>23</v>
          </cell>
          <cell r="AD27">
            <v>11</v>
          </cell>
          <cell r="AE27">
            <v>12</v>
          </cell>
          <cell r="AF27">
            <v>4</v>
          </cell>
          <cell r="AG27">
            <v>8</v>
          </cell>
          <cell r="AH27">
            <v>3</v>
          </cell>
          <cell r="AI27">
            <v>7</v>
          </cell>
          <cell r="AJ27">
            <v>1</v>
          </cell>
          <cell r="AK27">
            <v>5</v>
          </cell>
          <cell r="AL27">
            <v>1</v>
          </cell>
          <cell r="AM27">
            <v>2</v>
          </cell>
        </row>
        <row r="28">
          <cell r="A28" t="str">
            <v>24</v>
          </cell>
          <cell r="H28">
            <v>1</v>
          </cell>
          <cell r="I28">
            <v>7</v>
          </cell>
          <cell r="J28">
            <v>4</v>
          </cell>
          <cell r="K28">
            <v>13</v>
          </cell>
          <cell r="L28">
            <v>6</v>
          </cell>
          <cell r="M28">
            <v>7</v>
          </cell>
          <cell r="N28">
            <v>8</v>
          </cell>
          <cell r="O28">
            <v>13</v>
          </cell>
          <cell r="P28">
            <v>3</v>
          </cell>
          <cell r="Q28">
            <v>20</v>
          </cell>
          <cell r="R28">
            <v>2</v>
          </cell>
          <cell r="S28">
            <v>14</v>
          </cell>
          <cell r="U28" t="str">
            <v>25</v>
          </cell>
          <cell r="V28">
            <v>2</v>
          </cell>
          <cell r="W28">
            <v>15</v>
          </cell>
          <cell r="X28">
            <v>24</v>
          </cell>
          <cell r="Y28">
            <v>111</v>
          </cell>
          <cell r="Z28">
            <v>32</v>
          </cell>
          <cell r="AA28">
            <v>139</v>
          </cell>
          <cell r="AB28">
            <v>23</v>
          </cell>
          <cell r="AC28">
            <v>114</v>
          </cell>
          <cell r="AD28">
            <v>36</v>
          </cell>
          <cell r="AE28">
            <v>117</v>
          </cell>
          <cell r="AF28">
            <v>23</v>
          </cell>
          <cell r="AG28">
            <v>94</v>
          </cell>
          <cell r="AH28">
            <v>12</v>
          </cell>
          <cell r="AI28">
            <v>61</v>
          </cell>
          <cell r="AJ28">
            <v>4</v>
          </cell>
          <cell r="AK28">
            <v>44</v>
          </cell>
          <cell r="AL28">
            <v>3</v>
          </cell>
          <cell r="AM28">
            <v>19</v>
          </cell>
        </row>
        <row r="29">
          <cell r="A29" t="str">
            <v>25</v>
          </cell>
          <cell r="E29">
            <v>1</v>
          </cell>
          <cell r="F29">
            <v>4</v>
          </cell>
          <cell r="G29">
            <v>42</v>
          </cell>
          <cell r="H29">
            <v>8</v>
          </cell>
          <cell r="I29">
            <v>86</v>
          </cell>
          <cell r="J29">
            <v>10</v>
          </cell>
          <cell r="K29">
            <v>83</v>
          </cell>
          <cell r="L29">
            <v>6</v>
          </cell>
          <cell r="M29">
            <v>81</v>
          </cell>
          <cell r="N29">
            <v>3</v>
          </cell>
          <cell r="O29">
            <v>82</v>
          </cell>
          <cell r="P29">
            <v>2</v>
          </cell>
          <cell r="Q29">
            <v>89</v>
          </cell>
          <cell r="R29">
            <v>3</v>
          </cell>
          <cell r="S29">
            <v>38</v>
          </cell>
          <cell r="U29" t="str">
            <v>26</v>
          </cell>
          <cell r="V29">
            <v>6</v>
          </cell>
          <cell r="W29">
            <v>21</v>
          </cell>
          <cell r="X29">
            <v>68</v>
          </cell>
          <cell r="Y29">
            <v>162</v>
          </cell>
          <cell r="Z29">
            <v>94</v>
          </cell>
          <cell r="AA29">
            <v>162</v>
          </cell>
          <cell r="AB29">
            <v>62</v>
          </cell>
          <cell r="AC29">
            <v>108</v>
          </cell>
          <cell r="AD29">
            <v>61</v>
          </cell>
          <cell r="AE29">
            <v>119</v>
          </cell>
          <cell r="AF29">
            <v>47</v>
          </cell>
          <cell r="AG29">
            <v>92</v>
          </cell>
          <cell r="AH29">
            <v>30</v>
          </cell>
          <cell r="AI29">
            <v>55</v>
          </cell>
          <cell r="AJ29">
            <v>17</v>
          </cell>
          <cell r="AK29">
            <v>41</v>
          </cell>
          <cell r="AL29">
            <v>3</v>
          </cell>
          <cell r="AM29">
            <v>18</v>
          </cell>
        </row>
        <row r="30">
          <cell r="A30" t="str">
            <v>26</v>
          </cell>
          <cell r="D30">
            <v>1</v>
          </cell>
          <cell r="E30">
            <v>5</v>
          </cell>
          <cell r="F30">
            <v>12</v>
          </cell>
          <cell r="G30">
            <v>47</v>
          </cell>
          <cell r="H30">
            <v>18</v>
          </cell>
          <cell r="I30">
            <v>102</v>
          </cell>
          <cell r="J30">
            <v>19</v>
          </cell>
          <cell r="K30">
            <v>106</v>
          </cell>
          <cell r="L30">
            <v>16</v>
          </cell>
          <cell r="M30">
            <v>86</v>
          </cell>
          <cell r="N30">
            <v>12</v>
          </cell>
          <cell r="O30">
            <v>90</v>
          </cell>
          <cell r="P30">
            <v>14</v>
          </cell>
          <cell r="Q30">
            <v>64</v>
          </cell>
          <cell r="R30">
            <v>4</v>
          </cell>
          <cell r="S30">
            <v>40</v>
          </cell>
          <cell r="U30" t="str">
            <v>27</v>
          </cell>
          <cell r="V30">
            <v>5</v>
          </cell>
          <cell r="W30">
            <v>27</v>
          </cell>
          <cell r="X30">
            <v>79</v>
          </cell>
          <cell r="Y30">
            <v>312</v>
          </cell>
          <cell r="Z30">
            <v>143</v>
          </cell>
          <cell r="AA30">
            <v>446</v>
          </cell>
          <cell r="AB30">
            <v>107</v>
          </cell>
          <cell r="AC30">
            <v>344</v>
          </cell>
          <cell r="AD30">
            <v>116</v>
          </cell>
          <cell r="AE30">
            <v>257</v>
          </cell>
          <cell r="AF30">
            <v>108</v>
          </cell>
          <cell r="AG30">
            <v>204</v>
          </cell>
          <cell r="AH30">
            <v>40</v>
          </cell>
          <cell r="AI30">
            <v>123</v>
          </cell>
          <cell r="AJ30">
            <v>27</v>
          </cell>
          <cell r="AK30">
            <v>84</v>
          </cell>
          <cell r="AL30">
            <v>3</v>
          </cell>
          <cell r="AM30">
            <v>34</v>
          </cell>
        </row>
        <row r="31">
          <cell r="A31" t="str">
            <v>27</v>
          </cell>
          <cell r="E31">
            <v>4</v>
          </cell>
          <cell r="F31">
            <v>4</v>
          </cell>
          <cell r="G31">
            <v>33</v>
          </cell>
          <cell r="H31">
            <v>17</v>
          </cell>
          <cell r="I31">
            <v>141</v>
          </cell>
          <cell r="J31">
            <v>32</v>
          </cell>
          <cell r="K31">
            <v>202</v>
          </cell>
          <cell r="L31">
            <v>60</v>
          </cell>
          <cell r="M31">
            <v>153</v>
          </cell>
          <cell r="N31">
            <v>41</v>
          </cell>
          <cell r="O31">
            <v>123</v>
          </cell>
          <cell r="P31">
            <v>18</v>
          </cell>
          <cell r="Q31">
            <v>93</v>
          </cell>
          <cell r="R31">
            <v>11</v>
          </cell>
          <cell r="S31">
            <v>46</v>
          </cell>
          <cell r="U31" t="str">
            <v>28</v>
          </cell>
          <cell r="V31">
            <v>1</v>
          </cell>
          <cell r="W31">
            <v>4</v>
          </cell>
          <cell r="X31">
            <v>27</v>
          </cell>
          <cell r="Y31">
            <v>63</v>
          </cell>
          <cell r="Z31">
            <v>68</v>
          </cell>
          <cell r="AA31">
            <v>197</v>
          </cell>
          <cell r="AB31">
            <v>61</v>
          </cell>
          <cell r="AC31">
            <v>131</v>
          </cell>
          <cell r="AD31">
            <v>71</v>
          </cell>
          <cell r="AE31">
            <v>84</v>
          </cell>
          <cell r="AF31">
            <v>23</v>
          </cell>
          <cell r="AG31">
            <v>71</v>
          </cell>
          <cell r="AH31">
            <v>19</v>
          </cell>
          <cell r="AI31">
            <v>34</v>
          </cell>
          <cell r="AJ31">
            <v>3</v>
          </cell>
          <cell r="AK31">
            <v>18</v>
          </cell>
          <cell r="AL31">
            <v>2</v>
          </cell>
          <cell r="AM31">
            <v>4</v>
          </cell>
        </row>
        <row r="32">
          <cell r="A32" t="str">
            <v>28</v>
          </cell>
          <cell r="F32">
            <v>1</v>
          </cell>
          <cell r="G32">
            <v>8</v>
          </cell>
          <cell r="H32">
            <v>14</v>
          </cell>
          <cell r="I32">
            <v>67</v>
          </cell>
          <cell r="J32">
            <v>18</v>
          </cell>
          <cell r="K32">
            <v>120</v>
          </cell>
          <cell r="L32">
            <v>17</v>
          </cell>
          <cell r="M32">
            <v>97</v>
          </cell>
          <cell r="N32">
            <v>11</v>
          </cell>
          <cell r="O32">
            <v>73</v>
          </cell>
          <cell r="P32">
            <v>5</v>
          </cell>
          <cell r="Q32">
            <v>43</v>
          </cell>
          <cell r="R32">
            <v>4</v>
          </cell>
          <cell r="S32">
            <v>33</v>
          </cell>
          <cell r="U32" t="str">
            <v>29</v>
          </cell>
          <cell r="V32">
            <v>2</v>
          </cell>
          <cell r="W32">
            <v>1</v>
          </cell>
          <cell r="X32">
            <v>9</v>
          </cell>
          <cell r="Y32">
            <v>21</v>
          </cell>
          <cell r="Z32">
            <v>13</v>
          </cell>
          <cell r="AA32">
            <v>51</v>
          </cell>
          <cell r="AB32">
            <v>16</v>
          </cell>
          <cell r="AC32">
            <v>43</v>
          </cell>
          <cell r="AD32">
            <v>13</v>
          </cell>
          <cell r="AE32">
            <v>28</v>
          </cell>
          <cell r="AF32">
            <v>3</v>
          </cell>
          <cell r="AG32">
            <v>15</v>
          </cell>
          <cell r="AH32">
            <v>1</v>
          </cell>
          <cell r="AI32">
            <v>7</v>
          </cell>
          <cell r="AJ32">
            <v>2</v>
          </cell>
          <cell r="AK32">
            <v>4</v>
          </cell>
          <cell r="AL32">
            <v>1</v>
          </cell>
          <cell r="AM32">
            <v>1</v>
          </cell>
        </row>
        <row r="33">
          <cell r="A33" t="str">
            <v>29</v>
          </cell>
          <cell r="G33">
            <v>2</v>
          </cell>
          <cell r="H33">
            <v>4</v>
          </cell>
          <cell r="I33">
            <v>28</v>
          </cell>
          <cell r="J33">
            <v>4</v>
          </cell>
          <cell r="K33">
            <v>22</v>
          </cell>
          <cell r="L33">
            <v>2</v>
          </cell>
          <cell r="M33">
            <v>39</v>
          </cell>
          <cell r="N33">
            <v>4</v>
          </cell>
          <cell r="O33">
            <v>33</v>
          </cell>
          <cell r="P33">
            <v>2</v>
          </cell>
          <cell r="Q33">
            <v>27</v>
          </cell>
          <cell r="S33">
            <v>13</v>
          </cell>
          <cell r="U33" t="str">
            <v>30</v>
          </cell>
          <cell r="W33">
            <v>4</v>
          </cell>
          <cell r="X33">
            <v>13</v>
          </cell>
          <cell r="Y33">
            <v>41</v>
          </cell>
          <cell r="Z33">
            <v>14</v>
          </cell>
          <cell r="AA33">
            <v>95</v>
          </cell>
          <cell r="AB33">
            <v>23</v>
          </cell>
          <cell r="AC33">
            <v>75</v>
          </cell>
          <cell r="AD33">
            <v>18</v>
          </cell>
          <cell r="AE33">
            <v>52</v>
          </cell>
          <cell r="AF33">
            <v>6</v>
          </cell>
          <cell r="AG33">
            <v>21</v>
          </cell>
          <cell r="AH33">
            <v>2</v>
          </cell>
          <cell r="AI33">
            <v>17</v>
          </cell>
          <cell r="AJ33">
            <v>3</v>
          </cell>
          <cell r="AK33">
            <v>3</v>
          </cell>
          <cell r="AL33">
            <v>1</v>
          </cell>
        </row>
        <row r="34">
          <cell r="A34" t="str">
            <v>30</v>
          </cell>
          <cell r="G34">
            <v>7</v>
          </cell>
          <cell r="H34">
            <v>7</v>
          </cell>
          <cell r="I34">
            <v>22</v>
          </cell>
          <cell r="J34">
            <v>8</v>
          </cell>
          <cell r="K34">
            <v>66</v>
          </cell>
          <cell r="L34">
            <v>9</v>
          </cell>
          <cell r="M34">
            <v>49</v>
          </cell>
          <cell r="N34">
            <v>4</v>
          </cell>
          <cell r="O34">
            <v>30</v>
          </cell>
          <cell r="P34">
            <v>3</v>
          </cell>
          <cell r="Q34">
            <v>20</v>
          </cell>
          <cell r="R34">
            <v>2</v>
          </cell>
          <cell r="S34">
            <v>11</v>
          </cell>
          <cell r="U34" t="str">
            <v>31</v>
          </cell>
          <cell r="W34">
            <v>3</v>
          </cell>
          <cell r="X34">
            <v>42</v>
          </cell>
          <cell r="Y34">
            <v>66</v>
          </cell>
          <cell r="Z34">
            <v>86</v>
          </cell>
          <cell r="AA34">
            <v>129</v>
          </cell>
          <cell r="AB34">
            <v>69</v>
          </cell>
          <cell r="AC34">
            <v>81</v>
          </cell>
          <cell r="AD34">
            <v>68</v>
          </cell>
          <cell r="AE34">
            <v>56</v>
          </cell>
          <cell r="AF34">
            <v>18</v>
          </cell>
          <cell r="AG34">
            <v>29</v>
          </cell>
          <cell r="AH34">
            <v>6</v>
          </cell>
          <cell r="AI34">
            <v>14</v>
          </cell>
          <cell r="AJ34">
            <v>3</v>
          </cell>
          <cell r="AK34">
            <v>12</v>
          </cell>
          <cell r="AM34">
            <v>4</v>
          </cell>
        </row>
        <row r="35">
          <cell r="A35" t="str">
            <v>31</v>
          </cell>
          <cell r="G35">
            <v>9</v>
          </cell>
          <cell r="H35">
            <v>18</v>
          </cell>
          <cell r="I35">
            <v>41</v>
          </cell>
          <cell r="J35">
            <v>31</v>
          </cell>
          <cell r="K35">
            <v>80</v>
          </cell>
          <cell r="L35">
            <v>9</v>
          </cell>
          <cell r="M35">
            <v>60</v>
          </cell>
          <cell r="N35">
            <v>4</v>
          </cell>
          <cell r="O35">
            <v>27</v>
          </cell>
          <cell r="P35">
            <v>5</v>
          </cell>
          <cell r="Q35">
            <v>29</v>
          </cell>
          <cell r="R35">
            <v>5</v>
          </cell>
          <cell r="S35">
            <v>20</v>
          </cell>
          <cell r="U35" t="str">
            <v>32</v>
          </cell>
          <cell r="V35">
            <v>4</v>
          </cell>
          <cell r="W35">
            <v>2</v>
          </cell>
          <cell r="X35">
            <v>39</v>
          </cell>
          <cell r="Y35">
            <v>74</v>
          </cell>
          <cell r="Z35">
            <v>79</v>
          </cell>
          <cell r="AA35">
            <v>131</v>
          </cell>
          <cell r="AB35">
            <v>103</v>
          </cell>
          <cell r="AC35">
            <v>114</v>
          </cell>
          <cell r="AD35">
            <v>100</v>
          </cell>
          <cell r="AE35">
            <v>79</v>
          </cell>
          <cell r="AF35">
            <v>51</v>
          </cell>
          <cell r="AG35">
            <v>50</v>
          </cell>
          <cell r="AH35">
            <v>16</v>
          </cell>
          <cell r="AI35">
            <v>16</v>
          </cell>
          <cell r="AJ35">
            <v>4</v>
          </cell>
          <cell r="AK35">
            <v>23</v>
          </cell>
          <cell r="AL35">
            <v>1</v>
          </cell>
          <cell r="AM35">
            <v>8</v>
          </cell>
        </row>
        <row r="36">
          <cell r="A36" t="str">
            <v>32</v>
          </cell>
          <cell r="F36">
            <v>2</v>
          </cell>
          <cell r="G36">
            <v>4</v>
          </cell>
          <cell r="H36">
            <v>9</v>
          </cell>
          <cell r="I36">
            <v>47</v>
          </cell>
          <cell r="J36">
            <v>32</v>
          </cell>
          <cell r="K36">
            <v>98</v>
          </cell>
          <cell r="L36">
            <v>35</v>
          </cell>
          <cell r="M36">
            <v>69</v>
          </cell>
          <cell r="N36">
            <v>14</v>
          </cell>
          <cell r="O36">
            <v>39</v>
          </cell>
          <cell r="P36">
            <v>6</v>
          </cell>
          <cell r="Q36">
            <v>20</v>
          </cell>
          <cell r="R36">
            <v>2</v>
          </cell>
          <cell r="S36">
            <v>29</v>
          </cell>
          <cell r="U36" t="str">
            <v>33</v>
          </cell>
          <cell r="V36">
            <v>2</v>
          </cell>
          <cell r="W36">
            <v>5</v>
          </cell>
          <cell r="X36">
            <v>42</v>
          </cell>
          <cell r="Y36">
            <v>57</v>
          </cell>
          <cell r="Z36">
            <v>69</v>
          </cell>
          <cell r="AA36">
            <v>94</v>
          </cell>
          <cell r="AB36">
            <v>60</v>
          </cell>
          <cell r="AC36">
            <v>87</v>
          </cell>
          <cell r="AD36">
            <v>54</v>
          </cell>
          <cell r="AE36">
            <v>40</v>
          </cell>
          <cell r="AF36">
            <v>27</v>
          </cell>
          <cell r="AG36">
            <v>18</v>
          </cell>
          <cell r="AH36">
            <v>7</v>
          </cell>
          <cell r="AI36">
            <v>16</v>
          </cell>
          <cell r="AJ36">
            <v>3</v>
          </cell>
          <cell r="AK36">
            <v>10</v>
          </cell>
          <cell r="AL36">
            <v>1</v>
          </cell>
          <cell r="AM36">
            <v>2</v>
          </cell>
        </row>
        <row r="37">
          <cell r="A37" t="str">
            <v>33</v>
          </cell>
          <cell r="E37">
            <v>1</v>
          </cell>
          <cell r="G37">
            <v>7</v>
          </cell>
          <cell r="H37">
            <v>15</v>
          </cell>
          <cell r="I37">
            <v>33</v>
          </cell>
          <cell r="J37">
            <v>34</v>
          </cell>
          <cell r="K37">
            <v>69</v>
          </cell>
          <cell r="L37">
            <v>8</v>
          </cell>
          <cell r="M37">
            <v>60</v>
          </cell>
          <cell r="N37">
            <v>8</v>
          </cell>
          <cell r="O37">
            <v>39</v>
          </cell>
          <cell r="P37">
            <v>4</v>
          </cell>
          <cell r="Q37">
            <v>20</v>
          </cell>
          <cell r="R37">
            <v>2</v>
          </cell>
          <cell r="S37">
            <v>17</v>
          </cell>
          <cell r="U37" t="str">
            <v>34</v>
          </cell>
          <cell r="V37">
            <v>1</v>
          </cell>
          <cell r="W37">
            <v>1</v>
          </cell>
          <cell r="X37">
            <v>1</v>
          </cell>
          <cell r="Y37">
            <v>20</v>
          </cell>
          <cell r="Z37">
            <v>10</v>
          </cell>
          <cell r="AA37">
            <v>35</v>
          </cell>
          <cell r="AB37">
            <v>6</v>
          </cell>
          <cell r="AC37">
            <v>21</v>
          </cell>
          <cell r="AD37">
            <v>6</v>
          </cell>
          <cell r="AE37">
            <v>14</v>
          </cell>
          <cell r="AF37">
            <v>2</v>
          </cell>
          <cell r="AG37">
            <v>4</v>
          </cell>
          <cell r="AI37">
            <v>3</v>
          </cell>
          <cell r="AJ37">
            <v>1</v>
          </cell>
        </row>
        <row r="38">
          <cell r="A38" t="str">
            <v>34</v>
          </cell>
          <cell r="G38">
            <v>1</v>
          </cell>
          <cell r="I38">
            <v>9</v>
          </cell>
          <cell r="J38">
            <v>5</v>
          </cell>
          <cell r="K38">
            <v>15</v>
          </cell>
          <cell r="L38">
            <v>5</v>
          </cell>
          <cell r="M38">
            <v>16</v>
          </cell>
          <cell r="N38">
            <v>3</v>
          </cell>
          <cell r="O38">
            <v>10</v>
          </cell>
          <cell r="Q38">
            <v>3</v>
          </cell>
          <cell r="S38">
            <v>3</v>
          </cell>
          <cell r="U38" t="str">
            <v>35</v>
          </cell>
          <cell r="W38">
            <v>2</v>
          </cell>
          <cell r="X38">
            <v>16</v>
          </cell>
          <cell r="Y38">
            <v>42</v>
          </cell>
          <cell r="Z38">
            <v>38</v>
          </cell>
          <cell r="AA38">
            <v>58</v>
          </cell>
          <cell r="AB38">
            <v>28</v>
          </cell>
          <cell r="AC38">
            <v>48</v>
          </cell>
          <cell r="AD38">
            <v>22</v>
          </cell>
          <cell r="AE38">
            <v>31</v>
          </cell>
          <cell r="AF38">
            <v>18</v>
          </cell>
          <cell r="AG38">
            <v>18</v>
          </cell>
          <cell r="AH38">
            <v>3</v>
          </cell>
          <cell r="AI38">
            <v>10</v>
          </cell>
          <cell r="AJ38">
            <v>3</v>
          </cell>
          <cell r="AK38">
            <v>9</v>
          </cell>
          <cell r="AL38">
            <v>2</v>
          </cell>
          <cell r="AM38">
            <v>3</v>
          </cell>
        </row>
        <row r="39">
          <cell r="A39" t="str">
            <v>35</v>
          </cell>
          <cell r="F39">
            <v>1</v>
          </cell>
          <cell r="G39">
            <v>5</v>
          </cell>
          <cell r="H39">
            <v>9</v>
          </cell>
          <cell r="I39">
            <v>17</v>
          </cell>
          <cell r="J39">
            <v>6</v>
          </cell>
          <cell r="K39">
            <v>34</v>
          </cell>
          <cell r="L39">
            <v>5</v>
          </cell>
          <cell r="M39">
            <v>33</v>
          </cell>
          <cell r="N39">
            <v>1</v>
          </cell>
          <cell r="O39">
            <v>30</v>
          </cell>
          <cell r="P39">
            <v>1</v>
          </cell>
          <cell r="Q39">
            <v>32</v>
          </cell>
          <cell r="S39">
            <v>19</v>
          </cell>
          <cell r="U39" t="str">
            <v>36</v>
          </cell>
          <cell r="V39">
            <v>1</v>
          </cell>
          <cell r="W39">
            <v>1</v>
          </cell>
          <cell r="X39">
            <v>11</v>
          </cell>
          <cell r="Y39">
            <v>19</v>
          </cell>
          <cell r="Z39">
            <v>26</v>
          </cell>
          <cell r="AA39">
            <v>38</v>
          </cell>
          <cell r="AB39">
            <v>30</v>
          </cell>
          <cell r="AC39">
            <v>47</v>
          </cell>
          <cell r="AD39">
            <v>17</v>
          </cell>
          <cell r="AE39">
            <v>27</v>
          </cell>
          <cell r="AF39">
            <v>10</v>
          </cell>
          <cell r="AG39">
            <v>17</v>
          </cell>
          <cell r="AH39">
            <v>5</v>
          </cell>
          <cell r="AI39">
            <v>7</v>
          </cell>
          <cell r="AK39">
            <v>7</v>
          </cell>
          <cell r="AL39">
            <v>1</v>
          </cell>
          <cell r="AM39">
            <v>7</v>
          </cell>
        </row>
        <row r="40">
          <cell r="A40" t="str">
            <v>36</v>
          </cell>
          <cell r="G40">
            <v>2</v>
          </cell>
          <cell r="H40">
            <v>4</v>
          </cell>
          <cell r="I40">
            <v>10</v>
          </cell>
          <cell r="J40">
            <v>5</v>
          </cell>
          <cell r="K40">
            <v>22</v>
          </cell>
          <cell r="L40">
            <v>3</v>
          </cell>
          <cell r="M40">
            <v>28</v>
          </cell>
          <cell r="O40">
            <v>22</v>
          </cell>
          <cell r="P40">
            <v>1</v>
          </cell>
          <cell r="Q40">
            <v>18</v>
          </cell>
          <cell r="R40">
            <v>1</v>
          </cell>
          <cell r="S40">
            <v>6</v>
          </cell>
          <cell r="U40" t="str">
            <v>37</v>
          </cell>
          <cell r="X40">
            <v>5</v>
          </cell>
          <cell r="Y40">
            <v>10</v>
          </cell>
          <cell r="Z40">
            <v>11</v>
          </cell>
          <cell r="AA40">
            <v>23</v>
          </cell>
          <cell r="AB40">
            <v>10</v>
          </cell>
          <cell r="AC40">
            <v>21</v>
          </cell>
          <cell r="AD40">
            <v>9</v>
          </cell>
          <cell r="AE40">
            <v>16</v>
          </cell>
          <cell r="AF40">
            <v>5</v>
          </cell>
          <cell r="AG40">
            <v>9</v>
          </cell>
          <cell r="AH40">
            <v>2</v>
          </cell>
          <cell r="AI40">
            <v>3</v>
          </cell>
          <cell r="AJ40">
            <v>2</v>
          </cell>
          <cell r="AK40">
            <v>1</v>
          </cell>
          <cell r="AM40">
            <v>1</v>
          </cell>
        </row>
        <row r="41">
          <cell r="A41" t="str">
            <v>37</v>
          </cell>
          <cell r="G41">
            <v>1</v>
          </cell>
          <cell r="H41">
            <v>2</v>
          </cell>
          <cell r="I41">
            <v>4</v>
          </cell>
          <cell r="J41">
            <v>3</v>
          </cell>
          <cell r="K41">
            <v>10</v>
          </cell>
          <cell r="L41">
            <v>2</v>
          </cell>
          <cell r="M41">
            <v>13</v>
          </cell>
          <cell r="N41">
            <v>3</v>
          </cell>
          <cell r="O41">
            <v>10</v>
          </cell>
          <cell r="P41">
            <v>1</v>
          </cell>
          <cell r="Q41">
            <v>4</v>
          </cell>
          <cell r="R41">
            <v>1</v>
          </cell>
          <cell r="S41">
            <v>5</v>
          </cell>
          <cell r="U41" t="str">
            <v>60</v>
          </cell>
          <cell r="V41">
            <v>6</v>
          </cell>
          <cell r="W41">
            <v>12</v>
          </cell>
          <cell r="X41">
            <v>60</v>
          </cell>
          <cell r="Y41">
            <v>218</v>
          </cell>
          <cell r="Z41">
            <v>67</v>
          </cell>
          <cell r="AA41">
            <v>314</v>
          </cell>
          <cell r="AB41">
            <v>73</v>
          </cell>
          <cell r="AC41">
            <v>265</v>
          </cell>
          <cell r="AD41">
            <v>59</v>
          </cell>
          <cell r="AE41">
            <v>168</v>
          </cell>
          <cell r="AF41">
            <v>35</v>
          </cell>
          <cell r="AG41">
            <v>142</v>
          </cell>
          <cell r="AH41">
            <v>16</v>
          </cell>
          <cell r="AI41">
            <v>84</v>
          </cell>
          <cell r="AJ41">
            <v>2</v>
          </cell>
          <cell r="AK41">
            <v>71</v>
          </cell>
          <cell r="AM41">
            <v>17</v>
          </cell>
        </row>
        <row r="42">
          <cell r="A42" t="str">
            <v>60</v>
          </cell>
          <cell r="G42">
            <v>22</v>
          </cell>
          <cell r="H42">
            <v>9</v>
          </cell>
          <cell r="I42">
            <v>83</v>
          </cell>
          <cell r="J42">
            <v>24</v>
          </cell>
          <cell r="K42">
            <v>172</v>
          </cell>
          <cell r="L42">
            <v>14</v>
          </cell>
          <cell r="M42">
            <v>164</v>
          </cell>
          <cell r="N42">
            <v>14</v>
          </cell>
          <cell r="O42">
            <v>134</v>
          </cell>
          <cell r="P42">
            <v>4</v>
          </cell>
          <cell r="Q42">
            <v>87</v>
          </cell>
          <cell r="R42">
            <v>2</v>
          </cell>
          <cell r="S42">
            <v>38</v>
          </cell>
          <cell r="U42" t="str">
            <v>61</v>
          </cell>
          <cell r="V42">
            <v>4</v>
          </cell>
          <cell r="W42">
            <v>15</v>
          </cell>
          <cell r="X42">
            <v>37</v>
          </cell>
          <cell r="Y42">
            <v>137</v>
          </cell>
          <cell r="Z42">
            <v>61</v>
          </cell>
          <cell r="AA42">
            <v>215</v>
          </cell>
          <cell r="AB42">
            <v>42</v>
          </cell>
          <cell r="AC42">
            <v>162</v>
          </cell>
          <cell r="AD42">
            <v>51</v>
          </cell>
          <cell r="AE42">
            <v>193</v>
          </cell>
          <cell r="AF42">
            <v>33</v>
          </cell>
          <cell r="AG42">
            <v>134</v>
          </cell>
          <cell r="AH42">
            <v>13</v>
          </cell>
          <cell r="AI42">
            <v>77</v>
          </cell>
          <cell r="AJ42">
            <v>8</v>
          </cell>
          <cell r="AK42">
            <v>34</v>
          </cell>
          <cell r="AM42">
            <v>10</v>
          </cell>
        </row>
        <row r="43">
          <cell r="A43" t="str">
            <v>61</v>
          </cell>
          <cell r="F43">
            <v>1</v>
          </cell>
          <cell r="G43">
            <v>13</v>
          </cell>
          <cell r="H43">
            <v>9</v>
          </cell>
          <cell r="I43">
            <v>63</v>
          </cell>
          <cell r="J43">
            <v>14</v>
          </cell>
          <cell r="K43">
            <v>117</v>
          </cell>
          <cell r="L43">
            <v>14</v>
          </cell>
          <cell r="M43">
            <v>133</v>
          </cell>
          <cell r="N43">
            <v>14</v>
          </cell>
          <cell r="O43">
            <v>90</v>
          </cell>
          <cell r="P43">
            <v>3</v>
          </cell>
          <cell r="Q43">
            <v>46</v>
          </cell>
          <cell r="R43">
            <v>1</v>
          </cell>
          <cell r="S43">
            <v>18</v>
          </cell>
          <cell r="U43" t="str">
            <v>62</v>
          </cell>
          <cell r="V43">
            <v>2</v>
          </cell>
          <cell r="W43">
            <v>4</v>
          </cell>
          <cell r="X43">
            <v>38</v>
          </cell>
          <cell r="Y43">
            <v>89</v>
          </cell>
          <cell r="Z43">
            <v>60</v>
          </cell>
          <cell r="AA43">
            <v>120</v>
          </cell>
          <cell r="AB43">
            <v>50</v>
          </cell>
          <cell r="AC43">
            <v>82</v>
          </cell>
          <cell r="AD43">
            <v>41</v>
          </cell>
          <cell r="AE43">
            <v>84</v>
          </cell>
          <cell r="AF43">
            <v>27</v>
          </cell>
          <cell r="AG43">
            <v>39</v>
          </cell>
          <cell r="AH43">
            <v>9</v>
          </cell>
          <cell r="AI43">
            <v>31</v>
          </cell>
          <cell r="AJ43">
            <v>7</v>
          </cell>
          <cell r="AK43">
            <v>23</v>
          </cell>
          <cell r="AM43">
            <v>4</v>
          </cell>
        </row>
        <row r="44">
          <cell r="A44" t="str">
            <v>62</v>
          </cell>
          <cell r="E44">
            <v>1</v>
          </cell>
          <cell r="F44">
            <v>1</v>
          </cell>
          <cell r="G44">
            <v>5</v>
          </cell>
          <cell r="H44">
            <v>15</v>
          </cell>
          <cell r="I44">
            <v>39</v>
          </cell>
          <cell r="J44">
            <v>25</v>
          </cell>
          <cell r="K44">
            <v>72</v>
          </cell>
          <cell r="L44">
            <v>23</v>
          </cell>
          <cell r="M44">
            <v>65</v>
          </cell>
          <cell r="N44">
            <v>13</v>
          </cell>
          <cell r="O44">
            <v>57</v>
          </cell>
          <cell r="P44">
            <v>6</v>
          </cell>
          <cell r="Q44">
            <v>45</v>
          </cell>
          <cell r="R44">
            <v>2</v>
          </cell>
          <cell r="S44">
            <v>20</v>
          </cell>
          <cell r="U44" t="str">
            <v>63</v>
          </cell>
          <cell r="V44">
            <v>3</v>
          </cell>
          <cell r="W44">
            <v>9</v>
          </cell>
          <cell r="X44">
            <v>32</v>
          </cell>
          <cell r="Y44">
            <v>116</v>
          </cell>
          <cell r="Z44">
            <v>49</v>
          </cell>
          <cell r="AA44">
            <v>243</v>
          </cell>
          <cell r="AB44">
            <v>52</v>
          </cell>
          <cell r="AC44">
            <v>183</v>
          </cell>
          <cell r="AD44">
            <v>39</v>
          </cell>
          <cell r="AE44">
            <v>163</v>
          </cell>
          <cell r="AF44">
            <v>28</v>
          </cell>
          <cell r="AG44">
            <v>127</v>
          </cell>
          <cell r="AH44">
            <v>11</v>
          </cell>
          <cell r="AI44">
            <v>61</v>
          </cell>
          <cell r="AJ44">
            <v>4</v>
          </cell>
          <cell r="AK44">
            <v>33</v>
          </cell>
          <cell r="AL44">
            <v>3</v>
          </cell>
          <cell r="AM44">
            <v>10</v>
          </cell>
        </row>
        <row r="45">
          <cell r="A45" t="str">
            <v>63</v>
          </cell>
          <cell r="F45">
            <v>2</v>
          </cell>
          <cell r="G45">
            <v>8</v>
          </cell>
          <cell r="H45">
            <v>13</v>
          </cell>
          <cell r="I45">
            <v>67</v>
          </cell>
          <cell r="J45">
            <v>15</v>
          </cell>
          <cell r="K45">
            <v>140</v>
          </cell>
          <cell r="L45">
            <v>19</v>
          </cell>
          <cell r="M45">
            <v>127</v>
          </cell>
          <cell r="N45">
            <v>12</v>
          </cell>
          <cell r="O45">
            <v>83</v>
          </cell>
          <cell r="P45">
            <v>2</v>
          </cell>
          <cell r="Q45">
            <v>50</v>
          </cell>
          <cell r="R45">
            <v>1</v>
          </cell>
          <cell r="S45">
            <v>23</v>
          </cell>
          <cell r="U45" t="str">
            <v>64</v>
          </cell>
          <cell r="V45">
            <v>1</v>
          </cell>
          <cell r="W45">
            <v>2</v>
          </cell>
          <cell r="X45">
            <v>27</v>
          </cell>
          <cell r="Y45">
            <v>18</v>
          </cell>
          <cell r="Z45">
            <v>110</v>
          </cell>
          <cell r="AA45">
            <v>82</v>
          </cell>
          <cell r="AB45">
            <v>102</v>
          </cell>
          <cell r="AC45">
            <v>96</v>
          </cell>
          <cell r="AD45">
            <v>74</v>
          </cell>
          <cell r="AE45">
            <v>60</v>
          </cell>
          <cell r="AF45">
            <v>62</v>
          </cell>
          <cell r="AG45">
            <v>38</v>
          </cell>
          <cell r="AH45">
            <v>28</v>
          </cell>
          <cell r="AI45">
            <v>35</v>
          </cell>
          <cell r="AJ45">
            <v>18</v>
          </cell>
          <cell r="AK45">
            <v>26</v>
          </cell>
          <cell r="AL45">
            <v>9</v>
          </cell>
          <cell r="AM45">
            <v>9</v>
          </cell>
        </row>
        <row r="46">
          <cell r="A46" t="str">
            <v>64</v>
          </cell>
          <cell r="G46">
            <v>1</v>
          </cell>
          <cell r="H46">
            <v>5</v>
          </cell>
          <cell r="I46">
            <v>19</v>
          </cell>
          <cell r="J46">
            <v>13</v>
          </cell>
          <cell r="K46">
            <v>42</v>
          </cell>
          <cell r="L46">
            <v>27</v>
          </cell>
          <cell r="M46">
            <v>57</v>
          </cell>
          <cell r="N46">
            <v>14</v>
          </cell>
          <cell r="O46">
            <v>53</v>
          </cell>
          <cell r="P46">
            <v>11</v>
          </cell>
          <cell r="Q46">
            <v>31</v>
          </cell>
          <cell r="R46">
            <v>4</v>
          </cell>
          <cell r="S46">
            <v>22</v>
          </cell>
          <cell r="U46" t="str">
            <v>65</v>
          </cell>
          <cell r="X46">
            <v>28</v>
          </cell>
          <cell r="Y46">
            <v>9</v>
          </cell>
          <cell r="Z46">
            <v>104</v>
          </cell>
          <cell r="AA46">
            <v>71</v>
          </cell>
          <cell r="AB46">
            <v>108</v>
          </cell>
          <cell r="AC46">
            <v>80</v>
          </cell>
          <cell r="AD46">
            <v>107</v>
          </cell>
          <cell r="AE46">
            <v>59</v>
          </cell>
          <cell r="AF46">
            <v>52</v>
          </cell>
          <cell r="AG46">
            <v>40</v>
          </cell>
          <cell r="AH46">
            <v>21</v>
          </cell>
          <cell r="AI46">
            <v>23</v>
          </cell>
          <cell r="AJ46">
            <v>18</v>
          </cell>
          <cell r="AK46">
            <v>12</v>
          </cell>
          <cell r="AL46">
            <v>7</v>
          </cell>
          <cell r="AM46">
            <v>1</v>
          </cell>
        </row>
        <row r="47">
          <cell r="A47" t="str">
            <v>65</v>
          </cell>
          <cell r="F47">
            <v>1</v>
          </cell>
          <cell r="H47">
            <v>8</v>
          </cell>
          <cell r="I47">
            <v>15</v>
          </cell>
          <cell r="J47">
            <v>27</v>
          </cell>
          <cell r="K47">
            <v>37</v>
          </cell>
          <cell r="L47">
            <v>26</v>
          </cell>
          <cell r="M47">
            <v>51</v>
          </cell>
          <cell r="N47">
            <v>13</v>
          </cell>
          <cell r="O47">
            <v>35</v>
          </cell>
          <cell r="P47">
            <v>8</v>
          </cell>
          <cell r="Q47">
            <v>24</v>
          </cell>
          <cell r="R47">
            <v>4</v>
          </cell>
          <cell r="S47">
            <v>15</v>
          </cell>
          <cell r="U47" t="str">
            <v>66</v>
          </cell>
          <cell r="V47">
            <v>1</v>
          </cell>
          <cell r="X47">
            <v>7</v>
          </cell>
          <cell r="Y47">
            <v>15</v>
          </cell>
          <cell r="Z47">
            <v>58</v>
          </cell>
          <cell r="AA47">
            <v>69</v>
          </cell>
          <cell r="AB47">
            <v>77</v>
          </cell>
          <cell r="AC47">
            <v>49</v>
          </cell>
          <cell r="AD47">
            <v>79</v>
          </cell>
          <cell r="AE47">
            <v>60</v>
          </cell>
          <cell r="AF47">
            <v>34</v>
          </cell>
          <cell r="AG47">
            <v>31</v>
          </cell>
          <cell r="AH47">
            <v>20</v>
          </cell>
          <cell r="AI47">
            <v>12</v>
          </cell>
          <cell r="AJ47">
            <v>9</v>
          </cell>
          <cell r="AK47">
            <v>9</v>
          </cell>
          <cell r="AL47">
            <v>5</v>
          </cell>
          <cell r="AM47">
            <v>5</v>
          </cell>
        </row>
        <row r="48">
          <cell r="A48" t="str">
            <v>66</v>
          </cell>
          <cell r="G48">
            <v>4</v>
          </cell>
          <cell r="H48">
            <v>2</v>
          </cell>
          <cell r="I48">
            <v>13</v>
          </cell>
          <cell r="J48">
            <v>12</v>
          </cell>
          <cell r="K48">
            <v>32</v>
          </cell>
          <cell r="L48">
            <v>23</v>
          </cell>
          <cell r="M48">
            <v>52</v>
          </cell>
          <cell r="N48">
            <v>12</v>
          </cell>
          <cell r="O48">
            <v>28</v>
          </cell>
          <cell r="P48">
            <v>2</v>
          </cell>
          <cell r="Q48">
            <v>15</v>
          </cell>
          <cell r="R48">
            <v>1</v>
          </cell>
          <cell r="S48">
            <v>14</v>
          </cell>
          <cell r="U48" t="str">
            <v>67</v>
          </cell>
          <cell r="V48">
            <v>1</v>
          </cell>
          <cell r="W48">
            <v>2</v>
          </cell>
          <cell r="X48">
            <v>31</v>
          </cell>
          <cell r="Y48">
            <v>32</v>
          </cell>
          <cell r="Z48">
            <v>65</v>
          </cell>
          <cell r="AA48">
            <v>75</v>
          </cell>
          <cell r="AB48">
            <v>64</v>
          </cell>
          <cell r="AC48">
            <v>49</v>
          </cell>
          <cell r="AD48">
            <v>49</v>
          </cell>
          <cell r="AE48">
            <v>60</v>
          </cell>
          <cell r="AF48">
            <v>23</v>
          </cell>
          <cell r="AG48">
            <v>22</v>
          </cell>
          <cell r="AH48">
            <v>7</v>
          </cell>
          <cell r="AI48">
            <v>17</v>
          </cell>
          <cell r="AJ48">
            <v>4</v>
          </cell>
          <cell r="AK48">
            <v>13</v>
          </cell>
          <cell r="AM48">
            <v>5</v>
          </cell>
        </row>
        <row r="49">
          <cell r="A49" t="str">
            <v>67</v>
          </cell>
          <cell r="F49">
            <v>3</v>
          </cell>
          <cell r="G49">
            <v>2</v>
          </cell>
          <cell r="H49">
            <v>5</v>
          </cell>
          <cell r="I49">
            <v>20</v>
          </cell>
          <cell r="J49">
            <v>20</v>
          </cell>
          <cell r="K49">
            <v>35</v>
          </cell>
          <cell r="L49">
            <v>12</v>
          </cell>
          <cell r="M49">
            <v>32</v>
          </cell>
          <cell r="N49">
            <v>6</v>
          </cell>
          <cell r="O49">
            <v>29</v>
          </cell>
          <cell r="P49">
            <v>6</v>
          </cell>
          <cell r="Q49">
            <v>9</v>
          </cell>
          <cell r="R49">
            <v>1</v>
          </cell>
          <cell r="S49">
            <v>6</v>
          </cell>
          <cell r="U49" t="str">
            <v>68</v>
          </cell>
          <cell r="V49">
            <v>3</v>
          </cell>
          <cell r="X49">
            <v>18</v>
          </cell>
          <cell r="Y49">
            <v>14</v>
          </cell>
          <cell r="Z49">
            <v>40</v>
          </cell>
          <cell r="AA49">
            <v>36</v>
          </cell>
          <cell r="AB49">
            <v>46</v>
          </cell>
          <cell r="AC49">
            <v>42</v>
          </cell>
          <cell r="AD49">
            <v>31</v>
          </cell>
          <cell r="AE49">
            <v>37</v>
          </cell>
          <cell r="AF49">
            <v>26</v>
          </cell>
          <cell r="AG49">
            <v>22</v>
          </cell>
          <cell r="AH49">
            <v>9</v>
          </cell>
          <cell r="AI49">
            <v>5</v>
          </cell>
          <cell r="AJ49">
            <v>6</v>
          </cell>
          <cell r="AK49">
            <v>15</v>
          </cell>
          <cell r="AL49">
            <v>3</v>
          </cell>
          <cell r="AM49">
            <v>2</v>
          </cell>
        </row>
        <row r="50">
          <cell r="A50" t="str">
            <v>68</v>
          </cell>
          <cell r="G50">
            <v>2</v>
          </cell>
          <cell r="H50">
            <v>6</v>
          </cell>
          <cell r="I50">
            <v>13</v>
          </cell>
          <cell r="J50">
            <v>9</v>
          </cell>
          <cell r="K50">
            <v>30</v>
          </cell>
          <cell r="L50">
            <v>6</v>
          </cell>
          <cell r="M50">
            <v>31</v>
          </cell>
          <cell r="N50">
            <v>7</v>
          </cell>
          <cell r="O50">
            <v>20</v>
          </cell>
          <cell r="P50">
            <v>4</v>
          </cell>
          <cell r="Q50">
            <v>11</v>
          </cell>
          <cell r="S50">
            <v>8</v>
          </cell>
          <cell r="U50" t="str">
            <v>69</v>
          </cell>
          <cell r="W50">
            <v>1</v>
          </cell>
          <cell r="X50">
            <v>6</v>
          </cell>
          <cell r="Y50">
            <v>3</v>
          </cell>
          <cell r="Z50">
            <v>36</v>
          </cell>
          <cell r="AA50">
            <v>31</v>
          </cell>
          <cell r="AB50">
            <v>42</v>
          </cell>
          <cell r="AC50">
            <v>38</v>
          </cell>
          <cell r="AD50">
            <v>31</v>
          </cell>
          <cell r="AE50">
            <v>30</v>
          </cell>
          <cell r="AF50">
            <v>15</v>
          </cell>
          <cell r="AG50">
            <v>19</v>
          </cell>
          <cell r="AH50">
            <v>8</v>
          </cell>
          <cell r="AI50">
            <v>12</v>
          </cell>
          <cell r="AJ50">
            <v>3</v>
          </cell>
          <cell r="AK50">
            <v>6</v>
          </cell>
          <cell r="AL50">
            <v>3</v>
          </cell>
          <cell r="AM50">
            <v>2</v>
          </cell>
        </row>
        <row r="51">
          <cell r="A51" t="str">
            <v>69</v>
          </cell>
          <cell r="F51">
            <v>1</v>
          </cell>
          <cell r="G51">
            <v>3</v>
          </cell>
          <cell r="H51">
            <v>5</v>
          </cell>
          <cell r="I51">
            <v>6</v>
          </cell>
          <cell r="J51">
            <v>10</v>
          </cell>
          <cell r="K51">
            <v>16</v>
          </cell>
          <cell r="L51">
            <v>9</v>
          </cell>
          <cell r="M51">
            <v>21</v>
          </cell>
          <cell r="N51">
            <v>3</v>
          </cell>
          <cell r="O51">
            <v>19</v>
          </cell>
          <cell r="P51">
            <v>2</v>
          </cell>
          <cell r="Q51">
            <v>9</v>
          </cell>
          <cell r="R51">
            <v>2</v>
          </cell>
          <cell r="S51">
            <v>10</v>
          </cell>
          <cell r="U51" t="str">
            <v>70</v>
          </cell>
          <cell r="X51">
            <v>23</v>
          </cell>
          <cell r="Y51">
            <v>5</v>
          </cell>
          <cell r="Z51">
            <v>29</v>
          </cell>
          <cell r="AA51">
            <v>31</v>
          </cell>
          <cell r="AB51">
            <v>45</v>
          </cell>
          <cell r="AC51">
            <v>25</v>
          </cell>
          <cell r="AD51">
            <v>34</v>
          </cell>
          <cell r="AE51">
            <v>37</v>
          </cell>
          <cell r="AF51">
            <v>53</v>
          </cell>
          <cell r="AG51">
            <v>45</v>
          </cell>
          <cell r="AH51">
            <v>46</v>
          </cell>
          <cell r="AI51">
            <v>42</v>
          </cell>
          <cell r="AJ51">
            <v>30</v>
          </cell>
          <cell r="AK51">
            <v>26</v>
          </cell>
          <cell r="AL51">
            <v>9</v>
          </cell>
          <cell r="AM51">
            <v>9</v>
          </cell>
        </row>
        <row r="52">
          <cell r="A52" t="str">
            <v>70</v>
          </cell>
          <cell r="H52">
            <v>5</v>
          </cell>
          <cell r="I52">
            <v>3</v>
          </cell>
          <cell r="J52">
            <v>5</v>
          </cell>
          <cell r="K52">
            <v>2</v>
          </cell>
          <cell r="L52">
            <v>11</v>
          </cell>
          <cell r="M52">
            <v>22</v>
          </cell>
          <cell r="N52">
            <v>16</v>
          </cell>
          <cell r="O52">
            <v>32</v>
          </cell>
          <cell r="P52">
            <v>14</v>
          </cell>
          <cell r="Q52">
            <v>28</v>
          </cell>
          <cell r="R52">
            <v>7</v>
          </cell>
          <cell r="S52">
            <v>27</v>
          </cell>
          <cell r="U52" t="str">
            <v>71</v>
          </cell>
          <cell r="V52">
            <v>2</v>
          </cell>
          <cell r="W52">
            <v>1</v>
          </cell>
          <cell r="X52">
            <v>37</v>
          </cell>
          <cell r="Y52">
            <v>15</v>
          </cell>
          <cell r="Z52">
            <v>64</v>
          </cell>
          <cell r="AA52">
            <v>36</v>
          </cell>
          <cell r="AB52">
            <v>81</v>
          </cell>
          <cell r="AC52">
            <v>51</v>
          </cell>
          <cell r="AD52">
            <v>57</v>
          </cell>
          <cell r="AE52">
            <v>46</v>
          </cell>
          <cell r="AF52">
            <v>47</v>
          </cell>
          <cell r="AG52">
            <v>43</v>
          </cell>
          <cell r="AH52">
            <v>29</v>
          </cell>
          <cell r="AI52">
            <v>43</v>
          </cell>
          <cell r="AJ52">
            <v>31</v>
          </cell>
          <cell r="AK52">
            <v>34</v>
          </cell>
          <cell r="AL52">
            <v>4</v>
          </cell>
          <cell r="AM52">
            <v>10</v>
          </cell>
        </row>
        <row r="53">
          <cell r="A53" t="str">
            <v>71</v>
          </cell>
          <cell r="F53">
            <v>1</v>
          </cell>
          <cell r="G53">
            <v>1</v>
          </cell>
          <cell r="H53">
            <v>2</v>
          </cell>
          <cell r="I53">
            <v>6</v>
          </cell>
          <cell r="J53">
            <v>14</v>
          </cell>
          <cell r="K53">
            <v>17</v>
          </cell>
          <cell r="L53">
            <v>7</v>
          </cell>
          <cell r="M53">
            <v>15</v>
          </cell>
          <cell r="N53">
            <v>19</v>
          </cell>
          <cell r="O53">
            <v>23</v>
          </cell>
          <cell r="P53">
            <v>10</v>
          </cell>
          <cell r="Q53">
            <v>29</v>
          </cell>
          <cell r="R53">
            <v>5</v>
          </cell>
          <cell r="S53">
            <v>23</v>
          </cell>
          <cell r="U53" t="str">
            <v>72</v>
          </cell>
          <cell r="X53">
            <v>2</v>
          </cell>
          <cell r="Y53">
            <v>2</v>
          </cell>
          <cell r="Z53">
            <v>2</v>
          </cell>
          <cell r="AA53">
            <v>6</v>
          </cell>
          <cell r="AB53">
            <v>7</v>
          </cell>
          <cell r="AC53">
            <v>6</v>
          </cell>
          <cell r="AD53">
            <v>6</v>
          </cell>
          <cell r="AE53">
            <v>11</v>
          </cell>
          <cell r="AF53">
            <v>6</v>
          </cell>
          <cell r="AG53">
            <v>5</v>
          </cell>
          <cell r="AH53">
            <v>1</v>
          </cell>
          <cell r="AI53">
            <v>4</v>
          </cell>
          <cell r="AJ53">
            <v>1</v>
          </cell>
          <cell r="AK53">
            <v>3</v>
          </cell>
          <cell r="AL53">
            <v>2</v>
          </cell>
        </row>
        <row r="54">
          <cell r="A54" t="str">
            <v>72</v>
          </cell>
          <cell r="J54">
            <v>3</v>
          </cell>
          <cell r="K54">
            <v>2</v>
          </cell>
          <cell r="M54">
            <v>5</v>
          </cell>
          <cell r="O54">
            <v>3</v>
          </cell>
          <cell r="P54">
            <v>1</v>
          </cell>
          <cell r="Q54">
            <v>4</v>
          </cell>
          <cell r="R54">
            <v>2</v>
          </cell>
          <cell r="S54">
            <v>4</v>
          </cell>
          <cell r="U54" t="str">
            <v>73</v>
          </cell>
          <cell r="Y54">
            <v>1</v>
          </cell>
          <cell r="Z54">
            <v>6</v>
          </cell>
          <cell r="AA54">
            <v>1</v>
          </cell>
          <cell r="AB54">
            <v>1</v>
          </cell>
          <cell r="AC54">
            <v>2</v>
          </cell>
          <cell r="AD54">
            <v>2</v>
          </cell>
          <cell r="AE54">
            <v>4</v>
          </cell>
          <cell r="AF54">
            <v>3</v>
          </cell>
          <cell r="AG54">
            <v>2</v>
          </cell>
          <cell r="AH54">
            <v>2</v>
          </cell>
          <cell r="AI54">
            <v>2</v>
          </cell>
          <cell r="AK54">
            <v>2</v>
          </cell>
          <cell r="AM54">
            <v>1</v>
          </cell>
        </row>
        <row r="55">
          <cell r="A55" t="str">
            <v>73</v>
          </cell>
          <cell r="I55">
            <v>1</v>
          </cell>
          <cell r="K55">
            <v>3</v>
          </cell>
          <cell r="L55">
            <v>1</v>
          </cell>
          <cell r="M55">
            <v>2</v>
          </cell>
          <cell r="N55">
            <v>1</v>
          </cell>
          <cell r="O55">
            <v>5</v>
          </cell>
          <cell r="P55">
            <v>4</v>
          </cell>
          <cell r="Q55">
            <v>6</v>
          </cell>
          <cell r="R55">
            <v>1</v>
          </cell>
          <cell r="S55">
            <v>3</v>
          </cell>
          <cell r="U55" t="str">
            <v>74</v>
          </cell>
          <cell r="V55">
            <v>1</v>
          </cell>
          <cell r="W55">
            <v>3</v>
          </cell>
          <cell r="X55">
            <v>27</v>
          </cell>
          <cell r="Y55">
            <v>57</v>
          </cell>
          <cell r="Z55">
            <v>45</v>
          </cell>
          <cell r="AA55">
            <v>94</v>
          </cell>
          <cell r="AB55">
            <v>54</v>
          </cell>
          <cell r="AC55">
            <v>64</v>
          </cell>
          <cell r="AD55">
            <v>43</v>
          </cell>
          <cell r="AE55">
            <v>73</v>
          </cell>
          <cell r="AF55">
            <v>33</v>
          </cell>
          <cell r="AG55">
            <v>65</v>
          </cell>
          <cell r="AH55">
            <v>14</v>
          </cell>
          <cell r="AI55">
            <v>36</v>
          </cell>
          <cell r="AJ55">
            <v>5</v>
          </cell>
          <cell r="AK55">
            <v>19</v>
          </cell>
          <cell r="AM55">
            <v>4</v>
          </cell>
        </row>
        <row r="56">
          <cell r="A56" t="str">
            <v>74</v>
          </cell>
          <cell r="G56">
            <v>1</v>
          </cell>
          <cell r="H56">
            <v>6</v>
          </cell>
          <cell r="I56">
            <v>17</v>
          </cell>
          <cell r="J56">
            <v>11</v>
          </cell>
          <cell r="K56">
            <v>27</v>
          </cell>
          <cell r="L56">
            <v>10</v>
          </cell>
          <cell r="M56">
            <v>32</v>
          </cell>
          <cell r="N56">
            <v>2</v>
          </cell>
          <cell r="O56">
            <v>23</v>
          </cell>
          <cell r="P56">
            <v>5</v>
          </cell>
          <cell r="Q56">
            <v>13</v>
          </cell>
          <cell r="R56">
            <v>1</v>
          </cell>
          <cell r="S56">
            <v>18</v>
          </cell>
          <cell r="U56" t="str">
            <v>76</v>
          </cell>
          <cell r="AA56">
            <v>1</v>
          </cell>
          <cell r="AB56">
            <v>3</v>
          </cell>
          <cell r="AE56">
            <v>1</v>
          </cell>
          <cell r="AF56">
            <v>1</v>
          </cell>
          <cell r="AG56">
            <v>5</v>
          </cell>
          <cell r="AH56">
            <v>1</v>
          </cell>
          <cell r="AI56">
            <v>1</v>
          </cell>
        </row>
        <row r="57">
          <cell r="A57" t="str">
            <v>76</v>
          </cell>
          <cell r="I57">
            <v>1</v>
          </cell>
          <cell r="K57">
            <v>3</v>
          </cell>
          <cell r="N57">
            <v>2</v>
          </cell>
          <cell r="O57">
            <v>4</v>
          </cell>
          <cell r="P57">
            <v>1</v>
          </cell>
          <cell r="Q57">
            <v>3</v>
          </cell>
          <cell r="R57">
            <v>1</v>
          </cell>
          <cell r="S57">
            <v>2</v>
          </cell>
          <cell r="U57" t="str">
            <v>77</v>
          </cell>
          <cell r="Z57">
            <v>1</v>
          </cell>
          <cell r="AA57">
            <v>1</v>
          </cell>
          <cell r="AC57">
            <v>2</v>
          </cell>
          <cell r="AD57">
            <v>1</v>
          </cell>
          <cell r="AG57">
            <v>1</v>
          </cell>
          <cell r="AH57">
            <v>1</v>
          </cell>
        </row>
        <row r="58">
          <cell r="A58" t="str">
            <v>77</v>
          </cell>
          <cell r="K58">
            <v>3</v>
          </cell>
          <cell r="L58">
            <v>1</v>
          </cell>
          <cell r="M58">
            <v>2</v>
          </cell>
          <cell r="N58">
            <v>1</v>
          </cell>
          <cell r="O58">
            <v>4</v>
          </cell>
          <cell r="P58">
            <v>2</v>
          </cell>
          <cell r="S58">
            <v>3</v>
          </cell>
          <cell r="U58" t="str">
            <v>85</v>
          </cell>
          <cell r="V58">
            <v>3</v>
          </cell>
          <cell r="W58">
            <v>2</v>
          </cell>
          <cell r="X58">
            <v>22</v>
          </cell>
          <cell r="Y58">
            <v>16</v>
          </cell>
          <cell r="Z58">
            <v>55</v>
          </cell>
          <cell r="AA58">
            <v>31</v>
          </cell>
          <cell r="AB58">
            <v>37</v>
          </cell>
          <cell r="AC58">
            <v>36</v>
          </cell>
          <cell r="AD58">
            <v>25</v>
          </cell>
          <cell r="AE58">
            <v>23</v>
          </cell>
          <cell r="AF58">
            <v>21</v>
          </cell>
          <cell r="AG58">
            <v>13</v>
          </cell>
          <cell r="AH58">
            <v>16</v>
          </cell>
          <cell r="AI58">
            <v>12</v>
          </cell>
          <cell r="AJ58">
            <v>28</v>
          </cell>
          <cell r="AK58">
            <v>14</v>
          </cell>
          <cell r="AL58">
            <v>9</v>
          </cell>
          <cell r="AM58">
            <v>6</v>
          </cell>
        </row>
        <row r="59">
          <cell r="A59" t="str">
            <v>85</v>
          </cell>
          <cell r="G59">
            <v>1</v>
          </cell>
          <cell r="H59">
            <v>4</v>
          </cell>
          <cell r="I59">
            <v>10</v>
          </cell>
          <cell r="J59">
            <v>13</v>
          </cell>
          <cell r="K59">
            <v>15</v>
          </cell>
          <cell r="L59">
            <v>7</v>
          </cell>
          <cell r="M59">
            <v>15</v>
          </cell>
          <cell r="N59">
            <v>7</v>
          </cell>
          <cell r="O59">
            <v>20</v>
          </cell>
          <cell r="P59">
            <v>9</v>
          </cell>
          <cell r="Q59">
            <v>20</v>
          </cell>
          <cell r="R59">
            <v>2</v>
          </cell>
          <cell r="S59">
            <v>14</v>
          </cell>
          <cell r="U59" t="str">
            <v>86</v>
          </cell>
          <cell r="X59">
            <v>27</v>
          </cell>
          <cell r="Y59">
            <v>15</v>
          </cell>
          <cell r="Z59">
            <v>59</v>
          </cell>
          <cell r="AA59">
            <v>53</v>
          </cell>
          <cell r="AB59">
            <v>71</v>
          </cell>
          <cell r="AC59">
            <v>35</v>
          </cell>
          <cell r="AD59">
            <v>42</v>
          </cell>
          <cell r="AE59">
            <v>28</v>
          </cell>
          <cell r="AF59">
            <v>25</v>
          </cell>
          <cell r="AG59">
            <v>22</v>
          </cell>
          <cell r="AH59">
            <v>18</v>
          </cell>
          <cell r="AI59">
            <v>7</v>
          </cell>
          <cell r="AJ59">
            <v>12</v>
          </cell>
          <cell r="AK59">
            <v>15</v>
          </cell>
          <cell r="AL59">
            <v>5</v>
          </cell>
          <cell r="AM59">
            <v>7</v>
          </cell>
        </row>
        <row r="60">
          <cell r="A60" t="str">
            <v>86</v>
          </cell>
          <cell r="F60">
            <v>2</v>
          </cell>
          <cell r="G60">
            <v>6</v>
          </cell>
          <cell r="H60">
            <v>12</v>
          </cell>
          <cell r="I60">
            <v>16</v>
          </cell>
          <cell r="J60">
            <v>18</v>
          </cell>
          <cell r="K60">
            <v>21</v>
          </cell>
          <cell r="L60">
            <v>20</v>
          </cell>
          <cell r="M60">
            <v>32</v>
          </cell>
          <cell r="N60">
            <v>17</v>
          </cell>
          <cell r="O60">
            <v>29</v>
          </cell>
          <cell r="P60">
            <v>12</v>
          </cell>
          <cell r="Q60">
            <v>27</v>
          </cell>
          <cell r="R60">
            <v>6</v>
          </cell>
          <cell r="S60">
            <v>30</v>
          </cell>
          <cell r="U60" t="str">
            <v>87</v>
          </cell>
          <cell r="X60">
            <v>14</v>
          </cell>
          <cell r="Y60">
            <v>15</v>
          </cell>
          <cell r="Z60">
            <v>49</v>
          </cell>
          <cell r="AA60">
            <v>37</v>
          </cell>
          <cell r="AB60">
            <v>51</v>
          </cell>
          <cell r="AC60">
            <v>32</v>
          </cell>
          <cell r="AD60">
            <v>37</v>
          </cell>
          <cell r="AE60">
            <v>20</v>
          </cell>
          <cell r="AF60">
            <v>29</v>
          </cell>
          <cell r="AG60">
            <v>18</v>
          </cell>
          <cell r="AH60">
            <v>22</v>
          </cell>
          <cell r="AI60">
            <v>11</v>
          </cell>
          <cell r="AJ60">
            <v>22</v>
          </cell>
          <cell r="AK60">
            <v>12</v>
          </cell>
          <cell r="AL60">
            <v>8</v>
          </cell>
          <cell r="AM60">
            <v>7</v>
          </cell>
        </row>
        <row r="61">
          <cell r="A61" t="str">
            <v>87</v>
          </cell>
          <cell r="G61">
            <v>1</v>
          </cell>
          <cell r="H61">
            <v>5</v>
          </cell>
          <cell r="I61">
            <v>6</v>
          </cell>
          <cell r="J61">
            <v>22</v>
          </cell>
          <cell r="K61">
            <v>20</v>
          </cell>
          <cell r="L61">
            <v>22</v>
          </cell>
          <cell r="M61">
            <v>26</v>
          </cell>
          <cell r="N61">
            <v>10</v>
          </cell>
          <cell r="O61">
            <v>27</v>
          </cell>
          <cell r="P61">
            <v>6</v>
          </cell>
          <cell r="Q61">
            <v>25</v>
          </cell>
          <cell r="R61">
            <v>6</v>
          </cell>
          <cell r="S61">
            <v>19</v>
          </cell>
        </row>
      </sheetData>
      <sheetData sheetId="12">
        <row r="1">
          <cell r="I1" t="str">
            <v>CNU2</v>
          </cell>
          <cell r="J1" t="str">
            <v>age_REC_Median</v>
          </cell>
          <cell r="K1" t="str">
            <v>age_REC_Mean</v>
          </cell>
        </row>
        <row r="2">
          <cell r="C2" t="str">
            <v>01</v>
          </cell>
          <cell r="D2">
            <v>47</v>
          </cell>
          <cell r="E2">
            <v>49</v>
          </cell>
          <cell r="I2" t="str">
            <v>01</v>
          </cell>
          <cell r="J2">
            <v>49</v>
          </cell>
          <cell r="K2">
            <v>50.484293193717299</v>
          </cell>
          <cell r="O2" t="str">
            <v>01</v>
          </cell>
          <cell r="P2">
            <v>49</v>
          </cell>
          <cell r="Q2">
            <v>49.9402985074627</v>
          </cell>
        </row>
        <row r="3">
          <cell r="C3" t="str">
            <v>02</v>
          </cell>
          <cell r="D3">
            <v>45</v>
          </cell>
          <cell r="E3">
            <v>48.293233082706799</v>
          </cell>
          <cell r="I3" t="str">
            <v>02</v>
          </cell>
          <cell r="J3">
            <v>52</v>
          </cell>
          <cell r="K3">
            <v>52.362903225806399</v>
          </cell>
          <cell r="O3" t="str">
            <v>02</v>
          </cell>
          <cell r="P3">
            <v>49</v>
          </cell>
          <cell r="Q3">
            <v>51.291089108910903</v>
          </cell>
        </row>
        <row r="4">
          <cell r="C4" t="str">
            <v>03</v>
          </cell>
          <cell r="D4">
            <v>47.5</v>
          </cell>
          <cell r="E4">
            <v>47.9444444444444</v>
          </cell>
          <cell r="I4" t="str">
            <v>03</v>
          </cell>
          <cell r="J4">
            <v>50</v>
          </cell>
          <cell r="K4">
            <v>51.824175824175803</v>
          </cell>
          <cell r="O4" t="str">
            <v>03</v>
          </cell>
          <cell r="P4">
            <v>49</v>
          </cell>
          <cell r="Q4">
            <v>51.183486238532097</v>
          </cell>
        </row>
        <row r="5">
          <cell r="C5" t="str">
            <v>04</v>
          </cell>
          <cell r="D5">
            <v>45</v>
          </cell>
          <cell r="E5">
            <v>45.7826086956522</v>
          </cell>
          <cell r="I5" t="str">
            <v>04</v>
          </cell>
          <cell r="J5">
            <v>54</v>
          </cell>
          <cell r="K5">
            <v>54.3611111111111</v>
          </cell>
          <cell r="O5" t="str">
            <v>04</v>
          </cell>
          <cell r="P5">
            <v>52</v>
          </cell>
          <cell r="Q5">
            <v>52.8549618320611</v>
          </cell>
        </row>
        <row r="6">
          <cell r="C6" t="str">
            <v>05</v>
          </cell>
          <cell r="D6">
            <v>47</v>
          </cell>
          <cell r="E6">
            <v>48.188679245282998</v>
          </cell>
          <cell r="I6" t="str">
            <v>05</v>
          </cell>
          <cell r="J6">
            <v>52</v>
          </cell>
          <cell r="K6">
            <v>53.237209302325603</v>
          </cell>
          <cell r="O6" t="str">
            <v>05</v>
          </cell>
          <cell r="P6">
            <v>50.5</v>
          </cell>
          <cell r="Q6">
            <v>52.238805970149301</v>
          </cell>
        </row>
        <row r="7">
          <cell r="C7" t="str">
            <v>06</v>
          </cell>
          <cell r="D7">
            <v>47</v>
          </cell>
          <cell r="E7">
            <v>48.8965517241379</v>
          </cell>
          <cell r="I7" t="str">
            <v>06</v>
          </cell>
          <cell r="J7">
            <v>52</v>
          </cell>
          <cell r="K7">
            <v>53.152439024390198</v>
          </cell>
          <cell r="O7" t="str">
            <v>06</v>
          </cell>
          <cell r="P7">
            <v>50</v>
          </cell>
          <cell r="Q7">
            <v>52.040540540540498</v>
          </cell>
        </row>
        <row r="8">
          <cell r="C8" t="str">
            <v>07</v>
          </cell>
          <cell r="D8">
            <v>55</v>
          </cell>
          <cell r="E8">
            <v>55.428571428571402</v>
          </cell>
          <cell r="I8" t="str">
            <v>07</v>
          </cell>
          <cell r="J8">
            <v>60</v>
          </cell>
          <cell r="K8">
            <v>58.158730158730201</v>
          </cell>
          <cell r="O8" t="str">
            <v>07</v>
          </cell>
          <cell r="P8">
            <v>57.5</v>
          </cell>
          <cell r="Q8">
            <v>56.873949579831901</v>
          </cell>
        </row>
        <row r="9">
          <cell r="C9" t="str">
            <v>08</v>
          </cell>
          <cell r="D9">
            <v>55</v>
          </cell>
          <cell r="E9">
            <v>55.156862745098003</v>
          </cell>
          <cell r="I9" t="str">
            <v>08</v>
          </cell>
          <cell r="J9">
            <v>57</v>
          </cell>
          <cell r="K9">
            <v>56.552238805970099</v>
          </cell>
          <cell r="O9" t="str">
            <v>08</v>
          </cell>
          <cell r="P9">
            <v>55</v>
          </cell>
          <cell r="Q9">
            <v>55.9491525423729</v>
          </cell>
        </row>
        <row r="10">
          <cell r="C10" t="str">
            <v>09</v>
          </cell>
          <cell r="D10">
            <v>56</v>
          </cell>
          <cell r="E10">
            <v>55.300613496932499</v>
          </cell>
          <cell r="I10" t="str">
            <v>09</v>
          </cell>
          <cell r="J10">
            <v>58</v>
          </cell>
          <cell r="K10">
            <v>57.261083743842399</v>
          </cell>
          <cell r="O10" t="str">
            <v>09</v>
          </cell>
          <cell r="P10">
            <v>57</v>
          </cell>
          <cell r="Q10">
            <v>56.387978142076499</v>
          </cell>
        </row>
        <row r="11">
          <cell r="C11" t="str">
            <v>10</v>
          </cell>
          <cell r="D11">
            <v>53</v>
          </cell>
          <cell r="E11">
            <v>53.842105263157897</v>
          </cell>
          <cell r="I11" t="str">
            <v>10</v>
          </cell>
          <cell r="J11">
            <v>55</v>
          </cell>
          <cell r="K11">
            <v>55</v>
          </cell>
          <cell r="O11" t="str">
            <v>10</v>
          </cell>
          <cell r="P11">
            <v>54</v>
          </cell>
          <cell r="Q11">
            <v>54.494252873563198</v>
          </cell>
        </row>
        <row r="12">
          <cell r="C12" t="str">
            <v>11</v>
          </cell>
          <cell r="D12">
            <v>54.5</v>
          </cell>
          <cell r="E12">
            <v>54.400943396226403</v>
          </cell>
          <cell r="I12" t="str">
            <v>11</v>
          </cell>
          <cell r="J12">
            <v>57</v>
          </cell>
          <cell r="K12">
            <v>56.211340206185596</v>
          </cell>
          <cell r="O12" t="str">
            <v>11</v>
          </cell>
          <cell r="P12">
            <v>56</v>
          </cell>
          <cell r="Q12">
            <v>55.266009852216698</v>
          </cell>
        </row>
        <row r="13">
          <cell r="C13" t="str">
            <v>12</v>
          </cell>
          <cell r="D13">
            <v>58</v>
          </cell>
          <cell r="E13">
            <v>57</v>
          </cell>
          <cell r="I13" t="str">
            <v>12</v>
          </cell>
          <cell r="J13">
            <v>60</v>
          </cell>
          <cell r="K13">
            <v>58.640625</v>
          </cell>
          <cell r="O13" t="str">
            <v>12</v>
          </cell>
          <cell r="P13">
            <v>59</v>
          </cell>
          <cell r="Q13">
            <v>57.9633027522936</v>
          </cell>
        </row>
        <row r="14">
          <cell r="C14" t="str">
            <v>13</v>
          </cell>
          <cell r="D14">
            <v>61</v>
          </cell>
          <cell r="E14">
            <v>58.684210526315802</v>
          </cell>
          <cell r="I14" t="str">
            <v>13</v>
          </cell>
          <cell r="J14">
            <v>55</v>
          </cell>
          <cell r="K14">
            <v>57.2631578947368</v>
          </cell>
          <cell r="O14" t="str">
            <v>13</v>
          </cell>
          <cell r="P14">
            <v>58.5</v>
          </cell>
          <cell r="Q14">
            <v>57.973684210526301</v>
          </cell>
        </row>
        <row r="15">
          <cell r="C15" t="str">
            <v>14</v>
          </cell>
          <cell r="D15">
            <v>54.5</v>
          </cell>
          <cell r="E15">
            <v>55.045454545454497</v>
          </cell>
          <cell r="I15" t="str">
            <v>14</v>
          </cell>
          <cell r="J15">
            <v>55</v>
          </cell>
          <cell r="K15">
            <v>55.486956521739103</v>
          </cell>
          <cell r="O15" t="str">
            <v>14</v>
          </cell>
          <cell r="P15">
            <v>55</v>
          </cell>
          <cell r="Q15">
            <v>55.251012145749002</v>
          </cell>
        </row>
        <row r="16">
          <cell r="C16" t="str">
            <v>15</v>
          </cell>
          <cell r="D16">
            <v>59</v>
          </cell>
          <cell r="E16">
            <v>58.696969696969703</v>
          </cell>
          <cell r="I16" t="str">
            <v>15</v>
          </cell>
          <cell r="J16">
            <v>62</v>
          </cell>
          <cell r="K16">
            <v>59.271604938271601</v>
          </cell>
          <cell r="O16" t="str">
            <v>15</v>
          </cell>
          <cell r="P16">
            <v>60</v>
          </cell>
          <cell r="Q16">
            <v>59.105263157894697</v>
          </cell>
        </row>
        <row r="17">
          <cell r="C17" t="str">
            <v>16</v>
          </cell>
          <cell r="D17">
            <v>52</v>
          </cell>
          <cell r="E17">
            <v>52.748299319727899</v>
          </cell>
          <cell r="I17" t="str">
            <v>16</v>
          </cell>
          <cell r="J17">
            <v>56</v>
          </cell>
          <cell r="K17">
            <v>55.138248847926299</v>
          </cell>
          <cell r="O17" t="str">
            <v>16</v>
          </cell>
          <cell r="P17">
            <v>54</v>
          </cell>
          <cell r="Q17">
            <v>54.173076923076898</v>
          </cell>
        </row>
        <row r="18">
          <cell r="C18" t="str">
            <v>17</v>
          </cell>
          <cell r="D18">
            <v>54</v>
          </cell>
          <cell r="E18">
            <v>54.9375</v>
          </cell>
          <cell r="I18" t="str">
            <v>17</v>
          </cell>
          <cell r="J18">
            <v>57</v>
          </cell>
          <cell r="K18">
            <v>56.320895522388099</v>
          </cell>
          <cell r="O18" t="str">
            <v>17</v>
          </cell>
          <cell r="P18">
            <v>56.5</v>
          </cell>
          <cell r="Q18">
            <v>56.054216867469897</v>
          </cell>
        </row>
        <row r="19">
          <cell r="C19" t="str">
            <v>18</v>
          </cell>
          <cell r="D19">
            <v>56.5</v>
          </cell>
          <cell r="E19">
            <v>56.6</v>
          </cell>
          <cell r="I19" t="str">
            <v>18</v>
          </cell>
          <cell r="J19">
            <v>58</v>
          </cell>
          <cell r="K19">
            <v>57.541353383458599</v>
          </cell>
          <cell r="O19" t="str">
            <v>18</v>
          </cell>
          <cell r="P19">
            <v>58</v>
          </cell>
          <cell r="Q19">
            <v>57.248704663212401</v>
          </cell>
        </row>
        <row r="20">
          <cell r="C20" t="str">
            <v>19</v>
          </cell>
          <cell r="D20">
            <v>56</v>
          </cell>
          <cell r="E20">
            <v>55.462499999999999</v>
          </cell>
          <cell r="I20" t="str">
            <v>19</v>
          </cell>
          <cell r="J20">
            <v>58</v>
          </cell>
          <cell r="K20">
            <v>56.197674418604599</v>
          </cell>
          <cell r="O20" t="str">
            <v>19</v>
          </cell>
          <cell r="P20">
            <v>57.5</v>
          </cell>
          <cell r="Q20">
            <v>55.964285714285701</v>
          </cell>
        </row>
        <row r="21">
          <cell r="C21" t="str">
            <v>20</v>
          </cell>
          <cell r="D21">
            <v>57</v>
          </cell>
          <cell r="E21">
            <v>55.6666666666667</v>
          </cell>
          <cell r="I21" t="str">
            <v>20</v>
          </cell>
          <cell r="J21">
            <v>60</v>
          </cell>
          <cell r="K21">
            <v>57.927272727272701</v>
          </cell>
          <cell r="O21" t="str">
            <v>20</v>
          </cell>
          <cell r="P21">
            <v>58.5</v>
          </cell>
          <cell r="Q21">
            <v>57.4428571428571</v>
          </cell>
        </row>
        <row r="22">
          <cell r="C22" t="str">
            <v>21</v>
          </cell>
          <cell r="D22">
            <v>55</v>
          </cell>
          <cell r="E22">
            <v>55.439560439560402</v>
          </cell>
          <cell r="I22" t="str">
            <v>21</v>
          </cell>
          <cell r="J22">
            <v>56</v>
          </cell>
          <cell r="K22">
            <v>55.752808988764002</v>
          </cell>
          <cell r="O22" t="str">
            <v>21</v>
          </cell>
          <cell r="P22">
            <v>56</v>
          </cell>
          <cell r="Q22">
            <v>55.646840148698899</v>
          </cell>
        </row>
        <row r="23">
          <cell r="C23" t="str">
            <v>22</v>
          </cell>
          <cell r="D23">
            <v>57</v>
          </cell>
          <cell r="E23">
            <v>56.383177570093501</v>
          </cell>
          <cell r="I23" t="str">
            <v>22</v>
          </cell>
          <cell r="J23">
            <v>56</v>
          </cell>
          <cell r="K23">
            <v>55.785046728971999</v>
          </cell>
          <cell r="O23" t="str">
            <v>22</v>
          </cell>
          <cell r="P23">
            <v>56</v>
          </cell>
          <cell r="Q23">
            <v>55.934579439252303</v>
          </cell>
        </row>
        <row r="24">
          <cell r="C24" t="str">
            <v>23</v>
          </cell>
          <cell r="D24">
            <v>53</v>
          </cell>
          <cell r="E24">
            <v>53.559322033898297</v>
          </cell>
          <cell r="I24" t="str">
            <v>23</v>
          </cell>
          <cell r="J24">
            <v>55</v>
          </cell>
          <cell r="K24">
            <v>55.090909090909101</v>
          </cell>
          <cell r="O24" t="str">
            <v>23</v>
          </cell>
          <cell r="P24">
            <v>54.5</v>
          </cell>
          <cell r="Q24">
            <v>54.753731343283597</v>
          </cell>
        </row>
        <row r="25">
          <cell r="C25" t="str">
            <v>24</v>
          </cell>
          <cell r="D25">
            <v>55</v>
          </cell>
          <cell r="E25">
            <v>54.9583333333333</v>
          </cell>
          <cell r="I25" t="str">
            <v>24</v>
          </cell>
          <cell r="J25">
            <v>58</v>
          </cell>
          <cell r="K25">
            <v>56.648648648648603</v>
          </cell>
          <cell r="O25" t="str">
            <v>24</v>
          </cell>
          <cell r="P25">
            <v>57</v>
          </cell>
          <cell r="Q25">
            <v>56.234693877551003</v>
          </cell>
        </row>
        <row r="26">
          <cell r="C26" t="str">
            <v>25</v>
          </cell>
          <cell r="D26">
            <v>47.5</v>
          </cell>
          <cell r="E26">
            <v>48.75</v>
          </cell>
          <cell r="I26" t="str">
            <v>25</v>
          </cell>
          <cell r="J26">
            <v>52</v>
          </cell>
          <cell r="K26">
            <v>51.888446215139403</v>
          </cell>
          <cell r="O26" t="str">
            <v>25</v>
          </cell>
          <cell r="P26">
            <v>51</v>
          </cell>
          <cell r="Q26">
            <v>51.678438661709997</v>
          </cell>
        </row>
        <row r="27">
          <cell r="C27" t="str">
            <v>26</v>
          </cell>
          <cell r="D27">
            <v>49</v>
          </cell>
          <cell r="E27">
            <v>50.1354166666667</v>
          </cell>
          <cell r="I27" t="str">
            <v>26</v>
          </cell>
          <cell r="J27">
            <v>50</v>
          </cell>
          <cell r="K27">
            <v>50.720370370370397</v>
          </cell>
          <cell r="O27" t="str">
            <v>26</v>
          </cell>
          <cell r="P27">
            <v>50</v>
          </cell>
          <cell r="Q27">
            <v>50.632075471698101</v>
          </cell>
        </row>
        <row r="28">
          <cell r="C28" t="str">
            <v>27</v>
          </cell>
          <cell r="D28">
            <v>53</v>
          </cell>
          <cell r="E28">
            <v>52.890710382513703</v>
          </cell>
          <cell r="I28" t="str">
            <v>27</v>
          </cell>
          <cell r="J28">
            <v>50</v>
          </cell>
          <cell r="K28">
            <v>51.079245283018899</v>
          </cell>
          <cell r="O28" t="str">
            <v>27</v>
          </cell>
          <cell r="P28">
            <v>51</v>
          </cell>
          <cell r="Q28">
            <v>51.418200408997997</v>
          </cell>
        </row>
        <row r="29">
          <cell r="C29" t="str">
            <v>28</v>
          </cell>
          <cell r="D29">
            <v>50.5</v>
          </cell>
          <cell r="E29">
            <v>50.857142857142897</v>
          </cell>
          <cell r="I29" t="str">
            <v>28</v>
          </cell>
          <cell r="J29">
            <v>51</v>
          </cell>
          <cell r="K29">
            <v>51.863945578231302</v>
          </cell>
          <cell r="O29" t="str">
            <v>28</v>
          </cell>
          <cell r="P29">
            <v>51</v>
          </cell>
          <cell r="Q29">
            <v>51.726027397260303</v>
          </cell>
        </row>
        <row r="30">
          <cell r="C30" t="str">
            <v>29</v>
          </cell>
          <cell r="D30">
            <v>49.5</v>
          </cell>
          <cell r="E30">
            <v>50.6875</v>
          </cell>
          <cell r="I30" t="str">
            <v>29</v>
          </cell>
          <cell r="J30">
            <v>53</v>
          </cell>
          <cell r="K30">
            <v>53.353658536585399</v>
          </cell>
          <cell r="O30" t="str">
            <v>29</v>
          </cell>
          <cell r="P30">
            <v>52</v>
          </cell>
          <cell r="Q30">
            <v>53.116666666666703</v>
          </cell>
        </row>
        <row r="31">
          <cell r="C31" t="str">
            <v>30</v>
          </cell>
          <cell r="D31">
            <v>50</v>
          </cell>
          <cell r="E31">
            <v>51.2424242424242</v>
          </cell>
          <cell r="I31" t="str">
            <v>30</v>
          </cell>
          <cell r="J31">
            <v>50</v>
          </cell>
          <cell r="K31">
            <v>51.404878048780503</v>
          </cell>
          <cell r="O31" t="str">
            <v>30</v>
          </cell>
          <cell r="P31">
            <v>50</v>
          </cell>
          <cell r="Q31">
            <v>51.382352941176499</v>
          </cell>
        </row>
        <row r="32">
          <cell r="C32" t="str">
            <v>31</v>
          </cell>
          <cell r="D32">
            <v>47</v>
          </cell>
          <cell r="E32">
            <v>49.3333333333333</v>
          </cell>
          <cell r="I32" t="str">
            <v>31</v>
          </cell>
          <cell r="J32">
            <v>50</v>
          </cell>
          <cell r="K32">
            <v>51.195488721804502</v>
          </cell>
          <cell r="O32" t="str">
            <v>31</v>
          </cell>
          <cell r="P32">
            <v>49</v>
          </cell>
          <cell r="Q32">
            <v>50.7988165680473</v>
          </cell>
        </row>
        <row r="33">
          <cell r="C33" t="str">
            <v>32</v>
          </cell>
          <cell r="D33">
            <v>50.5</v>
          </cell>
          <cell r="E33">
            <v>50.98</v>
          </cell>
          <cell r="I33" t="str">
            <v>32</v>
          </cell>
          <cell r="J33">
            <v>50</v>
          </cell>
          <cell r="K33">
            <v>51.457516339869301</v>
          </cell>
          <cell r="O33" t="str">
            <v>32</v>
          </cell>
          <cell r="P33">
            <v>50</v>
          </cell>
          <cell r="Q33">
            <v>51.339901477832498</v>
          </cell>
        </row>
        <row r="34">
          <cell r="C34" t="str">
            <v>33</v>
          </cell>
          <cell r="D34">
            <v>48</v>
          </cell>
          <cell r="E34">
            <v>49.0704225352113</v>
          </cell>
          <cell r="I34" t="str">
            <v>33</v>
          </cell>
          <cell r="J34">
            <v>50</v>
          </cell>
          <cell r="K34">
            <v>51.569105691056897</v>
          </cell>
          <cell r="O34" t="str">
            <v>33</v>
          </cell>
          <cell r="P34">
            <v>49</v>
          </cell>
          <cell r="Q34">
            <v>51.009463722397498</v>
          </cell>
        </row>
        <row r="35">
          <cell r="C35" t="str">
            <v>34</v>
          </cell>
          <cell r="D35">
            <v>52</v>
          </cell>
          <cell r="E35">
            <v>51.076923076923102</v>
          </cell>
          <cell r="I35" t="str">
            <v>34</v>
          </cell>
          <cell r="J35">
            <v>51</v>
          </cell>
          <cell r="K35">
            <v>51.140350877193001</v>
          </cell>
          <cell r="O35" t="str">
            <v>34</v>
          </cell>
          <cell r="P35">
            <v>51</v>
          </cell>
          <cell r="Q35">
            <v>51.128571428571398</v>
          </cell>
        </row>
        <row r="36">
          <cell r="C36" t="str">
            <v>35</v>
          </cell>
          <cell r="D36">
            <v>46</v>
          </cell>
          <cell r="E36">
            <v>47.130434782608702</v>
          </cell>
          <cell r="I36" t="str">
            <v>35</v>
          </cell>
          <cell r="J36">
            <v>54</v>
          </cell>
          <cell r="K36">
            <v>53.970588235294102</v>
          </cell>
          <cell r="O36" t="str">
            <v>35</v>
          </cell>
          <cell r="P36">
            <v>53</v>
          </cell>
          <cell r="Q36">
            <v>53.155440414507801</v>
          </cell>
        </row>
        <row r="37">
          <cell r="C37" t="str">
            <v>36</v>
          </cell>
          <cell r="D37">
            <v>48</v>
          </cell>
          <cell r="E37">
            <v>49.642857142857103</v>
          </cell>
          <cell r="I37" t="str">
            <v>36</v>
          </cell>
          <cell r="J37">
            <v>53</v>
          </cell>
          <cell r="K37">
            <v>53.092592592592602</v>
          </cell>
          <cell r="O37" t="str">
            <v>36</v>
          </cell>
          <cell r="P37">
            <v>52</v>
          </cell>
          <cell r="Q37">
            <v>52.6967213114754</v>
          </cell>
        </row>
        <row r="38">
          <cell r="C38" t="str">
            <v>37</v>
          </cell>
          <cell r="D38">
            <v>50</v>
          </cell>
          <cell r="E38">
            <v>52.3333333333333</v>
          </cell>
          <cell r="I38" t="str">
            <v>37</v>
          </cell>
          <cell r="J38">
            <v>52</v>
          </cell>
          <cell r="K38">
            <v>53.276595744680897</v>
          </cell>
          <cell r="O38" t="str">
            <v>37</v>
          </cell>
          <cell r="P38">
            <v>51</v>
          </cell>
          <cell r="Q38">
            <v>53.084745762711897</v>
          </cell>
        </row>
        <row r="39">
          <cell r="C39" t="str">
            <v>60</v>
          </cell>
          <cell r="D39">
            <v>50</v>
          </cell>
          <cell r="E39">
            <v>50.895522388059703</v>
          </cell>
          <cell r="I39" t="str">
            <v>60</v>
          </cell>
          <cell r="J39">
            <v>52</v>
          </cell>
          <cell r="K39">
            <v>52.11</v>
          </cell>
          <cell r="O39" t="str">
            <v>60</v>
          </cell>
          <cell r="P39">
            <v>51</v>
          </cell>
          <cell r="Q39">
            <v>52.003911342894398</v>
          </cell>
        </row>
        <row r="40">
          <cell r="C40" t="str">
            <v>61</v>
          </cell>
          <cell r="D40">
            <v>50.5</v>
          </cell>
          <cell r="E40">
            <v>50.785714285714299</v>
          </cell>
          <cell r="I40" t="str">
            <v>61</v>
          </cell>
          <cell r="J40">
            <v>51</v>
          </cell>
          <cell r="K40">
            <v>51.633333333333297</v>
          </cell>
          <cell r="O40" t="str">
            <v>61</v>
          </cell>
          <cell r="P40">
            <v>51</v>
          </cell>
          <cell r="Q40">
            <v>51.544776119402997</v>
          </cell>
        </row>
        <row r="41">
          <cell r="C41" t="str">
            <v>62</v>
          </cell>
          <cell r="D41">
            <v>50</v>
          </cell>
          <cell r="E41">
            <v>50.529411764705898</v>
          </cell>
          <cell r="I41" t="str">
            <v>62</v>
          </cell>
          <cell r="J41">
            <v>52</v>
          </cell>
          <cell r="K41">
            <v>52.726973684210499</v>
          </cell>
          <cell r="O41" t="str">
            <v>62</v>
          </cell>
          <cell r="P41">
            <v>51</v>
          </cell>
          <cell r="Q41">
            <v>52.246786632390702</v>
          </cell>
        </row>
        <row r="42">
          <cell r="C42" t="str">
            <v>63</v>
          </cell>
          <cell r="D42">
            <v>50</v>
          </cell>
          <cell r="E42">
            <v>49.75</v>
          </cell>
          <cell r="I42" t="str">
            <v>63</v>
          </cell>
          <cell r="J42">
            <v>51</v>
          </cell>
          <cell r="K42">
            <v>51.534136546184698</v>
          </cell>
          <cell r="O42" t="str">
            <v>63</v>
          </cell>
          <cell r="P42">
            <v>50</v>
          </cell>
          <cell r="Q42">
            <v>51.330960854092503</v>
          </cell>
        </row>
        <row r="43">
          <cell r="C43" t="str">
            <v>64</v>
          </cell>
          <cell r="D43">
            <v>52</v>
          </cell>
          <cell r="E43">
            <v>53.229729729729698</v>
          </cell>
          <cell r="I43" t="str">
            <v>64</v>
          </cell>
          <cell r="J43">
            <v>54</v>
          </cell>
          <cell r="K43">
            <v>54.28</v>
          </cell>
          <cell r="O43" t="str">
            <v>64</v>
          </cell>
          <cell r="P43">
            <v>54</v>
          </cell>
          <cell r="Q43">
            <v>54.020066889632098</v>
          </cell>
        </row>
        <row r="44">
          <cell r="C44" t="str">
            <v>65</v>
          </cell>
          <cell r="D44">
            <v>50</v>
          </cell>
          <cell r="E44">
            <v>51.597701149425298</v>
          </cell>
          <cell r="I44" t="str">
            <v>65</v>
          </cell>
          <cell r="J44">
            <v>53</v>
          </cell>
          <cell r="K44">
            <v>53.966101694915302</v>
          </cell>
          <cell r="O44" t="str">
            <v>65</v>
          </cell>
          <cell r="P44">
            <v>53</v>
          </cell>
          <cell r="Q44">
            <v>53.185606060606098</v>
          </cell>
        </row>
        <row r="45">
          <cell r="C45" t="str">
            <v>66</v>
          </cell>
          <cell r="D45">
            <v>52</v>
          </cell>
          <cell r="E45">
            <v>52.211538461538503</v>
          </cell>
          <cell r="I45" t="str">
            <v>66</v>
          </cell>
          <cell r="J45">
            <v>52</v>
          </cell>
          <cell r="K45">
            <v>52.993670886075897</v>
          </cell>
          <cell r="O45" t="str">
            <v>66</v>
          </cell>
          <cell r="P45">
            <v>52</v>
          </cell>
          <cell r="Q45">
            <v>52.8</v>
          </cell>
        </row>
        <row r="46">
          <cell r="C46" t="str">
            <v>67</v>
          </cell>
          <cell r="D46">
            <v>49</v>
          </cell>
          <cell r="E46">
            <v>50.396226415094297</v>
          </cell>
          <cell r="I46" t="str">
            <v>67</v>
          </cell>
          <cell r="J46">
            <v>51</v>
          </cell>
          <cell r="K46">
            <v>51.451127819548901</v>
          </cell>
          <cell r="O46" t="str">
            <v>67</v>
          </cell>
          <cell r="P46">
            <v>51</v>
          </cell>
          <cell r="Q46">
            <v>51.1505376344086</v>
          </cell>
        </row>
        <row r="47">
          <cell r="C47" t="str">
            <v>68</v>
          </cell>
          <cell r="D47">
            <v>50.5</v>
          </cell>
          <cell r="E47">
            <v>51.40625</v>
          </cell>
          <cell r="I47" t="str">
            <v>68</v>
          </cell>
          <cell r="J47">
            <v>51</v>
          </cell>
          <cell r="K47">
            <v>52.165217391304303</v>
          </cell>
          <cell r="O47" t="str">
            <v>68</v>
          </cell>
          <cell r="P47">
            <v>51</v>
          </cell>
          <cell r="Q47">
            <v>52</v>
          </cell>
        </row>
        <row r="48">
          <cell r="C48" t="str">
            <v>69</v>
          </cell>
          <cell r="D48">
            <v>49.5</v>
          </cell>
          <cell r="E48">
            <v>50.4375</v>
          </cell>
          <cell r="I48" t="str">
            <v>69</v>
          </cell>
          <cell r="J48">
            <v>53</v>
          </cell>
          <cell r="K48">
            <v>53.678571428571402</v>
          </cell>
          <cell r="O48" t="str">
            <v>69</v>
          </cell>
          <cell r="P48">
            <v>52</v>
          </cell>
          <cell r="Q48">
            <v>52.784482758620697</v>
          </cell>
        </row>
        <row r="49">
          <cell r="C49" t="str">
            <v>70</v>
          </cell>
          <cell r="D49">
            <v>57.5</v>
          </cell>
          <cell r="E49">
            <v>56.362068965517203</v>
          </cell>
          <cell r="I49" t="str">
            <v>70</v>
          </cell>
          <cell r="J49">
            <v>59</v>
          </cell>
          <cell r="K49">
            <v>58.947368421052602</v>
          </cell>
          <cell r="O49" t="str">
            <v>70</v>
          </cell>
          <cell r="P49">
            <v>58</v>
          </cell>
          <cell r="Q49">
            <v>58.075581395348799</v>
          </cell>
        </row>
        <row r="50">
          <cell r="C50" t="str">
            <v>71</v>
          </cell>
          <cell r="D50">
            <v>57</v>
          </cell>
          <cell r="E50">
            <v>55.1034482758621</v>
          </cell>
          <cell r="I50" t="str">
            <v>71</v>
          </cell>
          <cell r="J50">
            <v>58</v>
          </cell>
          <cell r="K50">
            <v>57.1929824561403</v>
          </cell>
          <cell r="O50" t="str">
            <v>71</v>
          </cell>
          <cell r="P50">
            <v>58</v>
          </cell>
          <cell r="Q50">
            <v>56.488372093023301</v>
          </cell>
        </row>
        <row r="51">
          <cell r="C51" t="str">
            <v>72</v>
          </cell>
          <cell r="D51">
            <v>55.5</v>
          </cell>
          <cell r="E51">
            <v>55.1666666666667</v>
          </cell>
          <cell r="I51" t="str">
            <v>72</v>
          </cell>
          <cell r="J51">
            <v>56.5</v>
          </cell>
          <cell r="K51">
            <v>57.6666666666667</v>
          </cell>
          <cell r="O51" t="str">
            <v>72</v>
          </cell>
          <cell r="P51">
            <v>56.5</v>
          </cell>
          <cell r="Q51">
            <v>57.0416666666667</v>
          </cell>
        </row>
        <row r="52">
          <cell r="C52" t="str">
            <v>73</v>
          </cell>
          <cell r="D52">
            <v>61</v>
          </cell>
          <cell r="E52">
            <v>60.857142857142897</v>
          </cell>
          <cell r="I52" t="str">
            <v>73</v>
          </cell>
          <cell r="J52">
            <v>58.5</v>
          </cell>
          <cell r="K52">
            <v>57.55</v>
          </cell>
          <cell r="O52" t="str">
            <v>73</v>
          </cell>
          <cell r="P52">
            <v>61</v>
          </cell>
          <cell r="Q52">
            <v>58.407407407407398</v>
          </cell>
        </row>
        <row r="53">
          <cell r="C53" t="str">
            <v>74</v>
          </cell>
          <cell r="D53">
            <v>50</v>
          </cell>
          <cell r="E53">
            <v>51.0571428571429</v>
          </cell>
          <cell r="I53" t="str">
            <v>74</v>
          </cell>
          <cell r="J53">
            <v>52</v>
          </cell>
          <cell r="K53">
            <v>53.244274809160302</v>
          </cell>
          <cell r="O53" t="str">
            <v>74</v>
          </cell>
          <cell r="P53">
            <v>52</v>
          </cell>
          <cell r="Q53">
            <v>52.783132530120497</v>
          </cell>
        </row>
        <row r="54">
          <cell r="C54" t="str">
            <v>76</v>
          </cell>
          <cell r="D54">
            <v>60.5</v>
          </cell>
          <cell r="E54">
            <v>61</v>
          </cell>
          <cell r="I54" t="str">
            <v>76</v>
          </cell>
          <cell r="J54">
            <v>57</v>
          </cell>
          <cell r="K54">
            <v>56</v>
          </cell>
          <cell r="O54" t="str">
            <v>76</v>
          </cell>
          <cell r="P54">
            <v>57</v>
          </cell>
          <cell r="Q54">
            <v>57.176470588235297</v>
          </cell>
        </row>
        <row r="55">
          <cell r="C55" t="str">
            <v>77</v>
          </cell>
          <cell r="D55">
            <v>58</v>
          </cell>
          <cell r="E55">
            <v>57.5</v>
          </cell>
          <cell r="I55" t="str">
            <v>77</v>
          </cell>
          <cell r="J55">
            <v>55</v>
          </cell>
          <cell r="K55">
            <v>56.25</v>
          </cell>
          <cell r="O55" t="str">
            <v>77</v>
          </cell>
          <cell r="P55">
            <v>55.5</v>
          </cell>
          <cell r="Q55">
            <v>56.5625</v>
          </cell>
        </row>
        <row r="56">
          <cell r="C56" t="str">
            <v>85</v>
          </cell>
          <cell r="D56">
            <v>52</v>
          </cell>
          <cell r="E56">
            <v>52.976190476190503</v>
          </cell>
          <cell r="I56" t="str">
            <v>85</v>
          </cell>
          <cell r="J56">
            <v>56</v>
          </cell>
          <cell r="K56">
            <v>55.578947368421098</v>
          </cell>
          <cell r="O56" t="str">
            <v>85</v>
          </cell>
          <cell r="P56">
            <v>55</v>
          </cell>
          <cell r="Q56">
            <v>54.781021897810199</v>
          </cell>
        </row>
        <row r="57">
          <cell r="C57" t="str">
            <v>86</v>
          </cell>
          <cell r="D57">
            <v>52</v>
          </cell>
          <cell r="E57">
            <v>52.471264367816097</v>
          </cell>
          <cell r="I57" t="str">
            <v>86</v>
          </cell>
          <cell r="J57">
            <v>55</v>
          </cell>
          <cell r="K57">
            <v>55.043478260869598</v>
          </cell>
          <cell r="O57" t="str">
            <v>86</v>
          </cell>
          <cell r="P57">
            <v>54</v>
          </cell>
          <cell r="Q57">
            <v>54.1411290322581</v>
          </cell>
        </row>
        <row r="58">
          <cell r="C58" t="str">
            <v>87</v>
          </cell>
          <cell r="D58">
            <v>51</v>
          </cell>
          <cell r="E58">
            <v>52.450704225352098</v>
          </cell>
          <cell r="I58" t="str">
            <v>87</v>
          </cell>
          <cell r="J58">
            <v>56</v>
          </cell>
          <cell r="K58">
            <v>55.870967741935502</v>
          </cell>
          <cell r="O58" t="str">
            <v>87</v>
          </cell>
          <cell r="P58">
            <v>54</v>
          </cell>
          <cell r="Q58">
            <v>54.625641025641002</v>
          </cell>
        </row>
        <row r="62">
          <cell r="C62" t="str">
            <v>01</v>
          </cell>
          <cell r="D62">
            <v>44</v>
          </cell>
          <cell r="E62">
            <v>45.389570552147198</v>
          </cell>
          <cell r="I62" t="str">
            <v>01</v>
          </cell>
          <cell r="J62">
            <v>44</v>
          </cell>
          <cell r="K62">
            <v>45.666077738515902</v>
          </cell>
          <cell r="O62" t="str">
            <v>01</v>
          </cell>
          <cell r="P62">
            <v>44</v>
          </cell>
          <cell r="Q62">
            <v>45.518062397372702</v>
          </cell>
        </row>
        <row r="63">
          <cell r="C63" t="str">
            <v>02</v>
          </cell>
          <cell r="D63">
            <v>44</v>
          </cell>
          <cell r="E63">
            <v>44.494623655913998</v>
          </cell>
          <cell r="I63" t="str">
            <v>02</v>
          </cell>
          <cell r="J63">
            <v>45</v>
          </cell>
          <cell r="K63">
            <v>46.082959641255599</v>
          </cell>
          <cell r="O63" t="str">
            <v>02</v>
          </cell>
          <cell r="P63">
            <v>45</v>
          </cell>
          <cell r="Q63">
            <v>45.360635696821497</v>
          </cell>
        </row>
        <row r="64">
          <cell r="C64" t="str">
            <v>03</v>
          </cell>
          <cell r="D64">
            <v>43</v>
          </cell>
          <cell r="E64">
            <v>44.154929577464799</v>
          </cell>
          <cell r="I64" t="str">
            <v>03</v>
          </cell>
          <cell r="J64">
            <v>44</v>
          </cell>
          <cell r="K64">
            <v>45.120879120879103</v>
          </cell>
          <cell r="O64" t="str">
            <v>03</v>
          </cell>
          <cell r="P64">
            <v>44</v>
          </cell>
          <cell r="Q64">
            <v>44.697530864197503</v>
          </cell>
        </row>
        <row r="65">
          <cell r="C65" t="str">
            <v>04</v>
          </cell>
          <cell r="D65">
            <v>41</v>
          </cell>
          <cell r="E65">
            <v>43.2173913043478</v>
          </cell>
          <cell r="I65" t="str">
            <v>04</v>
          </cell>
          <cell r="J65">
            <v>44</v>
          </cell>
          <cell r="K65">
            <v>46.257142857142902</v>
          </cell>
          <cell r="O65" t="str">
            <v>04</v>
          </cell>
          <cell r="P65">
            <v>44</v>
          </cell>
          <cell r="Q65">
            <v>45.051724137930997</v>
          </cell>
        </row>
        <row r="66">
          <cell r="C66" t="str">
            <v>05</v>
          </cell>
          <cell r="D66">
            <v>43</v>
          </cell>
          <cell r="E66">
            <v>43.770398481973402</v>
          </cell>
          <cell r="I66" t="str">
            <v>05</v>
          </cell>
          <cell r="J66">
            <v>46</v>
          </cell>
          <cell r="K66">
            <v>46.854643337819702</v>
          </cell>
          <cell r="O66" t="str">
            <v>05</v>
          </cell>
          <cell r="P66">
            <v>45</v>
          </cell>
          <cell r="Q66">
            <v>45.574803149606304</v>
          </cell>
        </row>
        <row r="67">
          <cell r="C67" t="str">
            <v>06</v>
          </cell>
          <cell r="D67">
            <v>42</v>
          </cell>
          <cell r="E67">
            <v>43.244498777506102</v>
          </cell>
          <cell r="I67" t="str">
            <v>06</v>
          </cell>
          <cell r="J67">
            <v>46</v>
          </cell>
          <cell r="K67">
            <v>46.847150259067398</v>
          </cell>
          <cell r="O67" t="str">
            <v>06</v>
          </cell>
          <cell r="P67">
            <v>44</v>
          </cell>
          <cell r="Q67">
            <v>44.9937106918239</v>
          </cell>
        </row>
        <row r="68">
          <cell r="C68" t="str">
            <v>07</v>
          </cell>
          <cell r="D68">
            <v>45</v>
          </cell>
          <cell r="E68">
            <v>46.533512064343199</v>
          </cell>
          <cell r="I68" t="str">
            <v>07</v>
          </cell>
          <cell r="J68">
            <v>47</v>
          </cell>
          <cell r="K68">
            <v>48.284883720930203</v>
          </cell>
          <cell r="O68" t="str">
            <v>07</v>
          </cell>
          <cell r="P68">
            <v>46</v>
          </cell>
          <cell r="Q68">
            <v>47.086238532110102</v>
          </cell>
        </row>
        <row r="69">
          <cell r="C69" t="str">
            <v>08</v>
          </cell>
          <cell r="D69">
            <v>45.5</v>
          </cell>
          <cell r="E69">
            <v>46.689393939393902</v>
          </cell>
          <cell r="I69" t="str">
            <v>08</v>
          </cell>
          <cell r="J69">
            <v>44</v>
          </cell>
          <cell r="K69">
            <v>45.24</v>
          </cell>
          <cell r="O69" t="str">
            <v>08</v>
          </cell>
          <cell r="P69">
            <v>45</v>
          </cell>
          <cell r="Q69">
            <v>46.1642512077295</v>
          </cell>
        </row>
        <row r="70">
          <cell r="C70" t="str">
            <v>09</v>
          </cell>
          <cell r="D70">
            <v>47</v>
          </cell>
          <cell r="E70">
            <v>47.1709601873536</v>
          </cell>
          <cell r="I70" t="str">
            <v>09</v>
          </cell>
          <cell r="J70">
            <v>48</v>
          </cell>
          <cell r="K70">
            <v>48.487179487179503</v>
          </cell>
          <cell r="O70" t="str">
            <v>09</v>
          </cell>
          <cell r="P70">
            <v>47</v>
          </cell>
          <cell r="Q70">
            <v>47.636913767019699</v>
          </cell>
        </row>
        <row r="71">
          <cell r="C71" t="str">
            <v>10</v>
          </cell>
          <cell r="D71">
            <v>43.5</v>
          </cell>
          <cell r="E71">
            <v>45.255555555555603</v>
          </cell>
          <cell r="I71" t="str">
            <v>10</v>
          </cell>
          <cell r="J71">
            <v>50</v>
          </cell>
          <cell r="K71">
            <v>50.5</v>
          </cell>
          <cell r="O71" t="str">
            <v>10</v>
          </cell>
          <cell r="P71">
            <v>46</v>
          </cell>
          <cell r="Q71">
            <v>46.924242424242401</v>
          </cell>
        </row>
        <row r="72">
          <cell r="C72" t="str">
            <v>11</v>
          </cell>
          <cell r="D72">
            <v>46</v>
          </cell>
          <cell r="E72">
            <v>46.911798396334497</v>
          </cell>
          <cell r="I72" t="str">
            <v>11</v>
          </cell>
          <cell r="J72">
            <v>49</v>
          </cell>
          <cell r="K72">
            <v>49.571120689655203</v>
          </cell>
          <cell r="O72" t="str">
            <v>11</v>
          </cell>
          <cell r="P72">
            <v>47</v>
          </cell>
          <cell r="Q72">
            <v>47.834704562453297</v>
          </cell>
        </row>
        <row r="73">
          <cell r="C73" t="str">
            <v>12</v>
          </cell>
          <cell r="D73">
            <v>47</v>
          </cell>
          <cell r="E73">
            <v>47.726457399103097</v>
          </cell>
          <cell r="I73" t="str">
            <v>12</v>
          </cell>
          <cell r="J73">
            <v>53</v>
          </cell>
          <cell r="K73">
            <v>51.677685950413199</v>
          </cell>
          <cell r="O73" t="str">
            <v>12</v>
          </cell>
          <cell r="P73">
            <v>49</v>
          </cell>
          <cell r="Q73">
            <v>49.116279069767401</v>
          </cell>
        </row>
        <row r="74">
          <cell r="C74" t="str">
            <v>13</v>
          </cell>
          <cell r="D74">
            <v>49</v>
          </cell>
          <cell r="E74">
            <v>48.475409836065602</v>
          </cell>
          <cell r="I74" t="str">
            <v>13</v>
          </cell>
          <cell r="J74">
            <v>50.5</v>
          </cell>
          <cell r="K74">
            <v>50.294117647058798</v>
          </cell>
          <cell r="O74" t="str">
            <v>13</v>
          </cell>
          <cell r="P74">
            <v>49</v>
          </cell>
          <cell r="Q74">
            <v>49.126315789473701</v>
          </cell>
        </row>
        <row r="75">
          <cell r="C75" t="str">
            <v>14</v>
          </cell>
          <cell r="D75">
            <v>45.5</v>
          </cell>
          <cell r="E75">
            <v>47.034883720930203</v>
          </cell>
          <cell r="I75" t="str">
            <v>14</v>
          </cell>
          <cell r="J75">
            <v>47</v>
          </cell>
          <cell r="K75">
            <v>48.672268907563002</v>
          </cell>
          <cell r="O75" t="str">
            <v>14</v>
          </cell>
          <cell r="P75">
            <v>46</v>
          </cell>
          <cell r="Q75">
            <v>47.551724137930997</v>
          </cell>
        </row>
        <row r="76">
          <cell r="C76" t="str">
            <v>15</v>
          </cell>
          <cell r="D76">
            <v>50</v>
          </cell>
          <cell r="E76">
            <v>50.771604938271601</v>
          </cell>
          <cell r="I76" t="str">
            <v>15</v>
          </cell>
          <cell r="J76">
            <v>52</v>
          </cell>
          <cell r="K76">
            <v>51.492957746478901</v>
          </cell>
          <cell r="O76" t="str">
            <v>15</v>
          </cell>
          <cell r="P76">
            <v>52</v>
          </cell>
          <cell r="Q76">
            <v>51.108552631578902</v>
          </cell>
        </row>
        <row r="77">
          <cell r="C77" t="str">
            <v>16</v>
          </cell>
          <cell r="D77">
            <v>44</v>
          </cell>
          <cell r="E77">
            <v>44.6960132890365</v>
          </cell>
          <cell r="I77" t="str">
            <v>16</v>
          </cell>
          <cell r="J77">
            <v>47</v>
          </cell>
          <cell r="K77">
            <v>47.240896358543402</v>
          </cell>
          <cell r="O77" t="str">
            <v>16</v>
          </cell>
          <cell r="P77">
            <v>45</v>
          </cell>
          <cell r="Q77">
            <v>45.643378519290899</v>
          </cell>
        </row>
        <row r="78">
          <cell r="C78" t="str">
            <v>17</v>
          </cell>
          <cell r="D78">
            <v>43</v>
          </cell>
          <cell r="E78">
            <v>45.081081081081102</v>
          </cell>
          <cell r="I78" t="str">
            <v>17</v>
          </cell>
          <cell r="J78">
            <v>46</v>
          </cell>
          <cell r="K78">
            <v>47.278145695364202</v>
          </cell>
          <cell r="O78" t="str">
            <v>17</v>
          </cell>
          <cell r="P78">
            <v>45</v>
          </cell>
          <cell r="Q78">
            <v>46.5555555555556</v>
          </cell>
        </row>
        <row r="79">
          <cell r="C79" t="str">
            <v>18</v>
          </cell>
          <cell r="D79">
            <v>44</v>
          </cell>
          <cell r="E79">
            <v>46.021097046413502</v>
          </cell>
          <cell r="I79" t="str">
            <v>18</v>
          </cell>
          <cell r="J79">
            <v>49</v>
          </cell>
          <cell r="K79">
            <v>49.515625</v>
          </cell>
          <cell r="O79" t="str">
            <v>18</v>
          </cell>
          <cell r="P79">
            <v>47</v>
          </cell>
          <cell r="Q79">
            <v>47.835699797160203</v>
          </cell>
        </row>
        <row r="80">
          <cell r="C80" t="str">
            <v>19</v>
          </cell>
          <cell r="D80">
            <v>44</v>
          </cell>
          <cell r="E80">
            <v>45.485380116959099</v>
          </cell>
          <cell r="I80" t="str">
            <v>19</v>
          </cell>
          <cell r="J80">
            <v>47</v>
          </cell>
          <cell r="K80">
            <v>48.073089700996697</v>
          </cell>
          <cell r="O80" t="str">
            <v>19</v>
          </cell>
          <cell r="P80">
            <v>46</v>
          </cell>
          <cell r="Q80">
            <v>46.696734059097999</v>
          </cell>
        </row>
        <row r="81">
          <cell r="C81" t="str">
            <v>20</v>
          </cell>
          <cell r="D81">
            <v>45</v>
          </cell>
          <cell r="E81">
            <v>45.76</v>
          </cell>
          <cell r="I81" t="str">
            <v>20</v>
          </cell>
          <cell r="J81">
            <v>53</v>
          </cell>
          <cell r="K81">
            <v>50.854545454545502</v>
          </cell>
          <cell r="O81" t="str">
            <v>20</v>
          </cell>
          <cell r="P81">
            <v>47.5</v>
          </cell>
          <cell r="Q81">
            <v>47.915384615384603</v>
          </cell>
        </row>
        <row r="82">
          <cell r="C82" t="str">
            <v>21</v>
          </cell>
          <cell r="D82">
            <v>45</v>
          </cell>
          <cell r="E82">
            <v>45.762773722627699</v>
          </cell>
          <cell r="I82" t="str">
            <v>21</v>
          </cell>
          <cell r="J82">
            <v>44</v>
          </cell>
          <cell r="K82">
            <v>45.30078125</v>
          </cell>
          <cell r="O82" t="str">
            <v>21</v>
          </cell>
          <cell r="P82">
            <v>44</v>
          </cell>
          <cell r="Q82">
            <v>45.539622641509403</v>
          </cell>
        </row>
        <row r="83">
          <cell r="C83" t="str">
            <v>22</v>
          </cell>
          <cell r="D83">
            <v>45</v>
          </cell>
          <cell r="E83">
            <v>46.0946372239748</v>
          </cell>
          <cell r="I83" t="str">
            <v>22</v>
          </cell>
          <cell r="J83">
            <v>46</v>
          </cell>
          <cell r="K83">
            <v>46.941860465116299</v>
          </cell>
          <cell r="O83" t="str">
            <v>22</v>
          </cell>
          <cell r="P83">
            <v>46</v>
          </cell>
          <cell r="Q83">
            <v>46.535552193645998</v>
          </cell>
        </row>
        <row r="84">
          <cell r="C84" t="str">
            <v>23</v>
          </cell>
          <cell r="D84">
            <v>43</v>
          </cell>
          <cell r="E84">
            <v>43.5610687022901</v>
          </cell>
          <cell r="I84" t="str">
            <v>23</v>
          </cell>
          <cell r="J84">
            <v>45</v>
          </cell>
          <cell r="K84">
            <v>44.939655172413801</v>
          </cell>
          <cell r="O84" t="str">
            <v>23</v>
          </cell>
          <cell r="P84">
            <v>44</v>
          </cell>
          <cell r="Q84">
            <v>44.347540983606599</v>
          </cell>
        </row>
        <row r="85">
          <cell r="C85" t="str">
            <v>24</v>
          </cell>
          <cell r="D85">
            <v>40</v>
          </cell>
          <cell r="E85">
            <v>40.594594594594597</v>
          </cell>
          <cell r="I85" t="str">
            <v>24</v>
          </cell>
          <cell r="J85">
            <v>43</v>
          </cell>
          <cell r="K85">
            <v>44.113636363636402</v>
          </cell>
          <cell r="O85" t="str">
            <v>24</v>
          </cell>
          <cell r="P85">
            <v>41.5</v>
          </cell>
          <cell r="Q85">
            <v>42.506172839506199</v>
          </cell>
        </row>
        <row r="86">
          <cell r="C86" t="str">
            <v>25</v>
          </cell>
          <cell r="D86">
            <v>44</v>
          </cell>
          <cell r="E86">
            <v>44.144654088050302</v>
          </cell>
          <cell r="I86" t="str">
            <v>25</v>
          </cell>
          <cell r="J86">
            <v>44</v>
          </cell>
          <cell r="K86">
            <v>44.488795518207297</v>
          </cell>
          <cell r="O86" t="str">
            <v>25</v>
          </cell>
          <cell r="P86">
            <v>44</v>
          </cell>
          <cell r="Q86">
            <v>44.426116838487999</v>
          </cell>
        </row>
        <row r="87">
          <cell r="C87" t="str">
            <v>26</v>
          </cell>
          <cell r="D87">
            <v>42</v>
          </cell>
          <cell r="E87">
            <v>42.981912144702797</v>
          </cell>
          <cell r="I87" t="str">
            <v>26</v>
          </cell>
          <cell r="J87">
            <v>42</v>
          </cell>
          <cell r="K87">
            <v>43.048843187660701</v>
          </cell>
          <cell r="O87" t="str">
            <v>26</v>
          </cell>
          <cell r="P87">
            <v>42</v>
          </cell>
          <cell r="Q87">
            <v>43.026609442060099</v>
          </cell>
        </row>
        <row r="88">
          <cell r="C88" t="str">
            <v>27</v>
          </cell>
          <cell r="D88">
            <v>44</v>
          </cell>
          <cell r="E88">
            <v>44.152866242038201</v>
          </cell>
          <cell r="I88" t="str">
            <v>27</v>
          </cell>
          <cell r="J88">
            <v>41</v>
          </cell>
          <cell r="K88">
            <v>43.0251228836701</v>
          </cell>
          <cell r="O88" t="str">
            <v>27</v>
          </cell>
          <cell r="P88">
            <v>42</v>
          </cell>
          <cell r="Q88">
            <v>43.313135420902803</v>
          </cell>
        </row>
        <row r="89">
          <cell r="C89" t="str">
            <v>28</v>
          </cell>
          <cell r="D89">
            <v>43</v>
          </cell>
          <cell r="E89">
            <v>43.312727272727301</v>
          </cell>
          <cell r="I89" t="str">
            <v>28</v>
          </cell>
          <cell r="J89">
            <v>41</v>
          </cell>
          <cell r="K89">
            <v>42.698019801980202</v>
          </cell>
          <cell r="O89" t="str">
            <v>28</v>
          </cell>
          <cell r="P89">
            <v>41</v>
          </cell>
          <cell r="Q89">
            <v>42.889897843359797</v>
          </cell>
        </row>
        <row r="90">
          <cell r="C90" t="str">
            <v>29</v>
          </cell>
          <cell r="D90">
            <v>41.5</v>
          </cell>
          <cell r="E90">
            <v>41.8333333333333</v>
          </cell>
          <cell r="I90" t="str">
            <v>29</v>
          </cell>
          <cell r="J90">
            <v>41</v>
          </cell>
          <cell r="K90">
            <v>42.187134502924003</v>
          </cell>
          <cell r="O90" t="str">
            <v>29</v>
          </cell>
          <cell r="P90">
            <v>41</v>
          </cell>
          <cell r="Q90">
            <v>42.095238095238102</v>
          </cell>
        </row>
        <row r="91">
          <cell r="C91" t="str">
            <v>30</v>
          </cell>
          <cell r="D91">
            <v>43</v>
          </cell>
          <cell r="E91">
            <v>42.9</v>
          </cell>
          <cell r="I91" t="str">
            <v>30</v>
          </cell>
          <cell r="J91">
            <v>40</v>
          </cell>
          <cell r="K91">
            <v>41.613636363636402</v>
          </cell>
          <cell r="O91" t="str">
            <v>30</v>
          </cell>
          <cell r="P91">
            <v>41</v>
          </cell>
          <cell r="Q91">
            <v>41.878865979381402</v>
          </cell>
        </row>
        <row r="92">
          <cell r="C92" t="str">
            <v>31</v>
          </cell>
          <cell r="D92">
            <v>41</v>
          </cell>
          <cell r="E92">
            <v>41.441780821917803</v>
          </cell>
          <cell r="I92" t="str">
            <v>31</v>
          </cell>
          <cell r="J92">
            <v>39</v>
          </cell>
          <cell r="K92">
            <v>41.535532994923898</v>
          </cell>
          <cell r="O92" t="str">
            <v>31</v>
          </cell>
          <cell r="P92">
            <v>40</v>
          </cell>
          <cell r="Q92">
            <v>41.495626822157398</v>
          </cell>
        </row>
        <row r="93">
          <cell r="C93" t="str">
            <v>32</v>
          </cell>
          <cell r="D93">
            <v>43</v>
          </cell>
          <cell r="E93">
            <v>43.284634760705302</v>
          </cell>
          <cell r="I93" t="str">
            <v>32</v>
          </cell>
          <cell r="J93">
            <v>41</v>
          </cell>
          <cell r="K93">
            <v>42.720321931589503</v>
          </cell>
          <cell r="O93" t="str">
            <v>32</v>
          </cell>
          <cell r="P93">
            <v>42</v>
          </cell>
          <cell r="Q93">
            <v>42.970917225950799</v>
          </cell>
        </row>
        <row r="94">
          <cell r="C94" t="str">
            <v>33</v>
          </cell>
          <cell r="D94">
            <v>41</v>
          </cell>
          <cell r="E94">
            <v>41.622641509433997</v>
          </cell>
          <cell r="I94" t="str">
            <v>33</v>
          </cell>
          <cell r="J94">
            <v>40</v>
          </cell>
          <cell r="K94">
            <v>41.118541033434703</v>
          </cell>
          <cell r="O94" t="str">
            <v>33</v>
          </cell>
          <cell r="P94">
            <v>40</v>
          </cell>
          <cell r="Q94">
            <v>41.343434343434303</v>
          </cell>
        </row>
        <row r="95">
          <cell r="C95" t="str">
            <v>34</v>
          </cell>
          <cell r="D95">
            <v>41</v>
          </cell>
          <cell r="E95">
            <v>41.962962962962997</v>
          </cell>
          <cell r="I95" t="str">
            <v>34</v>
          </cell>
          <cell r="J95">
            <v>38</v>
          </cell>
          <cell r="K95">
            <v>39.969387755101998</v>
          </cell>
          <cell r="O95" t="str">
            <v>34</v>
          </cell>
          <cell r="P95">
            <v>39</v>
          </cell>
          <cell r="Q95">
            <v>40.4</v>
          </cell>
        </row>
        <row r="96">
          <cell r="C96" t="str">
            <v>35</v>
          </cell>
          <cell r="D96">
            <v>41</v>
          </cell>
          <cell r="E96">
            <v>42.823076923076897</v>
          </cell>
          <cell r="I96" t="str">
            <v>35</v>
          </cell>
          <cell r="J96">
            <v>40</v>
          </cell>
          <cell r="K96">
            <v>42.058823529411796</v>
          </cell>
          <cell r="O96" t="str">
            <v>35</v>
          </cell>
          <cell r="P96">
            <v>41</v>
          </cell>
          <cell r="Q96">
            <v>42.341880341880298</v>
          </cell>
        </row>
        <row r="97">
          <cell r="C97" t="str">
            <v>36</v>
          </cell>
          <cell r="D97">
            <v>41</v>
          </cell>
          <cell r="E97">
            <v>42.118811881188101</v>
          </cell>
          <cell r="I97" t="str">
            <v>36</v>
          </cell>
          <cell r="J97">
            <v>42</v>
          </cell>
          <cell r="K97">
            <v>43.8</v>
          </cell>
          <cell r="O97" t="str">
            <v>36</v>
          </cell>
          <cell r="P97">
            <v>42</v>
          </cell>
          <cell r="Q97">
            <v>43.173431734317298</v>
          </cell>
        </row>
        <row r="98">
          <cell r="C98" t="str">
            <v>37</v>
          </cell>
          <cell r="D98">
            <v>41</v>
          </cell>
          <cell r="E98">
            <v>43.181818181818201</v>
          </cell>
          <cell r="I98" t="str">
            <v>37</v>
          </cell>
          <cell r="J98">
            <v>41.5</v>
          </cell>
          <cell r="K98">
            <v>42.297619047619101</v>
          </cell>
          <cell r="O98" t="str">
            <v>37</v>
          </cell>
          <cell r="P98">
            <v>41</v>
          </cell>
          <cell r="Q98">
            <v>42.6015625</v>
          </cell>
        </row>
        <row r="99">
          <cell r="C99" t="str">
            <v>60</v>
          </cell>
          <cell r="D99">
            <v>42</v>
          </cell>
          <cell r="E99">
            <v>41.657232704402503</v>
          </cell>
          <cell r="I99" t="str">
            <v>60</v>
          </cell>
          <cell r="J99">
            <v>41</v>
          </cell>
          <cell r="K99">
            <v>43.124709527498098</v>
          </cell>
          <cell r="O99" t="str">
            <v>60</v>
          </cell>
          <cell r="P99">
            <v>41</v>
          </cell>
          <cell r="Q99">
            <v>42.834679925419501</v>
          </cell>
        </row>
        <row r="100">
          <cell r="C100" t="str">
            <v>61</v>
          </cell>
          <cell r="D100">
            <v>42</v>
          </cell>
          <cell r="E100">
            <v>42.783132530120497</v>
          </cell>
          <cell r="I100" t="str">
            <v>61</v>
          </cell>
          <cell r="J100">
            <v>43</v>
          </cell>
          <cell r="K100">
            <v>43.791197543500502</v>
          </cell>
          <cell r="O100" t="str">
            <v>61</v>
          </cell>
          <cell r="P100">
            <v>43</v>
          </cell>
          <cell r="Q100">
            <v>43.586460032626398</v>
          </cell>
        </row>
        <row r="101">
          <cell r="C101" t="str">
            <v>62</v>
          </cell>
          <cell r="D101">
            <v>41</v>
          </cell>
          <cell r="E101">
            <v>42.217948717948701</v>
          </cell>
          <cell r="I101" t="str">
            <v>62</v>
          </cell>
          <cell r="J101">
            <v>41</v>
          </cell>
          <cell r="K101">
            <v>42.575630252100801</v>
          </cell>
          <cell r="O101" t="str">
            <v>62</v>
          </cell>
          <cell r="P101">
            <v>41</v>
          </cell>
          <cell r="Q101">
            <v>42.457746478873197</v>
          </cell>
        </row>
        <row r="102">
          <cell r="C102" t="str">
            <v>63</v>
          </cell>
          <cell r="D102">
            <v>42</v>
          </cell>
          <cell r="E102">
            <v>42.959276018099501</v>
          </cell>
          <cell r="I102" t="str">
            <v>63</v>
          </cell>
          <cell r="J102">
            <v>42</v>
          </cell>
          <cell r="K102">
            <v>43.473015873015903</v>
          </cell>
          <cell r="O102" t="str">
            <v>63</v>
          </cell>
          <cell r="P102">
            <v>42</v>
          </cell>
          <cell r="Q102">
            <v>43.3756432246998</v>
          </cell>
        </row>
        <row r="103">
          <cell r="C103" t="str">
            <v>64</v>
          </cell>
          <cell r="D103">
            <v>43</v>
          </cell>
          <cell r="E103">
            <v>44.658932714617201</v>
          </cell>
          <cell r="I103" t="str">
            <v>64</v>
          </cell>
          <cell r="J103">
            <v>43.5</v>
          </cell>
          <cell r="K103">
            <v>45.551912568306001</v>
          </cell>
          <cell r="O103" t="str">
            <v>64</v>
          </cell>
          <cell r="P103">
            <v>43</v>
          </cell>
          <cell r="Q103">
            <v>45.069008782936002</v>
          </cell>
        </row>
        <row r="104">
          <cell r="C104" t="str">
            <v>65</v>
          </cell>
          <cell r="D104">
            <v>43</v>
          </cell>
          <cell r="E104">
            <v>44.458426966292102</v>
          </cell>
          <cell r="I104" t="str">
            <v>65</v>
          </cell>
          <cell r="J104">
            <v>43</v>
          </cell>
          <cell r="K104">
            <v>44.847457627118601</v>
          </cell>
          <cell r="O104" t="str">
            <v>65</v>
          </cell>
          <cell r="P104">
            <v>43</v>
          </cell>
          <cell r="Q104">
            <v>44.613513513513503</v>
          </cell>
        </row>
        <row r="105">
          <cell r="C105" t="str">
            <v>66</v>
          </cell>
          <cell r="D105">
            <v>45</v>
          </cell>
          <cell r="E105">
            <v>45.372413793103398</v>
          </cell>
          <cell r="I105" t="str">
            <v>66</v>
          </cell>
          <cell r="J105">
            <v>43.5</v>
          </cell>
          <cell r="K105">
            <v>44.311999999999998</v>
          </cell>
          <cell r="O105" t="str">
            <v>66</v>
          </cell>
          <cell r="P105">
            <v>44</v>
          </cell>
          <cell r="Q105">
            <v>44.881481481481501</v>
          </cell>
        </row>
        <row r="106">
          <cell r="C106" t="str">
            <v>67</v>
          </cell>
          <cell r="D106">
            <v>42</v>
          </cell>
          <cell r="E106">
            <v>42.102459016393396</v>
          </cell>
          <cell r="I106" t="str">
            <v>67</v>
          </cell>
          <cell r="J106">
            <v>43</v>
          </cell>
          <cell r="K106">
            <v>43.494545454545502</v>
          </cell>
          <cell r="O106" t="str">
            <v>67</v>
          </cell>
          <cell r="P106">
            <v>42</v>
          </cell>
          <cell r="Q106">
            <v>42.840077071290899</v>
          </cell>
        </row>
        <row r="107">
          <cell r="C107" t="str">
            <v>68</v>
          </cell>
          <cell r="D107">
            <v>43</v>
          </cell>
          <cell r="E107">
            <v>43.890109890109898</v>
          </cell>
          <cell r="I107" t="str">
            <v>68</v>
          </cell>
          <cell r="J107">
            <v>44</v>
          </cell>
          <cell r="K107">
            <v>44.988439306358401</v>
          </cell>
          <cell r="O107" t="str">
            <v>68</v>
          </cell>
          <cell r="P107">
            <v>44</v>
          </cell>
          <cell r="Q107">
            <v>44.425352112676102</v>
          </cell>
        </row>
        <row r="108">
          <cell r="C108" t="str">
            <v>69</v>
          </cell>
          <cell r="D108">
            <v>43</v>
          </cell>
          <cell r="E108">
            <v>44.0972222222222</v>
          </cell>
          <cell r="I108" t="str">
            <v>69</v>
          </cell>
          <cell r="J108">
            <v>44</v>
          </cell>
          <cell r="K108">
            <v>45.521126760563398</v>
          </cell>
          <cell r="O108" t="str">
            <v>69</v>
          </cell>
          <cell r="P108">
            <v>43</v>
          </cell>
          <cell r="Q108">
            <v>44.8041958041958</v>
          </cell>
        </row>
        <row r="109">
          <cell r="C109" t="str">
            <v>70</v>
          </cell>
          <cell r="D109">
            <v>50</v>
          </cell>
          <cell r="E109">
            <v>48.835820895522403</v>
          </cell>
          <cell r="I109" t="str">
            <v>70</v>
          </cell>
          <cell r="J109">
            <v>51</v>
          </cell>
          <cell r="K109">
            <v>50.372727272727303</v>
          </cell>
          <cell r="O109" t="str">
            <v>70</v>
          </cell>
          <cell r="P109">
            <v>50</v>
          </cell>
          <cell r="Q109">
            <v>49.528688524590201</v>
          </cell>
        </row>
        <row r="110">
          <cell r="C110" t="str">
            <v>71</v>
          </cell>
          <cell r="D110">
            <v>44</v>
          </cell>
          <cell r="E110">
            <v>45.451704545454497</v>
          </cell>
          <cell r="I110" t="str">
            <v>71</v>
          </cell>
          <cell r="J110">
            <v>48</v>
          </cell>
          <cell r="K110">
            <v>48.867383512544798</v>
          </cell>
          <cell r="O110" t="str">
            <v>71</v>
          </cell>
          <cell r="P110">
            <v>46</v>
          </cell>
          <cell r="Q110">
            <v>46.961965134706801</v>
          </cell>
        </row>
        <row r="111">
          <cell r="C111" t="str">
            <v>72</v>
          </cell>
          <cell r="D111">
            <v>46</v>
          </cell>
          <cell r="E111">
            <v>47.518518518518498</v>
          </cell>
          <cell r="I111" t="str">
            <v>72</v>
          </cell>
          <cell r="J111">
            <v>46</v>
          </cell>
          <cell r="K111">
            <v>46.405405405405403</v>
          </cell>
          <cell r="O111" t="str">
            <v>72</v>
          </cell>
          <cell r="P111">
            <v>46</v>
          </cell>
          <cell r="Q111">
            <v>46.875</v>
          </cell>
        </row>
        <row r="112">
          <cell r="C112" t="str">
            <v>73</v>
          </cell>
          <cell r="D112">
            <v>43.5</v>
          </cell>
          <cell r="E112">
            <v>44.857142857142897</v>
          </cell>
          <cell r="I112" t="str">
            <v>73</v>
          </cell>
          <cell r="J112">
            <v>49</v>
          </cell>
          <cell r="K112">
            <v>49.733333333333299</v>
          </cell>
          <cell r="O112" t="str">
            <v>73</v>
          </cell>
          <cell r="P112">
            <v>47</v>
          </cell>
          <cell r="Q112">
            <v>47.379310344827601</v>
          </cell>
        </row>
        <row r="113">
          <cell r="C113" t="str">
            <v>74</v>
          </cell>
          <cell r="D113">
            <v>43</v>
          </cell>
          <cell r="E113">
            <v>43.454954954954999</v>
          </cell>
          <cell r="I113" t="str">
            <v>74</v>
          </cell>
          <cell r="J113">
            <v>43</v>
          </cell>
          <cell r="K113">
            <v>44.346987951807201</v>
          </cell>
          <cell r="O113" t="str">
            <v>74</v>
          </cell>
          <cell r="P113">
            <v>43</v>
          </cell>
          <cell r="Q113">
            <v>44.036106750392499</v>
          </cell>
        </row>
        <row r="114">
          <cell r="C114" t="str">
            <v>76</v>
          </cell>
          <cell r="D114">
            <v>44</v>
          </cell>
          <cell r="E114">
            <v>47.6</v>
          </cell>
          <cell r="I114" t="str">
            <v>76</v>
          </cell>
          <cell r="J114">
            <v>51</v>
          </cell>
          <cell r="K114">
            <v>49.75</v>
          </cell>
          <cell r="O114" t="str">
            <v>76</v>
          </cell>
          <cell r="P114">
            <v>51</v>
          </cell>
          <cell r="Q114">
            <v>48.923076923076898</v>
          </cell>
        </row>
        <row r="115">
          <cell r="C115" t="str">
            <v>77</v>
          </cell>
          <cell r="D115">
            <v>46</v>
          </cell>
          <cell r="E115">
            <v>46.3333333333333</v>
          </cell>
          <cell r="I115" t="str">
            <v>77</v>
          </cell>
          <cell r="J115">
            <v>41</v>
          </cell>
          <cell r="K115">
            <v>42.75</v>
          </cell>
          <cell r="O115" t="str">
            <v>77</v>
          </cell>
          <cell r="P115">
            <v>42</v>
          </cell>
          <cell r="Q115">
            <v>44.285714285714299</v>
          </cell>
        </row>
        <row r="116">
          <cell r="C116" t="str">
            <v>85</v>
          </cell>
          <cell r="D116">
            <v>43.5</v>
          </cell>
          <cell r="E116">
            <v>45.782407407407398</v>
          </cell>
          <cell r="I116" t="str">
            <v>85</v>
          </cell>
          <cell r="J116">
            <v>43</v>
          </cell>
          <cell r="K116">
            <v>45.405228758169898</v>
          </cell>
          <cell r="O116" t="str">
            <v>85</v>
          </cell>
          <cell r="P116">
            <v>43</v>
          </cell>
          <cell r="Q116">
            <v>45.626016260162601</v>
          </cell>
        </row>
        <row r="117">
          <cell r="C117" t="str">
            <v>86</v>
          </cell>
          <cell r="D117">
            <v>42</v>
          </cell>
          <cell r="E117">
            <v>44.088803088803097</v>
          </cell>
          <cell r="I117" t="str">
            <v>86</v>
          </cell>
          <cell r="J117">
            <v>42</v>
          </cell>
          <cell r="K117">
            <v>44.708791208791197</v>
          </cell>
          <cell r="O117" t="str">
            <v>86</v>
          </cell>
          <cell r="P117">
            <v>42</v>
          </cell>
          <cell r="Q117">
            <v>44.344671201814101</v>
          </cell>
        </row>
        <row r="118">
          <cell r="C118" t="str">
            <v>87</v>
          </cell>
          <cell r="D118">
            <v>45</v>
          </cell>
          <cell r="E118">
            <v>46.568965517241402</v>
          </cell>
          <cell r="I118" t="str">
            <v>87</v>
          </cell>
          <cell r="J118">
            <v>43</v>
          </cell>
          <cell r="K118">
            <v>45.453947368421098</v>
          </cell>
          <cell r="O118" t="str">
            <v>87</v>
          </cell>
          <cell r="P118">
            <v>44</v>
          </cell>
          <cell r="Q118">
            <v>46.1276041666667</v>
          </cell>
        </row>
      </sheetData>
      <sheetData sheetId="13">
        <row r="2">
          <cell r="C2" t="str">
            <v>01</v>
          </cell>
          <cell r="D2">
            <v>5</v>
          </cell>
          <cell r="E2">
            <v>603</v>
          </cell>
          <cell r="F2">
            <v>42</v>
          </cell>
          <cell r="G2">
            <v>58</v>
          </cell>
          <cell r="H2">
            <v>27</v>
          </cell>
          <cell r="I2">
            <v>70</v>
          </cell>
          <cell r="J2">
            <v>49</v>
          </cell>
          <cell r="K2">
            <v>49.9402985074627</v>
          </cell>
          <cell r="O2" t="str">
            <v>01</v>
          </cell>
          <cell r="P2">
            <v>5</v>
          </cell>
          <cell r="Q2">
            <v>1218</v>
          </cell>
          <cell r="R2">
            <v>38</v>
          </cell>
          <cell r="S2">
            <v>51</v>
          </cell>
          <cell r="T2">
            <v>28</v>
          </cell>
          <cell r="U2">
            <v>68</v>
          </cell>
          <cell r="V2">
            <v>44</v>
          </cell>
          <cell r="W2">
            <v>45.518062397372702</v>
          </cell>
        </row>
        <row r="3">
          <cell r="C3" t="str">
            <v>02</v>
          </cell>
          <cell r="D3">
            <v>5</v>
          </cell>
          <cell r="E3">
            <v>505</v>
          </cell>
          <cell r="F3">
            <v>43</v>
          </cell>
          <cell r="G3">
            <v>61</v>
          </cell>
          <cell r="H3">
            <v>32</v>
          </cell>
          <cell r="I3">
            <v>69</v>
          </cell>
          <cell r="J3">
            <v>49</v>
          </cell>
          <cell r="K3">
            <v>51.291089108910903</v>
          </cell>
          <cell r="O3" t="str">
            <v>02</v>
          </cell>
          <cell r="P3">
            <v>5</v>
          </cell>
          <cell r="Q3">
            <v>818</v>
          </cell>
          <cell r="R3">
            <v>38</v>
          </cell>
          <cell r="S3">
            <v>51</v>
          </cell>
          <cell r="T3">
            <v>29</v>
          </cell>
          <cell r="U3">
            <v>68</v>
          </cell>
          <cell r="V3">
            <v>45</v>
          </cell>
          <cell r="W3">
            <v>45.360635696821497</v>
          </cell>
        </row>
        <row r="4">
          <cell r="C4" t="str">
            <v>03</v>
          </cell>
          <cell r="D4">
            <v>5</v>
          </cell>
          <cell r="E4">
            <v>109</v>
          </cell>
          <cell r="F4">
            <v>43</v>
          </cell>
          <cell r="G4">
            <v>61</v>
          </cell>
          <cell r="H4">
            <v>32</v>
          </cell>
          <cell r="I4">
            <v>70</v>
          </cell>
          <cell r="J4">
            <v>49</v>
          </cell>
          <cell r="K4">
            <v>51.183486238532097</v>
          </cell>
          <cell r="O4" t="str">
            <v>03</v>
          </cell>
          <cell r="P4">
            <v>5</v>
          </cell>
          <cell r="Q4">
            <v>162</v>
          </cell>
          <cell r="R4">
            <v>39</v>
          </cell>
          <cell r="S4">
            <v>49</v>
          </cell>
          <cell r="T4">
            <v>28</v>
          </cell>
          <cell r="U4">
            <v>66</v>
          </cell>
          <cell r="V4">
            <v>44</v>
          </cell>
          <cell r="W4">
            <v>44.697530864197503</v>
          </cell>
        </row>
        <row r="5">
          <cell r="C5" t="str">
            <v>04</v>
          </cell>
          <cell r="D5">
            <v>5</v>
          </cell>
          <cell r="E5">
            <v>131</v>
          </cell>
          <cell r="F5">
            <v>46</v>
          </cell>
          <cell r="G5">
            <v>60</v>
          </cell>
          <cell r="H5">
            <v>30</v>
          </cell>
          <cell r="I5">
            <v>70</v>
          </cell>
          <cell r="J5">
            <v>52</v>
          </cell>
          <cell r="K5">
            <v>52.8549618320611</v>
          </cell>
          <cell r="O5" t="str">
            <v>04</v>
          </cell>
          <cell r="P5">
            <v>5</v>
          </cell>
          <cell r="Q5">
            <v>232</v>
          </cell>
          <cell r="R5">
            <v>38</v>
          </cell>
          <cell r="S5">
            <v>50.5</v>
          </cell>
          <cell r="T5">
            <v>29</v>
          </cell>
          <cell r="U5">
            <v>69</v>
          </cell>
          <cell r="V5">
            <v>44</v>
          </cell>
          <cell r="W5">
            <v>45.051724137930997</v>
          </cell>
        </row>
        <row r="6">
          <cell r="C6" t="str">
            <v>05</v>
          </cell>
          <cell r="D6">
            <v>5</v>
          </cell>
          <cell r="E6">
            <v>536</v>
          </cell>
          <cell r="F6">
            <v>45</v>
          </cell>
          <cell r="G6">
            <v>60</v>
          </cell>
          <cell r="H6">
            <v>34</v>
          </cell>
          <cell r="I6">
            <v>70</v>
          </cell>
          <cell r="J6">
            <v>50.5</v>
          </cell>
          <cell r="K6">
            <v>52.238805970149301</v>
          </cell>
          <cell r="O6" t="str">
            <v>05</v>
          </cell>
          <cell r="P6">
            <v>5</v>
          </cell>
          <cell r="Q6">
            <v>1270</v>
          </cell>
          <cell r="R6">
            <v>37</v>
          </cell>
          <cell r="S6">
            <v>52</v>
          </cell>
          <cell r="T6">
            <v>28</v>
          </cell>
          <cell r="U6">
            <v>68</v>
          </cell>
          <cell r="V6">
            <v>45</v>
          </cell>
          <cell r="W6">
            <v>45.574803149606304</v>
          </cell>
        </row>
        <row r="7">
          <cell r="C7" t="str">
            <v>06</v>
          </cell>
          <cell r="D7">
            <v>5</v>
          </cell>
          <cell r="E7">
            <v>444</v>
          </cell>
          <cell r="F7">
            <v>45</v>
          </cell>
          <cell r="G7">
            <v>60</v>
          </cell>
          <cell r="H7">
            <v>32</v>
          </cell>
          <cell r="I7">
            <v>69</v>
          </cell>
          <cell r="J7">
            <v>50</v>
          </cell>
          <cell r="K7">
            <v>52.040540540540498</v>
          </cell>
          <cell r="O7" t="str">
            <v>06</v>
          </cell>
          <cell r="P7">
            <v>5</v>
          </cell>
          <cell r="Q7">
            <v>1590</v>
          </cell>
          <cell r="R7">
            <v>38</v>
          </cell>
          <cell r="S7">
            <v>50</v>
          </cell>
          <cell r="T7">
            <v>28</v>
          </cell>
          <cell r="U7">
            <v>68</v>
          </cell>
          <cell r="V7">
            <v>44</v>
          </cell>
          <cell r="W7">
            <v>44.9937106918239</v>
          </cell>
        </row>
        <row r="8">
          <cell r="C8" t="str">
            <v>07</v>
          </cell>
          <cell r="D8">
            <v>5</v>
          </cell>
          <cell r="E8">
            <v>238</v>
          </cell>
          <cell r="F8">
            <v>52</v>
          </cell>
          <cell r="G8">
            <v>63</v>
          </cell>
          <cell r="H8">
            <v>38</v>
          </cell>
          <cell r="I8">
            <v>70</v>
          </cell>
          <cell r="J8">
            <v>57.5</v>
          </cell>
          <cell r="K8">
            <v>56.873949579831901</v>
          </cell>
          <cell r="O8" t="str">
            <v>07</v>
          </cell>
          <cell r="P8">
            <v>5</v>
          </cell>
          <cell r="Q8">
            <v>545</v>
          </cell>
          <cell r="R8">
            <v>39</v>
          </cell>
          <cell r="S8">
            <v>55</v>
          </cell>
          <cell r="T8">
            <v>30</v>
          </cell>
          <cell r="U8">
            <v>68</v>
          </cell>
          <cell r="V8">
            <v>46</v>
          </cell>
          <cell r="W8">
            <v>47.086238532110102</v>
          </cell>
        </row>
        <row r="9">
          <cell r="C9" t="str">
            <v>08</v>
          </cell>
          <cell r="D9">
            <v>5</v>
          </cell>
          <cell r="E9">
            <v>118</v>
          </cell>
          <cell r="F9">
            <v>51</v>
          </cell>
          <cell r="G9">
            <v>62</v>
          </cell>
          <cell r="H9">
            <v>40</v>
          </cell>
          <cell r="I9">
            <v>69</v>
          </cell>
          <cell r="J9">
            <v>55</v>
          </cell>
          <cell r="K9">
            <v>55.9491525423729</v>
          </cell>
          <cell r="O9" t="str">
            <v>08</v>
          </cell>
          <cell r="P9">
            <v>5</v>
          </cell>
          <cell r="Q9">
            <v>207</v>
          </cell>
          <cell r="R9">
            <v>40</v>
          </cell>
          <cell r="S9">
            <v>51</v>
          </cell>
          <cell r="T9">
            <v>31</v>
          </cell>
          <cell r="U9">
            <v>63</v>
          </cell>
          <cell r="V9">
            <v>45</v>
          </cell>
          <cell r="W9">
            <v>46.1642512077295</v>
          </cell>
        </row>
        <row r="10">
          <cell r="C10" t="str">
            <v>09</v>
          </cell>
          <cell r="D10">
            <v>5</v>
          </cell>
          <cell r="E10">
            <v>366</v>
          </cell>
          <cell r="F10">
            <v>52</v>
          </cell>
          <cell r="G10">
            <v>62</v>
          </cell>
          <cell r="H10">
            <v>39</v>
          </cell>
          <cell r="I10">
            <v>68</v>
          </cell>
          <cell r="J10">
            <v>57</v>
          </cell>
          <cell r="K10">
            <v>56.387978142076499</v>
          </cell>
          <cell r="O10" t="str">
            <v>09</v>
          </cell>
          <cell r="P10">
            <v>5</v>
          </cell>
          <cell r="Q10">
            <v>661</v>
          </cell>
          <cell r="R10">
            <v>41</v>
          </cell>
          <cell r="S10">
            <v>54</v>
          </cell>
          <cell r="T10">
            <v>28</v>
          </cell>
          <cell r="U10">
            <v>69</v>
          </cell>
          <cell r="V10">
            <v>47</v>
          </cell>
          <cell r="W10">
            <v>47.636913767019699</v>
          </cell>
        </row>
        <row r="11">
          <cell r="C11" t="str">
            <v>10</v>
          </cell>
          <cell r="D11">
            <v>5</v>
          </cell>
          <cell r="E11">
            <v>87</v>
          </cell>
          <cell r="F11">
            <v>49</v>
          </cell>
          <cell r="G11">
            <v>61</v>
          </cell>
          <cell r="H11">
            <v>39</v>
          </cell>
          <cell r="I11">
            <v>68</v>
          </cell>
          <cell r="J11">
            <v>54</v>
          </cell>
          <cell r="K11">
            <v>54.494252873563198</v>
          </cell>
          <cell r="O11" t="str">
            <v>10</v>
          </cell>
          <cell r="P11">
            <v>5</v>
          </cell>
          <cell r="Q11">
            <v>132</v>
          </cell>
          <cell r="R11">
            <v>40</v>
          </cell>
          <cell r="S11">
            <v>53.5</v>
          </cell>
          <cell r="T11">
            <v>31</v>
          </cell>
          <cell r="U11">
            <v>68</v>
          </cell>
          <cell r="V11">
            <v>46</v>
          </cell>
          <cell r="W11">
            <v>46.924242424242401</v>
          </cell>
        </row>
        <row r="12">
          <cell r="C12" t="str">
            <v>11</v>
          </cell>
          <cell r="D12">
            <v>5</v>
          </cell>
          <cell r="E12">
            <v>406</v>
          </cell>
          <cell r="F12">
            <v>50</v>
          </cell>
          <cell r="G12">
            <v>61</v>
          </cell>
          <cell r="H12">
            <v>37</v>
          </cell>
          <cell r="I12">
            <v>69</v>
          </cell>
          <cell r="J12">
            <v>56</v>
          </cell>
          <cell r="K12">
            <v>55.266009852216698</v>
          </cell>
          <cell r="O12" t="str">
            <v>11</v>
          </cell>
          <cell r="P12">
            <v>5</v>
          </cell>
          <cell r="Q12">
            <v>1337</v>
          </cell>
          <cell r="R12">
            <v>40</v>
          </cell>
          <cell r="S12">
            <v>55</v>
          </cell>
          <cell r="T12">
            <v>30</v>
          </cell>
          <cell r="U12">
            <v>68</v>
          </cell>
          <cell r="V12">
            <v>47</v>
          </cell>
          <cell r="W12">
            <v>47.834704562453297</v>
          </cell>
        </row>
        <row r="13">
          <cell r="C13" t="str">
            <v>12</v>
          </cell>
          <cell r="D13">
            <v>5</v>
          </cell>
          <cell r="E13">
            <v>109</v>
          </cell>
          <cell r="F13">
            <v>54</v>
          </cell>
          <cell r="G13">
            <v>62</v>
          </cell>
          <cell r="H13">
            <v>40</v>
          </cell>
          <cell r="I13">
            <v>70</v>
          </cell>
          <cell r="J13">
            <v>59</v>
          </cell>
          <cell r="K13">
            <v>57.9633027522936</v>
          </cell>
          <cell r="O13" t="str">
            <v>12</v>
          </cell>
          <cell r="P13">
            <v>5</v>
          </cell>
          <cell r="Q13">
            <v>344</v>
          </cell>
          <cell r="R13">
            <v>42</v>
          </cell>
          <cell r="S13">
            <v>57</v>
          </cell>
          <cell r="T13">
            <v>31</v>
          </cell>
          <cell r="U13">
            <v>69</v>
          </cell>
          <cell r="V13">
            <v>49</v>
          </cell>
          <cell r="W13">
            <v>49.116279069767401</v>
          </cell>
        </row>
        <row r="14">
          <cell r="C14" t="str">
            <v>13</v>
          </cell>
          <cell r="D14">
            <v>5</v>
          </cell>
          <cell r="E14">
            <v>38</v>
          </cell>
          <cell r="F14">
            <v>52</v>
          </cell>
          <cell r="G14">
            <v>64</v>
          </cell>
          <cell r="H14">
            <v>41</v>
          </cell>
          <cell r="I14">
            <v>69</v>
          </cell>
          <cell r="J14">
            <v>58.5</v>
          </cell>
          <cell r="K14">
            <v>57.973684210526301</v>
          </cell>
          <cell r="O14" t="str">
            <v>13</v>
          </cell>
          <cell r="P14">
            <v>5</v>
          </cell>
          <cell r="Q14">
            <v>95</v>
          </cell>
          <cell r="R14">
            <v>41</v>
          </cell>
          <cell r="S14">
            <v>57</v>
          </cell>
          <cell r="T14">
            <v>32</v>
          </cell>
          <cell r="U14">
            <v>66</v>
          </cell>
          <cell r="V14">
            <v>49</v>
          </cell>
          <cell r="W14">
            <v>49.126315789473701</v>
          </cell>
        </row>
        <row r="15">
          <cell r="C15" t="str">
            <v>14</v>
          </cell>
          <cell r="D15">
            <v>5</v>
          </cell>
          <cell r="E15">
            <v>247</v>
          </cell>
          <cell r="F15">
            <v>50</v>
          </cell>
          <cell r="G15">
            <v>61</v>
          </cell>
          <cell r="H15">
            <v>41</v>
          </cell>
          <cell r="I15">
            <v>68</v>
          </cell>
          <cell r="J15">
            <v>55</v>
          </cell>
          <cell r="K15">
            <v>55.251012145749002</v>
          </cell>
          <cell r="O15" t="str">
            <v>14</v>
          </cell>
          <cell r="P15">
            <v>5</v>
          </cell>
          <cell r="Q15">
            <v>754</v>
          </cell>
          <cell r="R15">
            <v>40</v>
          </cell>
          <cell r="S15">
            <v>55</v>
          </cell>
          <cell r="T15">
            <v>30</v>
          </cell>
          <cell r="U15">
            <v>68</v>
          </cell>
          <cell r="V15">
            <v>46</v>
          </cell>
          <cell r="W15">
            <v>47.551724137930997</v>
          </cell>
        </row>
        <row r="16">
          <cell r="C16" t="str">
            <v>15</v>
          </cell>
          <cell r="D16">
            <v>5</v>
          </cell>
          <cell r="E16">
            <v>114</v>
          </cell>
          <cell r="F16">
            <v>55</v>
          </cell>
          <cell r="G16">
            <v>64</v>
          </cell>
          <cell r="H16">
            <v>42</v>
          </cell>
          <cell r="I16">
            <v>69</v>
          </cell>
          <cell r="J16">
            <v>60</v>
          </cell>
          <cell r="K16">
            <v>59.105263157894697</v>
          </cell>
          <cell r="O16" t="str">
            <v>15</v>
          </cell>
          <cell r="P16">
            <v>5</v>
          </cell>
          <cell r="Q16">
            <v>304</v>
          </cell>
          <cell r="R16">
            <v>44</v>
          </cell>
          <cell r="S16">
            <v>59</v>
          </cell>
          <cell r="T16">
            <v>30</v>
          </cell>
          <cell r="U16">
            <v>68</v>
          </cell>
          <cell r="V16">
            <v>52</v>
          </cell>
          <cell r="W16">
            <v>51.108552631578902</v>
          </cell>
        </row>
        <row r="17">
          <cell r="C17" t="str">
            <v>16</v>
          </cell>
          <cell r="D17">
            <v>5</v>
          </cell>
          <cell r="E17">
            <v>364</v>
          </cell>
          <cell r="F17">
            <v>48</v>
          </cell>
          <cell r="G17">
            <v>61</v>
          </cell>
          <cell r="H17">
            <v>37</v>
          </cell>
          <cell r="I17">
            <v>69</v>
          </cell>
          <cell r="J17">
            <v>54</v>
          </cell>
          <cell r="K17">
            <v>54.173076923076898</v>
          </cell>
          <cell r="O17" t="str">
            <v>16</v>
          </cell>
          <cell r="P17">
            <v>5</v>
          </cell>
          <cell r="Q17">
            <v>959</v>
          </cell>
          <cell r="R17">
            <v>38</v>
          </cell>
          <cell r="S17">
            <v>52</v>
          </cell>
          <cell r="T17">
            <v>28</v>
          </cell>
          <cell r="U17">
            <v>69</v>
          </cell>
          <cell r="V17">
            <v>45</v>
          </cell>
          <cell r="W17">
            <v>45.643378519290899</v>
          </cell>
        </row>
        <row r="18">
          <cell r="C18" t="str">
            <v>17</v>
          </cell>
          <cell r="D18">
            <v>5</v>
          </cell>
          <cell r="E18">
            <v>166</v>
          </cell>
          <cell r="F18">
            <v>50</v>
          </cell>
          <cell r="G18">
            <v>64</v>
          </cell>
          <cell r="H18">
            <v>40</v>
          </cell>
          <cell r="I18">
            <v>69</v>
          </cell>
          <cell r="J18">
            <v>56.5</v>
          </cell>
          <cell r="K18">
            <v>56.054216867469897</v>
          </cell>
          <cell r="O18" t="str">
            <v>17</v>
          </cell>
          <cell r="P18">
            <v>5</v>
          </cell>
          <cell r="Q18">
            <v>225</v>
          </cell>
          <cell r="R18">
            <v>40</v>
          </cell>
          <cell r="S18">
            <v>51</v>
          </cell>
          <cell r="T18">
            <v>30</v>
          </cell>
          <cell r="U18">
            <v>67</v>
          </cell>
          <cell r="V18">
            <v>45</v>
          </cell>
          <cell r="W18">
            <v>46.5555555555556</v>
          </cell>
        </row>
        <row r="19">
          <cell r="C19" t="str">
            <v>18</v>
          </cell>
          <cell r="D19">
            <v>5</v>
          </cell>
          <cell r="E19">
            <v>193</v>
          </cell>
          <cell r="F19">
            <v>52</v>
          </cell>
          <cell r="G19">
            <v>62</v>
          </cell>
          <cell r="H19">
            <v>39</v>
          </cell>
          <cell r="I19">
            <v>71</v>
          </cell>
          <cell r="J19">
            <v>58</v>
          </cell>
          <cell r="K19">
            <v>57.248704663212401</v>
          </cell>
          <cell r="O19" t="str">
            <v>18</v>
          </cell>
          <cell r="P19">
            <v>5</v>
          </cell>
          <cell r="Q19">
            <v>493</v>
          </cell>
          <cell r="R19">
            <v>40</v>
          </cell>
          <cell r="S19">
            <v>56</v>
          </cell>
          <cell r="T19">
            <v>30</v>
          </cell>
          <cell r="U19">
            <v>68</v>
          </cell>
          <cell r="V19">
            <v>47</v>
          </cell>
          <cell r="W19">
            <v>47.835699797160203</v>
          </cell>
        </row>
        <row r="20">
          <cell r="C20" t="str">
            <v>19</v>
          </cell>
          <cell r="D20">
            <v>5</v>
          </cell>
          <cell r="E20">
            <v>252</v>
          </cell>
          <cell r="F20">
            <v>50</v>
          </cell>
          <cell r="G20">
            <v>61.5</v>
          </cell>
          <cell r="H20">
            <v>39</v>
          </cell>
          <cell r="I20">
            <v>70</v>
          </cell>
          <cell r="J20">
            <v>57.5</v>
          </cell>
          <cell r="K20">
            <v>55.964285714285701</v>
          </cell>
          <cell r="O20" t="str">
            <v>19</v>
          </cell>
          <cell r="P20">
            <v>5</v>
          </cell>
          <cell r="Q20">
            <v>643</v>
          </cell>
          <cell r="R20">
            <v>39</v>
          </cell>
          <cell r="S20">
            <v>53</v>
          </cell>
          <cell r="T20">
            <v>29</v>
          </cell>
          <cell r="U20">
            <v>69</v>
          </cell>
          <cell r="V20">
            <v>46</v>
          </cell>
          <cell r="W20">
            <v>46.696734059097999</v>
          </cell>
        </row>
        <row r="21">
          <cell r="C21" t="str">
            <v>20</v>
          </cell>
          <cell r="D21">
            <v>5</v>
          </cell>
          <cell r="E21">
            <v>70</v>
          </cell>
          <cell r="F21">
            <v>50</v>
          </cell>
          <cell r="G21">
            <v>63</v>
          </cell>
          <cell r="H21">
            <v>39</v>
          </cell>
          <cell r="I21">
            <v>68</v>
          </cell>
          <cell r="J21">
            <v>58.5</v>
          </cell>
          <cell r="K21">
            <v>57.4428571428571</v>
          </cell>
          <cell r="O21" t="str">
            <v>20</v>
          </cell>
          <cell r="P21">
            <v>5</v>
          </cell>
          <cell r="Q21">
            <v>130</v>
          </cell>
          <cell r="R21">
            <v>41</v>
          </cell>
          <cell r="S21">
            <v>54</v>
          </cell>
          <cell r="T21">
            <v>30</v>
          </cell>
          <cell r="U21">
            <v>67</v>
          </cell>
          <cell r="V21">
            <v>47.5</v>
          </cell>
          <cell r="W21">
            <v>47.915384615384603</v>
          </cell>
        </row>
        <row r="22">
          <cell r="C22" t="str">
            <v>21</v>
          </cell>
          <cell r="D22">
            <v>5</v>
          </cell>
          <cell r="E22">
            <v>269</v>
          </cell>
          <cell r="F22">
            <v>51</v>
          </cell>
          <cell r="G22">
            <v>61</v>
          </cell>
          <cell r="H22">
            <v>41</v>
          </cell>
          <cell r="I22">
            <v>69</v>
          </cell>
          <cell r="J22">
            <v>56</v>
          </cell>
          <cell r="K22">
            <v>55.646840148698899</v>
          </cell>
          <cell r="O22" t="str">
            <v>21</v>
          </cell>
          <cell r="P22">
            <v>5</v>
          </cell>
          <cell r="Q22">
            <v>530</v>
          </cell>
          <cell r="R22">
            <v>40</v>
          </cell>
          <cell r="S22">
            <v>51</v>
          </cell>
          <cell r="T22">
            <v>32</v>
          </cell>
          <cell r="U22">
            <v>66</v>
          </cell>
          <cell r="V22">
            <v>44</v>
          </cell>
          <cell r="W22">
            <v>45.539622641509403</v>
          </cell>
        </row>
        <row r="23">
          <cell r="C23" t="str">
            <v>22</v>
          </cell>
          <cell r="D23">
            <v>5</v>
          </cell>
          <cell r="E23">
            <v>428</v>
          </cell>
          <cell r="F23">
            <v>51</v>
          </cell>
          <cell r="G23">
            <v>62</v>
          </cell>
          <cell r="H23">
            <v>38</v>
          </cell>
          <cell r="I23">
            <v>69</v>
          </cell>
          <cell r="J23">
            <v>56</v>
          </cell>
          <cell r="K23">
            <v>55.934579439252303</v>
          </cell>
          <cell r="O23" t="str">
            <v>22</v>
          </cell>
          <cell r="P23">
            <v>5</v>
          </cell>
          <cell r="Q23">
            <v>661</v>
          </cell>
          <cell r="R23">
            <v>40</v>
          </cell>
          <cell r="S23">
            <v>52</v>
          </cell>
          <cell r="T23">
            <v>31</v>
          </cell>
          <cell r="U23">
            <v>68</v>
          </cell>
          <cell r="V23">
            <v>46</v>
          </cell>
          <cell r="W23">
            <v>46.535552193645998</v>
          </cell>
        </row>
        <row r="24">
          <cell r="C24" t="str">
            <v>23</v>
          </cell>
          <cell r="D24">
            <v>5</v>
          </cell>
          <cell r="E24">
            <v>268</v>
          </cell>
          <cell r="F24">
            <v>49</v>
          </cell>
          <cell r="G24">
            <v>60</v>
          </cell>
          <cell r="H24">
            <v>41</v>
          </cell>
          <cell r="I24">
            <v>69</v>
          </cell>
          <cell r="J24">
            <v>54.5</v>
          </cell>
          <cell r="K24">
            <v>54.753731343283597</v>
          </cell>
          <cell r="O24" t="str">
            <v>23</v>
          </cell>
          <cell r="P24">
            <v>5</v>
          </cell>
          <cell r="Q24">
            <v>610</v>
          </cell>
          <cell r="R24">
            <v>38</v>
          </cell>
          <cell r="S24">
            <v>49</v>
          </cell>
          <cell r="T24">
            <v>29</v>
          </cell>
          <cell r="U24">
            <v>68</v>
          </cell>
          <cell r="V24">
            <v>44</v>
          </cell>
          <cell r="W24">
            <v>44.347540983606599</v>
          </cell>
        </row>
        <row r="25">
          <cell r="C25" t="str">
            <v>24</v>
          </cell>
          <cell r="D25">
            <v>5</v>
          </cell>
          <cell r="E25">
            <v>98</v>
          </cell>
          <cell r="F25">
            <v>49</v>
          </cell>
          <cell r="G25">
            <v>63</v>
          </cell>
          <cell r="H25">
            <v>40</v>
          </cell>
          <cell r="I25">
            <v>69</v>
          </cell>
          <cell r="J25">
            <v>57</v>
          </cell>
          <cell r="K25">
            <v>56.234693877551003</v>
          </cell>
          <cell r="O25" t="str">
            <v>24</v>
          </cell>
          <cell r="P25">
            <v>5</v>
          </cell>
          <cell r="Q25">
            <v>162</v>
          </cell>
          <cell r="R25">
            <v>36</v>
          </cell>
          <cell r="S25">
            <v>48</v>
          </cell>
          <cell r="T25">
            <v>28</v>
          </cell>
          <cell r="U25">
            <v>67</v>
          </cell>
          <cell r="V25">
            <v>41.5</v>
          </cell>
          <cell r="W25">
            <v>42.506172839506199</v>
          </cell>
        </row>
        <row r="26">
          <cell r="C26" t="str">
            <v>25</v>
          </cell>
          <cell r="D26">
            <v>5</v>
          </cell>
          <cell r="E26">
            <v>538</v>
          </cell>
          <cell r="F26">
            <v>44</v>
          </cell>
          <cell r="G26">
            <v>59</v>
          </cell>
          <cell r="H26">
            <v>30</v>
          </cell>
          <cell r="I26">
            <v>71</v>
          </cell>
          <cell r="J26">
            <v>51</v>
          </cell>
          <cell r="K26">
            <v>51.678438661709997</v>
          </cell>
          <cell r="O26" t="str">
            <v>25</v>
          </cell>
          <cell r="P26">
            <v>5</v>
          </cell>
          <cell r="Q26">
            <v>873</v>
          </cell>
          <cell r="R26">
            <v>36</v>
          </cell>
          <cell r="S26">
            <v>51</v>
          </cell>
          <cell r="T26">
            <v>26</v>
          </cell>
          <cell r="U26">
            <v>68</v>
          </cell>
          <cell r="V26">
            <v>44</v>
          </cell>
          <cell r="W26">
            <v>44.426116838487999</v>
          </cell>
        </row>
        <row r="27">
          <cell r="C27" t="str">
            <v>26</v>
          </cell>
          <cell r="D27">
            <v>5</v>
          </cell>
          <cell r="E27">
            <v>636</v>
          </cell>
          <cell r="F27">
            <v>44</v>
          </cell>
          <cell r="G27">
            <v>57</v>
          </cell>
          <cell r="H27">
            <v>33</v>
          </cell>
          <cell r="I27">
            <v>68</v>
          </cell>
          <cell r="J27">
            <v>50</v>
          </cell>
          <cell r="K27">
            <v>50.632075471698101</v>
          </cell>
          <cell r="O27" t="str">
            <v>26</v>
          </cell>
          <cell r="P27">
            <v>5</v>
          </cell>
          <cell r="Q27">
            <v>1165</v>
          </cell>
          <cell r="R27">
            <v>35</v>
          </cell>
          <cell r="S27">
            <v>50</v>
          </cell>
          <cell r="T27">
            <v>26</v>
          </cell>
          <cell r="U27">
            <v>68</v>
          </cell>
          <cell r="V27">
            <v>42</v>
          </cell>
          <cell r="W27">
            <v>43.026609442060099</v>
          </cell>
        </row>
        <row r="28">
          <cell r="C28" t="str">
            <v>27</v>
          </cell>
          <cell r="D28">
            <v>5</v>
          </cell>
          <cell r="E28">
            <v>978</v>
          </cell>
          <cell r="F28">
            <v>46</v>
          </cell>
          <cell r="G28">
            <v>57</v>
          </cell>
          <cell r="H28">
            <v>32</v>
          </cell>
          <cell r="I28">
            <v>69</v>
          </cell>
          <cell r="J28">
            <v>51</v>
          </cell>
          <cell r="K28">
            <v>51.418200408997997</v>
          </cell>
          <cell r="O28" t="str">
            <v>27</v>
          </cell>
          <cell r="P28">
            <v>5</v>
          </cell>
          <cell r="Q28">
            <v>2459</v>
          </cell>
          <cell r="R28">
            <v>36</v>
          </cell>
          <cell r="S28">
            <v>50</v>
          </cell>
          <cell r="T28">
            <v>27</v>
          </cell>
          <cell r="U28">
            <v>69</v>
          </cell>
          <cell r="V28">
            <v>42</v>
          </cell>
          <cell r="W28">
            <v>43.313135420902803</v>
          </cell>
        </row>
        <row r="29">
          <cell r="C29" t="str">
            <v>28</v>
          </cell>
          <cell r="D29">
            <v>5</v>
          </cell>
          <cell r="E29">
            <v>511</v>
          </cell>
          <cell r="F29">
            <v>46</v>
          </cell>
          <cell r="G29">
            <v>57</v>
          </cell>
          <cell r="H29">
            <v>36</v>
          </cell>
          <cell r="I29">
            <v>72</v>
          </cell>
          <cell r="J29">
            <v>51</v>
          </cell>
          <cell r="K29">
            <v>51.726027397260303</v>
          </cell>
          <cell r="O29" t="str">
            <v>28</v>
          </cell>
          <cell r="P29">
            <v>5</v>
          </cell>
          <cell r="Q29">
            <v>881</v>
          </cell>
          <cell r="R29">
            <v>37</v>
          </cell>
          <cell r="S29">
            <v>48</v>
          </cell>
          <cell r="T29">
            <v>28</v>
          </cell>
          <cell r="U29">
            <v>67</v>
          </cell>
          <cell r="V29">
            <v>41</v>
          </cell>
          <cell r="W29">
            <v>42.889897843359797</v>
          </cell>
        </row>
        <row r="30">
          <cell r="C30" t="str">
            <v>29</v>
          </cell>
          <cell r="D30">
            <v>5</v>
          </cell>
          <cell r="E30">
            <v>180</v>
          </cell>
          <cell r="F30">
            <v>47</v>
          </cell>
          <cell r="G30">
            <v>59</v>
          </cell>
          <cell r="H30">
            <v>38</v>
          </cell>
          <cell r="I30">
            <v>69</v>
          </cell>
          <cell r="J30">
            <v>52</v>
          </cell>
          <cell r="K30">
            <v>53.116666666666703</v>
          </cell>
          <cell r="O30" t="str">
            <v>29</v>
          </cell>
          <cell r="P30">
            <v>5</v>
          </cell>
          <cell r="Q30">
            <v>231</v>
          </cell>
          <cell r="R30">
            <v>37</v>
          </cell>
          <cell r="S30">
            <v>46</v>
          </cell>
          <cell r="T30">
            <v>29</v>
          </cell>
          <cell r="U30">
            <v>65</v>
          </cell>
          <cell r="V30">
            <v>41</v>
          </cell>
          <cell r="W30">
            <v>42.095238095238102</v>
          </cell>
        </row>
        <row r="31">
          <cell r="C31" t="str">
            <v>30</v>
          </cell>
          <cell r="D31">
            <v>5</v>
          </cell>
          <cell r="E31">
            <v>238</v>
          </cell>
          <cell r="F31">
            <v>46</v>
          </cell>
          <cell r="G31">
            <v>56</v>
          </cell>
          <cell r="H31">
            <v>36</v>
          </cell>
          <cell r="I31">
            <v>69</v>
          </cell>
          <cell r="J31">
            <v>50</v>
          </cell>
          <cell r="K31">
            <v>51.382352941176499</v>
          </cell>
          <cell r="O31" t="str">
            <v>30</v>
          </cell>
          <cell r="P31">
            <v>5</v>
          </cell>
          <cell r="Q31">
            <v>388</v>
          </cell>
          <cell r="R31">
            <v>37</v>
          </cell>
          <cell r="S31">
            <v>46</v>
          </cell>
          <cell r="T31">
            <v>28</v>
          </cell>
          <cell r="U31">
            <v>65</v>
          </cell>
          <cell r="V31">
            <v>41</v>
          </cell>
          <cell r="W31">
            <v>41.878865979381402</v>
          </cell>
        </row>
        <row r="32">
          <cell r="C32" t="str">
            <v>31</v>
          </cell>
          <cell r="D32">
            <v>5</v>
          </cell>
          <cell r="E32">
            <v>338</v>
          </cell>
          <cell r="F32">
            <v>45</v>
          </cell>
          <cell r="G32">
            <v>56</v>
          </cell>
          <cell r="H32">
            <v>35</v>
          </cell>
          <cell r="I32">
            <v>70</v>
          </cell>
          <cell r="J32">
            <v>49</v>
          </cell>
          <cell r="K32">
            <v>50.7988165680473</v>
          </cell>
          <cell r="O32" t="str">
            <v>31</v>
          </cell>
          <cell r="P32">
            <v>5</v>
          </cell>
          <cell r="Q32">
            <v>686</v>
          </cell>
          <cell r="R32">
            <v>36</v>
          </cell>
          <cell r="S32">
            <v>46</v>
          </cell>
          <cell r="T32">
            <v>27</v>
          </cell>
          <cell r="U32">
            <v>66</v>
          </cell>
          <cell r="V32">
            <v>40</v>
          </cell>
          <cell r="W32">
            <v>41.495626822157398</v>
          </cell>
        </row>
        <row r="33">
          <cell r="C33" t="str">
            <v>32</v>
          </cell>
          <cell r="D33">
            <v>5</v>
          </cell>
          <cell r="E33">
            <v>406</v>
          </cell>
          <cell r="F33">
            <v>46</v>
          </cell>
          <cell r="G33">
            <v>55</v>
          </cell>
          <cell r="H33">
            <v>37</v>
          </cell>
          <cell r="I33">
            <v>69</v>
          </cell>
          <cell r="J33">
            <v>50</v>
          </cell>
          <cell r="K33">
            <v>51.339901477832498</v>
          </cell>
          <cell r="O33" t="str">
            <v>32</v>
          </cell>
          <cell r="P33">
            <v>5</v>
          </cell>
          <cell r="Q33">
            <v>894</v>
          </cell>
          <cell r="R33">
            <v>37</v>
          </cell>
          <cell r="S33">
            <v>48</v>
          </cell>
          <cell r="T33">
            <v>28</v>
          </cell>
          <cell r="U33">
            <v>68</v>
          </cell>
          <cell r="V33">
            <v>42</v>
          </cell>
          <cell r="W33">
            <v>42.970917225950799</v>
          </cell>
        </row>
        <row r="34">
          <cell r="C34" t="str">
            <v>33</v>
          </cell>
          <cell r="D34">
            <v>5</v>
          </cell>
          <cell r="E34">
            <v>317</v>
          </cell>
          <cell r="F34">
            <v>46</v>
          </cell>
          <cell r="G34">
            <v>55</v>
          </cell>
          <cell r="H34">
            <v>34</v>
          </cell>
          <cell r="I34">
            <v>70</v>
          </cell>
          <cell r="J34">
            <v>49</v>
          </cell>
          <cell r="K34">
            <v>51.009463722397498</v>
          </cell>
          <cell r="O34" t="str">
            <v>33</v>
          </cell>
          <cell r="P34">
            <v>5</v>
          </cell>
          <cell r="Q34">
            <v>594</v>
          </cell>
          <cell r="R34">
            <v>36</v>
          </cell>
          <cell r="S34">
            <v>46</v>
          </cell>
          <cell r="T34">
            <v>27</v>
          </cell>
          <cell r="U34">
            <v>66</v>
          </cell>
          <cell r="V34">
            <v>40</v>
          </cell>
          <cell r="W34">
            <v>41.343434343434303</v>
          </cell>
        </row>
        <row r="35">
          <cell r="C35" t="str">
            <v>34</v>
          </cell>
          <cell r="D35">
            <v>5</v>
          </cell>
          <cell r="E35">
            <v>70</v>
          </cell>
          <cell r="F35">
            <v>47</v>
          </cell>
          <cell r="G35">
            <v>55</v>
          </cell>
          <cell r="H35">
            <v>38</v>
          </cell>
          <cell r="I35">
            <v>68</v>
          </cell>
          <cell r="J35">
            <v>51</v>
          </cell>
          <cell r="K35">
            <v>51.128571428571398</v>
          </cell>
          <cell r="O35" t="str">
            <v>34</v>
          </cell>
          <cell r="P35">
            <v>5</v>
          </cell>
          <cell r="Q35">
            <v>125</v>
          </cell>
          <cell r="R35">
            <v>36</v>
          </cell>
          <cell r="S35">
            <v>44</v>
          </cell>
          <cell r="T35">
            <v>29</v>
          </cell>
          <cell r="U35">
            <v>61</v>
          </cell>
          <cell r="V35">
            <v>39</v>
          </cell>
          <cell r="W35">
            <v>40.4</v>
          </cell>
        </row>
        <row r="36">
          <cell r="C36" t="str">
            <v>35</v>
          </cell>
          <cell r="D36">
            <v>5</v>
          </cell>
          <cell r="E36">
            <v>193</v>
          </cell>
          <cell r="F36">
            <v>47</v>
          </cell>
          <cell r="G36">
            <v>60</v>
          </cell>
          <cell r="H36">
            <v>36</v>
          </cell>
          <cell r="I36">
            <v>69</v>
          </cell>
          <cell r="J36">
            <v>53</v>
          </cell>
          <cell r="K36">
            <v>53.155440414507801</v>
          </cell>
          <cell r="O36" t="str">
            <v>35</v>
          </cell>
          <cell r="P36">
            <v>5</v>
          </cell>
          <cell r="Q36">
            <v>351</v>
          </cell>
          <cell r="R36">
            <v>36</v>
          </cell>
          <cell r="S36">
            <v>48</v>
          </cell>
          <cell r="T36">
            <v>29</v>
          </cell>
          <cell r="U36">
            <v>67</v>
          </cell>
          <cell r="V36">
            <v>41</v>
          </cell>
          <cell r="W36">
            <v>42.341880341880298</v>
          </cell>
        </row>
        <row r="37">
          <cell r="C37" t="str">
            <v>36</v>
          </cell>
          <cell r="D37">
            <v>5</v>
          </cell>
          <cell r="E37">
            <v>122</v>
          </cell>
          <cell r="F37">
            <v>48</v>
          </cell>
          <cell r="G37">
            <v>58</v>
          </cell>
          <cell r="H37">
            <v>37</v>
          </cell>
          <cell r="I37">
            <v>68</v>
          </cell>
          <cell r="J37">
            <v>52</v>
          </cell>
          <cell r="K37">
            <v>52.6967213114754</v>
          </cell>
          <cell r="O37" t="str">
            <v>36</v>
          </cell>
          <cell r="P37">
            <v>5</v>
          </cell>
          <cell r="Q37">
            <v>271</v>
          </cell>
          <cell r="R37">
            <v>37</v>
          </cell>
          <cell r="S37">
            <v>48</v>
          </cell>
          <cell r="T37">
            <v>28</v>
          </cell>
          <cell r="U37">
            <v>67</v>
          </cell>
          <cell r="V37">
            <v>42</v>
          </cell>
          <cell r="W37">
            <v>43.173431734317298</v>
          </cell>
        </row>
        <row r="38">
          <cell r="C38" t="str">
            <v>37</v>
          </cell>
          <cell r="D38">
            <v>5</v>
          </cell>
          <cell r="E38">
            <v>59</v>
          </cell>
          <cell r="F38">
            <v>48</v>
          </cell>
          <cell r="G38">
            <v>58</v>
          </cell>
          <cell r="H38">
            <v>39</v>
          </cell>
          <cell r="I38">
            <v>70</v>
          </cell>
          <cell r="J38">
            <v>51</v>
          </cell>
          <cell r="K38">
            <v>53.084745762711897</v>
          </cell>
          <cell r="O38" t="str">
            <v>37</v>
          </cell>
          <cell r="P38">
            <v>5</v>
          </cell>
          <cell r="Q38">
            <v>128</v>
          </cell>
          <cell r="R38">
            <v>37</v>
          </cell>
          <cell r="S38">
            <v>47.5</v>
          </cell>
          <cell r="T38">
            <v>30</v>
          </cell>
          <cell r="U38">
            <v>67</v>
          </cell>
          <cell r="V38">
            <v>41</v>
          </cell>
          <cell r="W38">
            <v>42.6015625</v>
          </cell>
        </row>
        <row r="39">
          <cell r="C39" t="str">
            <v>60</v>
          </cell>
          <cell r="D39">
            <v>5</v>
          </cell>
          <cell r="E39">
            <v>767</v>
          </cell>
          <cell r="F39">
            <v>46</v>
          </cell>
          <cell r="G39">
            <v>57</v>
          </cell>
          <cell r="H39">
            <v>36</v>
          </cell>
          <cell r="I39">
            <v>69</v>
          </cell>
          <cell r="J39">
            <v>51</v>
          </cell>
          <cell r="K39">
            <v>52.003911342894398</v>
          </cell>
          <cell r="O39" t="str">
            <v>60</v>
          </cell>
          <cell r="P39">
            <v>5</v>
          </cell>
          <cell r="Q39">
            <v>1609</v>
          </cell>
          <cell r="R39">
            <v>36</v>
          </cell>
          <cell r="S39">
            <v>49</v>
          </cell>
          <cell r="T39">
            <v>27</v>
          </cell>
          <cell r="U39">
            <v>68</v>
          </cell>
          <cell r="V39">
            <v>41</v>
          </cell>
          <cell r="W39">
            <v>42.834679925419501</v>
          </cell>
        </row>
        <row r="40">
          <cell r="C40" t="str">
            <v>61</v>
          </cell>
          <cell r="D40">
            <v>5</v>
          </cell>
          <cell r="E40">
            <v>536</v>
          </cell>
          <cell r="F40">
            <v>47</v>
          </cell>
          <cell r="G40">
            <v>56</v>
          </cell>
          <cell r="H40">
            <v>35</v>
          </cell>
          <cell r="I40">
            <v>71</v>
          </cell>
          <cell r="J40">
            <v>51</v>
          </cell>
          <cell r="K40">
            <v>51.544776119402997</v>
          </cell>
          <cell r="O40" t="str">
            <v>61</v>
          </cell>
          <cell r="P40">
            <v>5</v>
          </cell>
          <cell r="Q40">
            <v>1226</v>
          </cell>
          <cell r="R40">
            <v>37</v>
          </cell>
          <cell r="S40">
            <v>50</v>
          </cell>
          <cell r="T40">
            <v>27</v>
          </cell>
          <cell r="U40">
            <v>67</v>
          </cell>
          <cell r="V40">
            <v>43</v>
          </cell>
          <cell r="W40">
            <v>43.586460032626398</v>
          </cell>
        </row>
        <row r="41">
          <cell r="C41" t="str">
            <v>62</v>
          </cell>
          <cell r="D41">
            <v>5</v>
          </cell>
          <cell r="E41">
            <v>389</v>
          </cell>
          <cell r="F41">
            <v>47</v>
          </cell>
          <cell r="G41">
            <v>58</v>
          </cell>
          <cell r="H41">
            <v>34</v>
          </cell>
          <cell r="I41">
            <v>69</v>
          </cell>
          <cell r="J41">
            <v>51</v>
          </cell>
          <cell r="K41">
            <v>52.246786632390702</v>
          </cell>
          <cell r="O41" t="str">
            <v>62</v>
          </cell>
          <cell r="P41">
            <v>5</v>
          </cell>
          <cell r="Q41">
            <v>710</v>
          </cell>
          <cell r="R41">
            <v>36</v>
          </cell>
          <cell r="S41">
            <v>48</v>
          </cell>
          <cell r="T41">
            <v>28</v>
          </cell>
          <cell r="U41">
            <v>67</v>
          </cell>
          <cell r="V41">
            <v>41</v>
          </cell>
          <cell r="W41">
            <v>42.457746478873197</v>
          </cell>
        </row>
        <row r="42">
          <cell r="C42" t="str">
            <v>63</v>
          </cell>
          <cell r="D42">
            <v>5</v>
          </cell>
          <cell r="E42">
            <v>562</v>
          </cell>
          <cell r="F42">
            <v>46</v>
          </cell>
          <cell r="G42">
            <v>56</v>
          </cell>
          <cell r="H42">
            <v>36</v>
          </cell>
          <cell r="I42">
            <v>70</v>
          </cell>
          <cell r="J42">
            <v>50</v>
          </cell>
          <cell r="K42">
            <v>51.330960854092503</v>
          </cell>
          <cell r="O42" t="str">
            <v>63</v>
          </cell>
          <cell r="P42">
            <v>5</v>
          </cell>
          <cell r="Q42">
            <v>1166</v>
          </cell>
          <cell r="R42">
            <v>37</v>
          </cell>
          <cell r="S42">
            <v>49</v>
          </cell>
          <cell r="T42">
            <v>27</v>
          </cell>
          <cell r="U42">
            <v>67</v>
          </cell>
          <cell r="V42">
            <v>42</v>
          </cell>
          <cell r="W42">
            <v>43.3756432246998</v>
          </cell>
        </row>
        <row r="43">
          <cell r="C43" t="str">
            <v>64</v>
          </cell>
          <cell r="D43">
            <v>5</v>
          </cell>
          <cell r="E43">
            <v>299</v>
          </cell>
          <cell r="F43">
            <v>49</v>
          </cell>
          <cell r="G43">
            <v>59</v>
          </cell>
          <cell r="H43">
            <v>38</v>
          </cell>
          <cell r="I43">
            <v>69</v>
          </cell>
          <cell r="J43">
            <v>54</v>
          </cell>
          <cell r="K43">
            <v>54.020066889632098</v>
          </cell>
          <cell r="O43" t="str">
            <v>64</v>
          </cell>
          <cell r="P43">
            <v>5</v>
          </cell>
          <cell r="Q43">
            <v>797</v>
          </cell>
          <cell r="R43">
            <v>38</v>
          </cell>
          <cell r="S43">
            <v>50</v>
          </cell>
          <cell r="T43">
            <v>28</v>
          </cell>
          <cell r="U43">
            <v>68</v>
          </cell>
          <cell r="V43">
            <v>43</v>
          </cell>
          <cell r="W43">
            <v>45.069008782936002</v>
          </cell>
        </row>
        <row r="44">
          <cell r="C44" t="str">
            <v>65</v>
          </cell>
          <cell r="D44">
            <v>5</v>
          </cell>
          <cell r="E44">
            <v>264</v>
          </cell>
          <cell r="F44">
            <v>48</v>
          </cell>
          <cell r="G44">
            <v>57</v>
          </cell>
          <cell r="H44">
            <v>39</v>
          </cell>
          <cell r="I44">
            <v>69</v>
          </cell>
          <cell r="J44">
            <v>53</v>
          </cell>
          <cell r="K44">
            <v>53.185606060606098</v>
          </cell>
          <cell r="O44" t="str">
            <v>65</v>
          </cell>
          <cell r="P44">
            <v>5</v>
          </cell>
          <cell r="Q44">
            <v>740</v>
          </cell>
          <cell r="R44">
            <v>39</v>
          </cell>
          <cell r="S44">
            <v>49</v>
          </cell>
          <cell r="T44">
            <v>30</v>
          </cell>
          <cell r="U44">
            <v>68</v>
          </cell>
          <cell r="V44">
            <v>43</v>
          </cell>
          <cell r="W44">
            <v>44.613513513513503</v>
          </cell>
        </row>
        <row r="45">
          <cell r="C45" t="str">
            <v>66</v>
          </cell>
          <cell r="D45">
            <v>5</v>
          </cell>
          <cell r="E45">
            <v>210</v>
          </cell>
          <cell r="F45">
            <v>49</v>
          </cell>
          <cell r="G45">
            <v>57</v>
          </cell>
          <cell r="H45">
            <v>36</v>
          </cell>
          <cell r="I45">
            <v>68</v>
          </cell>
          <cell r="J45">
            <v>52</v>
          </cell>
          <cell r="K45">
            <v>52.8</v>
          </cell>
          <cell r="O45" t="str">
            <v>66</v>
          </cell>
          <cell r="P45">
            <v>5</v>
          </cell>
          <cell r="Q45">
            <v>540</v>
          </cell>
          <cell r="R45">
            <v>39</v>
          </cell>
          <cell r="S45">
            <v>49</v>
          </cell>
          <cell r="T45">
            <v>29</v>
          </cell>
          <cell r="U45">
            <v>67</v>
          </cell>
          <cell r="V45">
            <v>44</v>
          </cell>
          <cell r="W45">
            <v>44.881481481481501</v>
          </cell>
        </row>
        <row r="46">
          <cell r="C46" t="str">
            <v>67</v>
          </cell>
          <cell r="D46">
            <v>5</v>
          </cell>
          <cell r="E46">
            <v>186</v>
          </cell>
          <cell r="F46">
            <v>46</v>
          </cell>
          <cell r="G46">
            <v>56</v>
          </cell>
          <cell r="H46">
            <v>37</v>
          </cell>
          <cell r="I46">
            <v>68</v>
          </cell>
          <cell r="J46">
            <v>51</v>
          </cell>
          <cell r="K46">
            <v>51.1505376344086</v>
          </cell>
          <cell r="O46" t="str">
            <v>67</v>
          </cell>
          <cell r="P46">
            <v>5</v>
          </cell>
          <cell r="Q46">
            <v>519</v>
          </cell>
          <cell r="R46">
            <v>37</v>
          </cell>
          <cell r="S46">
            <v>47</v>
          </cell>
          <cell r="T46">
            <v>27</v>
          </cell>
          <cell r="U46">
            <v>68</v>
          </cell>
          <cell r="V46">
            <v>42</v>
          </cell>
          <cell r="W46">
            <v>42.840077071290899</v>
          </cell>
        </row>
        <row r="47">
          <cell r="C47" t="str">
            <v>68</v>
          </cell>
          <cell r="D47">
            <v>5</v>
          </cell>
          <cell r="E47">
            <v>147</v>
          </cell>
          <cell r="F47">
            <v>47</v>
          </cell>
          <cell r="G47">
            <v>57</v>
          </cell>
          <cell r="H47">
            <v>36</v>
          </cell>
          <cell r="I47">
            <v>69</v>
          </cell>
          <cell r="J47">
            <v>51</v>
          </cell>
          <cell r="K47">
            <v>52</v>
          </cell>
          <cell r="O47" t="str">
            <v>68</v>
          </cell>
          <cell r="P47">
            <v>5</v>
          </cell>
          <cell r="Q47">
            <v>355</v>
          </cell>
          <cell r="R47">
            <v>38</v>
          </cell>
          <cell r="S47">
            <v>49</v>
          </cell>
          <cell r="T47">
            <v>29</v>
          </cell>
          <cell r="U47">
            <v>67</v>
          </cell>
          <cell r="V47">
            <v>44</v>
          </cell>
          <cell r="W47">
            <v>44.425352112676102</v>
          </cell>
        </row>
        <row r="48">
          <cell r="C48" t="str">
            <v>69</v>
          </cell>
          <cell r="D48">
            <v>5</v>
          </cell>
          <cell r="E48">
            <v>116</v>
          </cell>
          <cell r="F48">
            <v>47</v>
          </cell>
          <cell r="G48">
            <v>58</v>
          </cell>
          <cell r="H48">
            <v>36</v>
          </cell>
          <cell r="I48">
            <v>69</v>
          </cell>
          <cell r="J48">
            <v>52</v>
          </cell>
          <cell r="K48">
            <v>52.784482758620697</v>
          </cell>
          <cell r="O48" t="str">
            <v>69</v>
          </cell>
          <cell r="P48">
            <v>5</v>
          </cell>
          <cell r="Q48">
            <v>286</v>
          </cell>
          <cell r="R48">
            <v>39</v>
          </cell>
          <cell r="S48">
            <v>49</v>
          </cell>
          <cell r="T48">
            <v>29</v>
          </cell>
          <cell r="U48">
            <v>68</v>
          </cell>
          <cell r="V48">
            <v>43</v>
          </cell>
          <cell r="W48">
            <v>44.8041958041958</v>
          </cell>
        </row>
        <row r="49">
          <cell r="C49" t="str">
            <v>70</v>
          </cell>
          <cell r="D49">
            <v>5</v>
          </cell>
          <cell r="E49">
            <v>172</v>
          </cell>
          <cell r="F49">
            <v>54</v>
          </cell>
          <cell r="G49">
            <v>63</v>
          </cell>
          <cell r="H49">
            <v>41</v>
          </cell>
          <cell r="I49">
            <v>68</v>
          </cell>
          <cell r="J49">
            <v>58</v>
          </cell>
          <cell r="K49">
            <v>58.075581395348799</v>
          </cell>
          <cell r="O49" t="str">
            <v>70</v>
          </cell>
          <cell r="P49">
            <v>5</v>
          </cell>
          <cell r="Q49">
            <v>488</v>
          </cell>
          <cell r="R49">
            <v>42</v>
          </cell>
          <cell r="S49">
            <v>57</v>
          </cell>
          <cell r="T49">
            <v>30</v>
          </cell>
          <cell r="U49">
            <v>68</v>
          </cell>
          <cell r="V49">
            <v>50</v>
          </cell>
          <cell r="W49">
            <v>49.528688524590201</v>
          </cell>
        </row>
        <row r="50">
          <cell r="C50" t="str">
            <v>71</v>
          </cell>
          <cell r="D50">
            <v>5</v>
          </cell>
          <cell r="E50">
            <v>172</v>
          </cell>
          <cell r="F50">
            <v>50</v>
          </cell>
          <cell r="G50">
            <v>63</v>
          </cell>
          <cell r="H50">
            <v>37</v>
          </cell>
          <cell r="I50">
            <v>69</v>
          </cell>
          <cell r="J50">
            <v>58</v>
          </cell>
          <cell r="K50">
            <v>56.488372093023301</v>
          </cell>
          <cell r="O50" t="str">
            <v>71</v>
          </cell>
          <cell r="P50">
            <v>5</v>
          </cell>
          <cell r="Q50">
            <v>631</v>
          </cell>
          <cell r="R50">
            <v>40</v>
          </cell>
          <cell r="S50">
            <v>54</v>
          </cell>
          <cell r="T50">
            <v>29</v>
          </cell>
          <cell r="U50">
            <v>68</v>
          </cell>
          <cell r="V50">
            <v>46</v>
          </cell>
          <cell r="W50">
            <v>46.961965134706801</v>
          </cell>
        </row>
        <row r="51">
          <cell r="C51" t="str">
            <v>72</v>
          </cell>
          <cell r="D51">
            <v>5</v>
          </cell>
          <cell r="E51">
            <v>24</v>
          </cell>
          <cell r="F51">
            <v>51</v>
          </cell>
          <cell r="G51">
            <v>64</v>
          </cell>
          <cell r="H51">
            <v>45</v>
          </cell>
          <cell r="I51">
            <v>70</v>
          </cell>
          <cell r="J51">
            <v>56.5</v>
          </cell>
          <cell r="K51">
            <v>57.0416666666667</v>
          </cell>
          <cell r="O51" t="str">
            <v>72</v>
          </cell>
          <cell r="P51">
            <v>5</v>
          </cell>
          <cell r="Q51">
            <v>64</v>
          </cell>
          <cell r="R51">
            <v>41</v>
          </cell>
          <cell r="S51">
            <v>51</v>
          </cell>
          <cell r="T51">
            <v>32</v>
          </cell>
          <cell r="U51">
            <v>68</v>
          </cell>
          <cell r="V51">
            <v>46</v>
          </cell>
          <cell r="W51">
            <v>46.875</v>
          </cell>
        </row>
        <row r="52">
          <cell r="C52" t="str">
            <v>73</v>
          </cell>
          <cell r="D52">
            <v>5</v>
          </cell>
          <cell r="E52">
            <v>27</v>
          </cell>
          <cell r="F52">
            <v>53</v>
          </cell>
          <cell r="G52">
            <v>63</v>
          </cell>
          <cell r="H52">
            <v>43</v>
          </cell>
          <cell r="I52">
            <v>67</v>
          </cell>
          <cell r="J52">
            <v>61</v>
          </cell>
          <cell r="K52">
            <v>58.407407407407398</v>
          </cell>
          <cell r="O52" t="str">
            <v>73</v>
          </cell>
          <cell r="P52">
            <v>5</v>
          </cell>
          <cell r="Q52">
            <v>29</v>
          </cell>
          <cell r="R52">
            <v>39</v>
          </cell>
          <cell r="S52">
            <v>53</v>
          </cell>
          <cell r="T52">
            <v>30</v>
          </cell>
          <cell r="U52">
            <v>66</v>
          </cell>
          <cell r="V52">
            <v>47</v>
          </cell>
          <cell r="W52">
            <v>47.379310344827601</v>
          </cell>
        </row>
        <row r="53">
          <cell r="C53" t="str">
            <v>74</v>
          </cell>
          <cell r="D53">
            <v>5</v>
          </cell>
          <cell r="E53">
            <v>166</v>
          </cell>
          <cell r="F53">
            <v>47</v>
          </cell>
          <cell r="G53">
            <v>58</v>
          </cell>
          <cell r="H53">
            <v>37</v>
          </cell>
          <cell r="I53">
            <v>71</v>
          </cell>
          <cell r="J53">
            <v>52</v>
          </cell>
          <cell r="K53">
            <v>52.783132530120497</v>
          </cell>
          <cell r="O53" t="str">
            <v>74</v>
          </cell>
          <cell r="P53">
            <v>5</v>
          </cell>
          <cell r="Q53">
            <v>637</v>
          </cell>
          <cell r="R53">
            <v>37</v>
          </cell>
          <cell r="S53">
            <v>50</v>
          </cell>
          <cell r="T53">
            <v>29</v>
          </cell>
          <cell r="U53">
            <v>66</v>
          </cell>
          <cell r="V53">
            <v>43</v>
          </cell>
          <cell r="W53">
            <v>44.036106750392499</v>
          </cell>
        </row>
        <row r="54">
          <cell r="C54" t="str">
            <v>76</v>
          </cell>
          <cell r="D54">
            <v>5</v>
          </cell>
          <cell r="E54">
            <v>17</v>
          </cell>
          <cell r="F54">
            <v>55</v>
          </cell>
          <cell r="G54">
            <v>64</v>
          </cell>
          <cell r="H54">
            <v>40</v>
          </cell>
          <cell r="I54">
            <v>68</v>
          </cell>
          <cell r="J54">
            <v>57</v>
          </cell>
          <cell r="K54">
            <v>57.176470588235297</v>
          </cell>
          <cell r="O54" t="str">
            <v>76</v>
          </cell>
          <cell r="P54">
            <v>5</v>
          </cell>
          <cell r="Q54">
            <v>13</v>
          </cell>
          <cell r="R54">
            <v>44</v>
          </cell>
          <cell r="S54">
            <v>51</v>
          </cell>
          <cell r="T54">
            <v>36</v>
          </cell>
          <cell r="U54">
            <v>59</v>
          </cell>
          <cell r="V54">
            <v>51</v>
          </cell>
          <cell r="W54">
            <v>48.923076923076898</v>
          </cell>
        </row>
        <row r="55">
          <cell r="C55" t="str">
            <v>77</v>
          </cell>
          <cell r="D55">
            <v>5</v>
          </cell>
          <cell r="E55">
            <v>16</v>
          </cell>
          <cell r="F55">
            <v>52</v>
          </cell>
          <cell r="G55">
            <v>60.5</v>
          </cell>
          <cell r="H55">
            <v>47</v>
          </cell>
          <cell r="I55">
            <v>68</v>
          </cell>
          <cell r="J55">
            <v>55.5</v>
          </cell>
          <cell r="K55">
            <v>56.5625</v>
          </cell>
          <cell r="O55" t="str">
            <v>77</v>
          </cell>
          <cell r="P55">
            <v>5</v>
          </cell>
          <cell r="Q55">
            <v>7</v>
          </cell>
          <cell r="R55">
            <v>38</v>
          </cell>
          <cell r="S55">
            <v>51</v>
          </cell>
          <cell r="T55">
            <v>37</v>
          </cell>
          <cell r="U55">
            <v>56</v>
          </cell>
          <cell r="V55">
            <v>42</v>
          </cell>
          <cell r="W55">
            <v>44.285714285714299</v>
          </cell>
        </row>
        <row r="56">
          <cell r="C56" t="str">
            <v>85</v>
          </cell>
          <cell r="D56">
            <v>5</v>
          </cell>
          <cell r="E56">
            <v>137</v>
          </cell>
          <cell r="F56">
            <v>48</v>
          </cell>
          <cell r="G56">
            <v>61</v>
          </cell>
          <cell r="H56">
            <v>37</v>
          </cell>
          <cell r="I56">
            <v>70</v>
          </cell>
          <cell r="J56">
            <v>55</v>
          </cell>
          <cell r="K56">
            <v>54.781021897810199</v>
          </cell>
          <cell r="O56" t="str">
            <v>85</v>
          </cell>
          <cell r="P56">
            <v>5</v>
          </cell>
          <cell r="Q56">
            <v>369</v>
          </cell>
          <cell r="R56">
            <v>37</v>
          </cell>
          <cell r="S56">
            <v>54</v>
          </cell>
          <cell r="T56">
            <v>24</v>
          </cell>
          <cell r="U56">
            <v>71</v>
          </cell>
          <cell r="V56">
            <v>43</v>
          </cell>
          <cell r="W56">
            <v>45.626016260162601</v>
          </cell>
        </row>
        <row r="57">
          <cell r="C57" t="str">
            <v>86</v>
          </cell>
          <cell r="D57">
            <v>5</v>
          </cell>
          <cell r="E57">
            <v>248</v>
          </cell>
          <cell r="F57">
            <v>48</v>
          </cell>
          <cell r="G57">
            <v>60</v>
          </cell>
          <cell r="H57">
            <v>35</v>
          </cell>
          <cell r="I57">
            <v>70</v>
          </cell>
          <cell r="J57">
            <v>54</v>
          </cell>
          <cell r="K57">
            <v>54.1411290322581</v>
          </cell>
          <cell r="O57" t="str">
            <v>86</v>
          </cell>
          <cell r="P57">
            <v>5</v>
          </cell>
          <cell r="Q57">
            <v>441</v>
          </cell>
          <cell r="R57">
            <v>38</v>
          </cell>
          <cell r="S57">
            <v>50</v>
          </cell>
          <cell r="T57">
            <v>30</v>
          </cell>
          <cell r="U57">
            <v>66</v>
          </cell>
          <cell r="V57">
            <v>42</v>
          </cell>
          <cell r="W57">
            <v>44.344671201814101</v>
          </cell>
        </row>
        <row r="58">
          <cell r="C58" t="str">
            <v>87</v>
          </cell>
          <cell r="D58">
            <v>5</v>
          </cell>
          <cell r="E58">
            <v>195</v>
          </cell>
          <cell r="F58">
            <v>49</v>
          </cell>
          <cell r="G58">
            <v>61</v>
          </cell>
          <cell r="H58">
            <v>36</v>
          </cell>
          <cell r="I58">
            <v>69</v>
          </cell>
          <cell r="J58">
            <v>54</v>
          </cell>
          <cell r="K58">
            <v>54.625641025641002</v>
          </cell>
          <cell r="O58" t="str">
            <v>87</v>
          </cell>
          <cell r="P58">
            <v>5</v>
          </cell>
          <cell r="Q58">
            <v>384</v>
          </cell>
          <cell r="R58">
            <v>38</v>
          </cell>
          <cell r="S58">
            <v>52</v>
          </cell>
          <cell r="T58">
            <v>31</v>
          </cell>
          <cell r="U58">
            <v>69</v>
          </cell>
          <cell r="V58">
            <v>44</v>
          </cell>
          <cell r="W58">
            <v>46.1276041666667</v>
          </cell>
        </row>
        <row r="68">
          <cell r="B68" t="str">
            <v>01</v>
          </cell>
          <cell r="C68">
            <v>3</v>
          </cell>
          <cell r="D68">
            <v>2430</v>
          </cell>
          <cell r="E68">
            <v>38</v>
          </cell>
          <cell r="F68">
            <v>51</v>
          </cell>
          <cell r="G68">
            <v>28</v>
          </cell>
          <cell r="H68">
            <v>69</v>
          </cell>
          <cell r="I68">
            <v>44</v>
          </cell>
          <cell r="J68">
            <v>45.3658436213992</v>
          </cell>
        </row>
        <row r="69">
          <cell r="B69" t="str">
            <v>02</v>
          </cell>
          <cell r="C69">
            <v>3</v>
          </cell>
          <cell r="D69">
            <v>2860</v>
          </cell>
          <cell r="E69">
            <v>37</v>
          </cell>
          <cell r="F69">
            <v>51</v>
          </cell>
          <cell r="G69">
            <v>28</v>
          </cell>
          <cell r="H69">
            <v>68</v>
          </cell>
          <cell r="I69">
            <v>44</v>
          </cell>
          <cell r="J69">
            <v>45.251748251748303</v>
          </cell>
        </row>
        <row r="70">
          <cell r="B70" t="str">
            <v>03</v>
          </cell>
          <cell r="C70">
            <v>3</v>
          </cell>
          <cell r="D70">
            <v>4379</v>
          </cell>
          <cell r="E70">
            <v>40</v>
          </cell>
          <cell r="F70">
            <v>55</v>
          </cell>
          <cell r="G70">
            <v>28</v>
          </cell>
          <cell r="H70">
            <v>69</v>
          </cell>
          <cell r="I70">
            <v>47</v>
          </cell>
          <cell r="J70">
            <v>47.912537108929001</v>
          </cell>
        </row>
        <row r="71">
          <cell r="B71" t="str">
            <v>04</v>
          </cell>
          <cell r="C71">
            <v>3</v>
          </cell>
          <cell r="D71">
            <v>4413</v>
          </cell>
          <cell r="E71">
            <v>39</v>
          </cell>
          <cell r="F71">
            <v>52</v>
          </cell>
          <cell r="G71">
            <v>28</v>
          </cell>
          <cell r="H71">
            <v>69</v>
          </cell>
          <cell r="I71">
            <v>45</v>
          </cell>
          <cell r="J71">
            <v>45.982098345796501</v>
          </cell>
        </row>
        <row r="72">
          <cell r="B72" t="str">
            <v>05</v>
          </cell>
          <cell r="C72">
            <v>3</v>
          </cell>
          <cell r="D72">
            <v>4497</v>
          </cell>
          <cell r="E72">
            <v>36</v>
          </cell>
          <cell r="F72">
            <v>50</v>
          </cell>
          <cell r="G72">
            <v>26</v>
          </cell>
          <cell r="H72">
            <v>69</v>
          </cell>
          <cell r="I72">
            <v>42</v>
          </cell>
          <cell r="J72">
            <v>43.4549699799867</v>
          </cell>
        </row>
        <row r="73">
          <cell r="B73" t="str">
            <v>06</v>
          </cell>
          <cell r="C73">
            <v>3</v>
          </cell>
          <cell r="D73">
            <v>1500</v>
          </cell>
          <cell r="E73">
            <v>37</v>
          </cell>
          <cell r="F73">
            <v>47</v>
          </cell>
          <cell r="G73">
            <v>28</v>
          </cell>
          <cell r="H73">
            <v>67</v>
          </cell>
          <cell r="I73">
            <v>41</v>
          </cell>
          <cell r="J73">
            <v>42.506</v>
          </cell>
        </row>
        <row r="74">
          <cell r="B74" t="str">
            <v>07</v>
          </cell>
          <cell r="C74">
            <v>3</v>
          </cell>
          <cell r="D74">
            <v>2174</v>
          </cell>
          <cell r="E74">
            <v>36</v>
          </cell>
          <cell r="F74">
            <v>47</v>
          </cell>
          <cell r="G74">
            <v>27</v>
          </cell>
          <cell r="H74">
            <v>68</v>
          </cell>
          <cell r="I74">
            <v>41</v>
          </cell>
          <cell r="J74">
            <v>42.060717571297097</v>
          </cell>
        </row>
        <row r="75">
          <cell r="B75" t="str">
            <v>08</v>
          </cell>
          <cell r="C75">
            <v>3</v>
          </cell>
          <cell r="D75">
            <v>875</v>
          </cell>
          <cell r="E75">
            <v>37</v>
          </cell>
          <cell r="F75">
            <v>47</v>
          </cell>
          <cell r="G75">
            <v>28</v>
          </cell>
          <cell r="H75">
            <v>67</v>
          </cell>
          <cell r="I75">
            <v>41</v>
          </cell>
          <cell r="J75">
            <v>42.36</v>
          </cell>
        </row>
        <row r="76">
          <cell r="B76" t="str">
            <v>09</v>
          </cell>
          <cell r="C76">
            <v>3</v>
          </cell>
          <cell r="D76">
            <v>4711</v>
          </cell>
          <cell r="E76">
            <v>36</v>
          </cell>
          <cell r="F76">
            <v>49</v>
          </cell>
          <cell r="G76">
            <v>27</v>
          </cell>
          <cell r="H76">
            <v>68</v>
          </cell>
          <cell r="I76">
            <v>42</v>
          </cell>
          <cell r="J76">
            <v>43.107408193589499</v>
          </cell>
        </row>
        <row r="77">
          <cell r="B77" t="str">
            <v>10</v>
          </cell>
          <cell r="C77">
            <v>3</v>
          </cell>
          <cell r="D77">
            <v>3237</v>
          </cell>
          <cell r="E77">
            <v>38</v>
          </cell>
          <cell r="F77">
            <v>49</v>
          </cell>
          <cell r="G77">
            <v>27</v>
          </cell>
          <cell r="H77">
            <v>68</v>
          </cell>
          <cell r="I77">
            <v>43</v>
          </cell>
          <cell r="J77">
            <v>44.4822366388631</v>
          </cell>
        </row>
        <row r="78">
          <cell r="B78" t="str">
            <v>11</v>
          </cell>
          <cell r="C78">
            <v>3</v>
          </cell>
          <cell r="D78">
            <v>1194</v>
          </cell>
          <cell r="E78">
            <v>38</v>
          </cell>
          <cell r="F78">
            <v>52</v>
          </cell>
          <cell r="G78">
            <v>24</v>
          </cell>
          <cell r="H78">
            <v>71</v>
          </cell>
          <cell r="I78">
            <v>43</v>
          </cell>
          <cell r="J78">
            <v>45.314070351758801</v>
          </cell>
        </row>
        <row r="79">
          <cell r="B79" t="str">
            <v>12</v>
          </cell>
          <cell r="C79">
            <v>3</v>
          </cell>
          <cell r="D79">
            <v>1849</v>
          </cell>
          <cell r="E79">
            <v>39</v>
          </cell>
          <cell r="F79">
            <v>53</v>
          </cell>
          <cell r="G79">
            <v>29</v>
          </cell>
          <cell r="H79">
            <v>68</v>
          </cell>
          <cell r="I79">
            <v>46</v>
          </cell>
          <cell r="J79">
            <v>46.634937804218502</v>
          </cell>
        </row>
        <row r="80">
          <cell r="B80" t="str">
            <v>Théologie</v>
          </cell>
          <cell r="C80">
            <v>3</v>
          </cell>
          <cell r="D80">
            <v>20</v>
          </cell>
          <cell r="E80">
            <v>42</v>
          </cell>
          <cell r="F80">
            <v>51</v>
          </cell>
          <cell r="G80">
            <v>36</v>
          </cell>
          <cell r="H80">
            <v>59</v>
          </cell>
          <cell r="I80">
            <v>49.5</v>
          </cell>
          <cell r="J80">
            <v>47.3</v>
          </cell>
        </row>
        <row r="81">
          <cell r="B81" t="str">
            <v>01</v>
          </cell>
          <cell r="C81">
            <v>3</v>
          </cell>
          <cell r="D81">
            <v>1348</v>
          </cell>
          <cell r="E81">
            <v>43</v>
          </cell>
          <cell r="F81">
            <v>60</v>
          </cell>
          <cell r="G81">
            <v>27</v>
          </cell>
          <cell r="H81">
            <v>70</v>
          </cell>
          <cell r="I81">
            <v>49</v>
          </cell>
          <cell r="J81">
            <v>50.830118694362</v>
          </cell>
        </row>
        <row r="82">
          <cell r="B82" t="str">
            <v>02</v>
          </cell>
          <cell r="C82">
            <v>3</v>
          </cell>
          <cell r="D82">
            <v>980</v>
          </cell>
          <cell r="E82">
            <v>45</v>
          </cell>
          <cell r="F82">
            <v>60</v>
          </cell>
          <cell r="G82">
            <v>32</v>
          </cell>
          <cell r="H82">
            <v>70</v>
          </cell>
          <cell r="I82">
            <v>50</v>
          </cell>
          <cell r="J82">
            <v>52.148979591836699</v>
          </cell>
        </row>
        <row r="83">
          <cell r="B83" t="str">
            <v>03</v>
          </cell>
          <cell r="C83">
            <v>3</v>
          </cell>
          <cell r="D83">
            <v>1723</v>
          </cell>
          <cell r="E83">
            <v>51</v>
          </cell>
          <cell r="F83">
            <v>62</v>
          </cell>
          <cell r="G83">
            <v>37</v>
          </cell>
          <cell r="H83">
            <v>70</v>
          </cell>
          <cell r="I83">
            <v>57</v>
          </cell>
          <cell r="J83">
            <v>56.2164828786999</v>
          </cell>
        </row>
        <row r="84">
          <cell r="B84" t="str">
            <v>04</v>
          </cell>
          <cell r="C84">
            <v>3</v>
          </cell>
          <cell r="D84">
            <v>2108</v>
          </cell>
          <cell r="E84">
            <v>50</v>
          </cell>
          <cell r="F84">
            <v>62</v>
          </cell>
          <cell r="G84">
            <v>37</v>
          </cell>
          <cell r="H84">
            <v>71</v>
          </cell>
          <cell r="I84">
            <v>56</v>
          </cell>
          <cell r="J84">
            <v>55.640891840607203</v>
          </cell>
        </row>
        <row r="85">
          <cell r="B85" t="str">
            <v>05</v>
          </cell>
          <cell r="C85">
            <v>3</v>
          </cell>
          <cell r="D85">
            <v>2152</v>
          </cell>
          <cell r="E85">
            <v>45</v>
          </cell>
          <cell r="F85">
            <v>58</v>
          </cell>
          <cell r="G85">
            <v>30</v>
          </cell>
          <cell r="H85">
            <v>71</v>
          </cell>
          <cell r="I85">
            <v>51</v>
          </cell>
          <cell r="J85">
            <v>51.250929368029702</v>
          </cell>
        </row>
        <row r="86">
          <cell r="B86" t="str">
            <v>06</v>
          </cell>
          <cell r="C86">
            <v>3</v>
          </cell>
          <cell r="D86">
            <v>929</v>
          </cell>
          <cell r="E86">
            <v>46</v>
          </cell>
          <cell r="F86">
            <v>57</v>
          </cell>
          <cell r="G86">
            <v>36</v>
          </cell>
          <cell r="H86">
            <v>72</v>
          </cell>
          <cell r="I86">
            <v>51</v>
          </cell>
          <cell r="J86">
            <v>51.907427341227098</v>
          </cell>
        </row>
        <row r="87">
          <cell r="B87" t="str">
            <v>07</v>
          </cell>
          <cell r="C87">
            <v>3</v>
          </cell>
          <cell r="D87">
            <v>1061</v>
          </cell>
          <cell r="E87">
            <v>46</v>
          </cell>
          <cell r="F87">
            <v>55</v>
          </cell>
          <cell r="G87">
            <v>34</v>
          </cell>
          <cell r="H87">
            <v>70</v>
          </cell>
          <cell r="I87">
            <v>50</v>
          </cell>
          <cell r="J87">
            <v>51.068803016022599</v>
          </cell>
        </row>
        <row r="88">
          <cell r="B88" t="str">
            <v>08</v>
          </cell>
          <cell r="C88">
            <v>3</v>
          </cell>
          <cell r="D88">
            <v>444</v>
          </cell>
          <cell r="E88">
            <v>47</v>
          </cell>
          <cell r="F88">
            <v>58</v>
          </cell>
          <cell r="G88">
            <v>36</v>
          </cell>
          <cell r="H88">
            <v>70</v>
          </cell>
          <cell r="I88">
            <v>52</v>
          </cell>
          <cell r="J88">
            <v>52.700450450450496</v>
          </cell>
        </row>
        <row r="89">
          <cell r="B89" t="str">
            <v>09</v>
          </cell>
          <cell r="C89">
            <v>3</v>
          </cell>
          <cell r="D89">
            <v>2254</v>
          </cell>
          <cell r="E89">
            <v>46</v>
          </cell>
          <cell r="F89">
            <v>57</v>
          </cell>
          <cell r="G89">
            <v>34</v>
          </cell>
          <cell r="H89">
            <v>71</v>
          </cell>
          <cell r="I89">
            <v>51</v>
          </cell>
          <cell r="J89">
            <v>51.768855368234199</v>
          </cell>
        </row>
        <row r="90">
          <cell r="B90" t="str">
            <v>10</v>
          </cell>
          <cell r="C90">
            <v>3</v>
          </cell>
          <cell r="D90">
            <v>1222</v>
          </cell>
          <cell r="E90">
            <v>48</v>
          </cell>
          <cell r="F90">
            <v>57</v>
          </cell>
          <cell r="G90">
            <v>36</v>
          </cell>
          <cell r="H90">
            <v>69</v>
          </cell>
          <cell r="I90">
            <v>52</v>
          </cell>
          <cell r="J90">
            <v>52.833060556464801</v>
          </cell>
        </row>
        <row r="91">
          <cell r="B91" t="str">
            <v>11</v>
          </cell>
          <cell r="C91">
            <v>3</v>
          </cell>
          <cell r="D91">
            <v>580</v>
          </cell>
          <cell r="E91">
            <v>49</v>
          </cell>
          <cell r="F91">
            <v>61</v>
          </cell>
          <cell r="G91">
            <v>35</v>
          </cell>
          <cell r="H91">
            <v>70</v>
          </cell>
          <cell r="I91">
            <v>54</v>
          </cell>
          <cell r="J91">
            <v>54.4551724137931</v>
          </cell>
        </row>
        <row r="92">
          <cell r="B92" t="str">
            <v>12</v>
          </cell>
          <cell r="C92">
            <v>3</v>
          </cell>
          <cell r="D92">
            <v>561</v>
          </cell>
          <cell r="E92">
            <v>50</v>
          </cell>
          <cell r="F92">
            <v>62</v>
          </cell>
          <cell r="G92">
            <v>37</v>
          </cell>
          <cell r="H92">
            <v>71</v>
          </cell>
          <cell r="I92">
            <v>57</v>
          </cell>
          <cell r="J92">
            <v>55.994652406417103</v>
          </cell>
        </row>
        <row r="93">
          <cell r="B93" t="str">
            <v>Théologie</v>
          </cell>
          <cell r="C93">
            <v>3</v>
          </cell>
          <cell r="D93">
            <v>33</v>
          </cell>
          <cell r="E93">
            <v>53</v>
          </cell>
          <cell r="F93">
            <v>61</v>
          </cell>
          <cell r="G93">
            <v>40</v>
          </cell>
          <cell r="H93">
            <v>68</v>
          </cell>
          <cell r="I93">
            <v>57</v>
          </cell>
          <cell r="J93">
            <v>56.878787878787897</v>
          </cell>
        </row>
        <row r="96">
          <cell r="B96" t="str">
            <v>Droit</v>
          </cell>
          <cell r="C96">
            <v>3</v>
          </cell>
          <cell r="D96">
            <v>5290</v>
          </cell>
          <cell r="E96">
            <v>38</v>
          </cell>
          <cell r="F96">
            <v>51</v>
          </cell>
          <cell r="G96">
            <v>28</v>
          </cell>
          <cell r="H96">
            <v>69</v>
          </cell>
          <cell r="I96">
            <v>44</v>
          </cell>
          <cell r="J96">
            <v>45.304158790170099</v>
          </cell>
        </row>
        <row r="97">
          <cell r="B97" t="str">
            <v>Lettres</v>
          </cell>
          <cell r="C97">
            <v>3</v>
          </cell>
          <cell r="D97">
            <v>10661</v>
          </cell>
          <cell r="E97">
            <v>40</v>
          </cell>
          <cell r="F97">
            <v>54</v>
          </cell>
          <cell r="G97">
            <v>28</v>
          </cell>
          <cell r="H97">
            <v>69</v>
          </cell>
          <cell r="I97">
            <v>46</v>
          </cell>
          <cell r="J97">
            <v>46.890723196698197</v>
          </cell>
        </row>
        <row r="98">
          <cell r="B98" t="str">
            <v>Sciences</v>
          </cell>
          <cell r="C98">
            <v>3</v>
          </cell>
          <cell r="D98">
            <v>16994</v>
          </cell>
          <cell r="E98">
            <v>37</v>
          </cell>
          <cell r="F98">
            <v>49</v>
          </cell>
          <cell r="G98">
            <v>26</v>
          </cell>
          <cell r="H98">
            <v>69</v>
          </cell>
          <cell r="I98">
            <v>42</v>
          </cell>
          <cell r="J98">
            <v>43.235789102036001</v>
          </cell>
        </row>
        <row r="99">
          <cell r="B99" t="str">
            <v>Pharmacie</v>
          </cell>
          <cell r="C99">
            <v>3</v>
          </cell>
          <cell r="D99">
            <v>1194</v>
          </cell>
          <cell r="E99">
            <v>38</v>
          </cell>
          <cell r="F99">
            <v>52</v>
          </cell>
          <cell r="G99">
            <v>24</v>
          </cell>
          <cell r="H99">
            <v>71</v>
          </cell>
          <cell r="I99">
            <v>43</v>
          </cell>
          <cell r="J99">
            <v>45.314070351758801</v>
          </cell>
        </row>
        <row r="100">
          <cell r="B100" t="str">
            <v>Droit</v>
          </cell>
          <cell r="C100">
            <v>3</v>
          </cell>
          <cell r="D100">
            <v>2328</v>
          </cell>
          <cell r="E100">
            <v>44</v>
          </cell>
          <cell r="F100">
            <v>60</v>
          </cell>
          <cell r="G100">
            <v>27</v>
          </cell>
          <cell r="H100">
            <v>70</v>
          </cell>
          <cell r="I100">
            <v>50</v>
          </cell>
          <cell r="J100">
            <v>51.385309278350498</v>
          </cell>
        </row>
        <row r="101">
          <cell r="B101" t="str">
            <v>Lettres</v>
          </cell>
          <cell r="C101">
            <v>3</v>
          </cell>
          <cell r="D101">
            <v>4425</v>
          </cell>
          <cell r="E101">
            <v>50</v>
          </cell>
          <cell r="F101">
            <v>62</v>
          </cell>
          <cell r="G101">
            <v>37</v>
          </cell>
          <cell r="H101">
            <v>71</v>
          </cell>
          <cell r="I101">
            <v>56</v>
          </cell>
          <cell r="J101">
            <v>55.919096045197698</v>
          </cell>
        </row>
        <row r="102">
          <cell r="B102" t="str">
            <v>Sciences</v>
          </cell>
          <cell r="C102">
            <v>3</v>
          </cell>
          <cell r="D102">
            <v>8062</v>
          </cell>
          <cell r="E102">
            <v>46</v>
          </cell>
          <cell r="F102">
            <v>57</v>
          </cell>
          <cell r="G102">
            <v>30</v>
          </cell>
          <cell r="H102">
            <v>72</v>
          </cell>
          <cell r="I102">
            <v>51</v>
          </cell>
          <cell r="J102">
            <v>51.767055321260202</v>
          </cell>
        </row>
        <row r="103">
          <cell r="B103" t="str">
            <v>Pharmacie</v>
          </cell>
          <cell r="C103">
            <v>3</v>
          </cell>
          <cell r="D103">
            <v>580</v>
          </cell>
          <cell r="E103">
            <v>49</v>
          </cell>
          <cell r="F103">
            <v>61</v>
          </cell>
          <cell r="G103">
            <v>35</v>
          </cell>
          <cell r="H103">
            <v>70</v>
          </cell>
          <cell r="I103">
            <v>54</v>
          </cell>
          <cell r="J103">
            <v>54.4551724137931</v>
          </cell>
        </row>
      </sheetData>
      <sheetData sheetId="14">
        <row r="1">
          <cell r="B1">
            <v>2010</v>
          </cell>
          <cell r="E1" t="str">
            <v>Total 2010</v>
          </cell>
          <cell r="F1">
            <v>2011</v>
          </cell>
          <cell r="I1" t="str">
            <v>Total 2011</v>
          </cell>
          <cell r="J1">
            <v>2012</v>
          </cell>
          <cell r="M1" t="str">
            <v>Total 2012</v>
          </cell>
          <cell r="N1">
            <v>2013</v>
          </cell>
          <cell r="Q1" t="str">
            <v>Total 2013</v>
          </cell>
          <cell r="R1">
            <v>2014</v>
          </cell>
          <cell r="U1" t="str">
            <v>Total 2014</v>
          </cell>
        </row>
        <row r="2">
          <cell r="A2" t="str">
            <v>Étiquettes de lignes</v>
          </cell>
          <cell r="B2" t="str">
            <v>FEMME</v>
          </cell>
          <cell r="C2" t="str">
            <v>HOMME</v>
          </cell>
          <cell r="F2" t="str">
            <v>FEMME</v>
          </cell>
          <cell r="G2" t="str">
            <v>HOMME</v>
          </cell>
          <cell r="J2" t="str">
            <v>FEMME</v>
          </cell>
          <cell r="K2" t="str">
            <v>HOMME</v>
          </cell>
          <cell r="N2" t="str">
            <v>FEMME</v>
          </cell>
          <cell r="O2" t="str">
            <v>HOMME</v>
          </cell>
          <cell r="R2" t="str">
            <v>FEMME</v>
          </cell>
          <cell r="S2" t="str">
            <v>HOMME</v>
          </cell>
        </row>
        <row r="3">
          <cell r="A3" t="str">
            <v>1</v>
          </cell>
          <cell r="B3" t="str">
            <v>6</v>
          </cell>
          <cell r="C3" t="str">
            <v>7</v>
          </cell>
          <cell r="D3" t="str">
            <v>8</v>
          </cell>
          <cell r="E3" t="str">
            <v>9</v>
          </cell>
          <cell r="F3" t="str">
            <v>10</v>
          </cell>
          <cell r="G3" t="str">
            <v>11</v>
          </cell>
          <cell r="H3" t="str">
            <v>12</v>
          </cell>
          <cell r="I3" t="str">
            <v>13</v>
          </cell>
          <cell r="J3" t="str">
            <v>14</v>
          </cell>
          <cell r="K3" t="str">
            <v>15</v>
          </cell>
          <cell r="L3" t="str">
            <v>16</v>
          </cell>
          <cell r="M3" t="str">
            <v>17</v>
          </cell>
          <cell r="N3" t="str">
            <v>18</v>
          </cell>
          <cell r="O3" t="str">
            <v>19</v>
          </cell>
          <cell r="P3" t="str">
            <v>20</v>
          </cell>
          <cell r="Q3" t="str">
            <v>21</v>
          </cell>
          <cell r="R3" t="str">
            <v>18</v>
          </cell>
          <cell r="S3" t="str">
            <v>19</v>
          </cell>
          <cell r="T3" t="str">
            <v>20</v>
          </cell>
          <cell r="U3" t="str">
            <v>21</v>
          </cell>
        </row>
        <row r="4">
          <cell r="A4" t="str">
            <v>01</v>
          </cell>
          <cell r="B4">
            <v>4</v>
          </cell>
          <cell r="C4">
            <v>7</v>
          </cell>
          <cell r="D4">
            <v>0.36363636363636365</v>
          </cell>
          <cell r="E4">
            <v>11</v>
          </cell>
          <cell r="F4">
            <v>3</v>
          </cell>
          <cell r="G4">
            <v>6</v>
          </cell>
          <cell r="H4">
            <v>0.33333333333333331</v>
          </cell>
          <cell r="I4">
            <v>9</v>
          </cell>
          <cell r="J4">
            <v>3</v>
          </cell>
          <cell r="K4">
            <v>9</v>
          </cell>
          <cell r="L4">
            <v>0.25</v>
          </cell>
          <cell r="M4">
            <v>12</v>
          </cell>
          <cell r="O4">
            <v>4</v>
          </cell>
          <cell r="P4">
            <v>0</v>
          </cell>
          <cell r="Q4">
            <v>4</v>
          </cell>
          <cell r="R4">
            <v>2</v>
          </cell>
          <cell r="S4">
            <v>2</v>
          </cell>
          <cell r="T4">
            <v>0.5</v>
          </cell>
          <cell r="U4">
            <v>4</v>
          </cell>
        </row>
        <row r="5">
          <cell r="A5" t="str">
            <v>02</v>
          </cell>
          <cell r="B5">
            <v>2</v>
          </cell>
          <cell r="C5">
            <v>2</v>
          </cell>
          <cell r="D5">
            <v>0.5</v>
          </cell>
          <cell r="E5">
            <v>4</v>
          </cell>
          <cell r="G5">
            <v>3</v>
          </cell>
          <cell r="H5">
            <v>0</v>
          </cell>
          <cell r="I5">
            <v>3</v>
          </cell>
          <cell r="K5">
            <v>3</v>
          </cell>
          <cell r="L5">
            <v>0</v>
          </cell>
          <cell r="M5">
            <v>3</v>
          </cell>
          <cell r="N5">
            <v>2</v>
          </cell>
          <cell r="O5">
            <v>3</v>
          </cell>
          <cell r="P5">
            <v>0.4</v>
          </cell>
          <cell r="Q5">
            <v>5</v>
          </cell>
          <cell r="R5">
            <v>1</v>
          </cell>
          <cell r="S5">
            <v>4</v>
          </cell>
          <cell r="T5">
            <v>0.2</v>
          </cell>
          <cell r="U5">
            <v>5</v>
          </cell>
        </row>
        <row r="6">
          <cell r="A6" t="str">
            <v>03</v>
          </cell>
          <cell r="C6">
            <v>1</v>
          </cell>
          <cell r="D6">
            <v>0</v>
          </cell>
          <cell r="E6">
            <v>1</v>
          </cell>
          <cell r="G6">
            <v>2</v>
          </cell>
          <cell r="H6">
            <v>0</v>
          </cell>
          <cell r="I6">
            <v>2</v>
          </cell>
          <cell r="K6">
            <v>1</v>
          </cell>
          <cell r="L6">
            <v>0</v>
          </cell>
          <cell r="M6">
            <v>1</v>
          </cell>
          <cell r="R6">
            <v>0</v>
          </cell>
          <cell r="S6">
            <v>2</v>
          </cell>
          <cell r="T6">
            <v>0</v>
          </cell>
          <cell r="U6">
            <v>2</v>
          </cell>
        </row>
        <row r="7">
          <cell r="A7" t="str">
            <v>04</v>
          </cell>
          <cell r="B7">
            <v>3</v>
          </cell>
          <cell r="C7">
            <v>17</v>
          </cell>
          <cell r="D7">
            <v>0.15</v>
          </cell>
          <cell r="E7">
            <v>20</v>
          </cell>
          <cell r="F7">
            <v>5</v>
          </cell>
          <cell r="G7">
            <v>15</v>
          </cell>
          <cell r="H7">
            <v>0.25</v>
          </cell>
          <cell r="I7">
            <v>20</v>
          </cell>
          <cell r="J7">
            <v>6</v>
          </cell>
          <cell r="K7">
            <v>17</v>
          </cell>
          <cell r="L7">
            <v>0.2608695652173913</v>
          </cell>
          <cell r="M7">
            <v>23</v>
          </cell>
          <cell r="N7">
            <v>3</v>
          </cell>
          <cell r="O7">
            <v>7</v>
          </cell>
          <cell r="P7">
            <v>0.3</v>
          </cell>
          <cell r="Q7">
            <v>10</v>
          </cell>
          <cell r="R7">
            <v>3</v>
          </cell>
          <cell r="S7">
            <v>9</v>
          </cell>
          <cell r="T7">
            <v>0.25</v>
          </cell>
          <cell r="U7">
            <v>12</v>
          </cell>
        </row>
        <row r="8">
          <cell r="A8" t="str">
            <v>05</v>
          </cell>
          <cell r="B8">
            <v>4</v>
          </cell>
          <cell r="C8">
            <v>13</v>
          </cell>
          <cell r="D8">
            <v>0.23529411764705882</v>
          </cell>
          <cell r="E8">
            <v>17</v>
          </cell>
          <cell r="F8">
            <v>9</v>
          </cell>
          <cell r="G8">
            <v>12</v>
          </cell>
          <cell r="H8">
            <v>0.42857142857142855</v>
          </cell>
          <cell r="I8">
            <v>21</v>
          </cell>
          <cell r="J8">
            <v>6</v>
          </cell>
          <cell r="K8">
            <v>21</v>
          </cell>
          <cell r="L8">
            <v>0.22222222222222221</v>
          </cell>
          <cell r="M8">
            <v>27</v>
          </cell>
          <cell r="N8">
            <v>7</v>
          </cell>
          <cell r="O8">
            <v>25</v>
          </cell>
          <cell r="P8">
            <v>0.21875</v>
          </cell>
          <cell r="Q8">
            <v>32</v>
          </cell>
          <cell r="R8">
            <v>10</v>
          </cell>
          <cell r="S8">
            <v>14</v>
          </cell>
          <cell r="T8">
            <v>0.41666666666666669</v>
          </cell>
          <cell r="U8">
            <v>24</v>
          </cell>
        </row>
        <row r="9">
          <cell r="A9" t="str">
            <v>06</v>
          </cell>
          <cell r="B9">
            <v>8</v>
          </cell>
          <cell r="C9">
            <v>22</v>
          </cell>
          <cell r="D9">
            <v>0.26666666666666666</v>
          </cell>
          <cell r="E9">
            <v>30</v>
          </cell>
          <cell r="F9">
            <v>5</v>
          </cell>
          <cell r="G9">
            <v>16</v>
          </cell>
          <cell r="H9">
            <v>0.23809523809523808</v>
          </cell>
          <cell r="I9">
            <v>21</v>
          </cell>
          <cell r="J9">
            <v>11</v>
          </cell>
          <cell r="K9">
            <v>22</v>
          </cell>
          <cell r="L9">
            <v>0.33333333333333331</v>
          </cell>
          <cell r="M9">
            <v>33</v>
          </cell>
          <cell r="N9">
            <v>10</v>
          </cell>
          <cell r="O9">
            <v>24</v>
          </cell>
          <cell r="P9">
            <v>0.29411764705882354</v>
          </cell>
          <cell r="Q9">
            <v>34</v>
          </cell>
          <cell r="R9">
            <v>11</v>
          </cell>
          <cell r="S9">
            <v>15</v>
          </cell>
          <cell r="T9">
            <v>0.42307692307692307</v>
          </cell>
          <cell r="U9">
            <v>26</v>
          </cell>
        </row>
        <row r="10">
          <cell r="A10" t="str">
            <v>07</v>
          </cell>
          <cell r="B10">
            <v>34</v>
          </cell>
          <cell r="C10">
            <v>28</v>
          </cell>
          <cell r="D10">
            <v>0.54838709677419351</v>
          </cell>
          <cell r="E10">
            <v>62</v>
          </cell>
          <cell r="F10">
            <v>24</v>
          </cell>
          <cell r="G10">
            <v>28</v>
          </cell>
          <cell r="H10">
            <v>0.46153846153846156</v>
          </cell>
          <cell r="I10">
            <v>52</v>
          </cell>
          <cell r="J10">
            <v>27</v>
          </cell>
          <cell r="K10">
            <v>36</v>
          </cell>
          <cell r="L10">
            <v>0.42857142857142855</v>
          </cell>
          <cell r="M10">
            <v>63</v>
          </cell>
          <cell r="N10">
            <v>29</v>
          </cell>
          <cell r="O10">
            <v>25</v>
          </cell>
          <cell r="P10">
            <v>0.53703703703703709</v>
          </cell>
          <cell r="Q10">
            <v>54</v>
          </cell>
          <cell r="R10">
            <v>46</v>
          </cell>
          <cell r="S10">
            <v>49</v>
          </cell>
          <cell r="T10">
            <v>0.48421052631578948</v>
          </cell>
          <cell r="U10">
            <v>95</v>
          </cell>
        </row>
        <row r="11">
          <cell r="A11" t="str">
            <v>08</v>
          </cell>
          <cell r="B11">
            <v>8</v>
          </cell>
          <cell r="C11">
            <v>3</v>
          </cell>
          <cell r="D11">
            <v>0.72727272727272729</v>
          </cell>
          <cell r="E11">
            <v>11</v>
          </cell>
          <cell r="F11">
            <v>4</v>
          </cell>
          <cell r="G11">
            <v>3</v>
          </cell>
          <cell r="H11">
            <v>0.5714285714285714</v>
          </cell>
          <cell r="I11">
            <v>7</v>
          </cell>
          <cell r="J11">
            <v>9</v>
          </cell>
          <cell r="K11">
            <v>4</v>
          </cell>
          <cell r="L11">
            <v>0.69230769230769229</v>
          </cell>
          <cell r="M11">
            <v>13</v>
          </cell>
          <cell r="N11">
            <v>11</v>
          </cell>
          <cell r="O11">
            <v>5</v>
          </cell>
          <cell r="P11">
            <v>0.6875</v>
          </cell>
          <cell r="Q11">
            <v>16</v>
          </cell>
          <cell r="R11">
            <v>15</v>
          </cell>
          <cell r="S11">
            <v>9</v>
          </cell>
          <cell r="T11">
            <v>0.625</v>
          </cell>
          <cell r="U11">
            <v>24</v>
          </cell>
        </row>
        <row r="12">
          <cell r="A12" t="str">
            <v>09</v>
          </cell>
          <cell r="B12">
            <v>23</v>
          </cell>
          <cell r="C12">
            <v>23</v>
          </cell>
          <cell r="D12">
            <v>0.5</v>
          </cell>
          <cell r="E12">
            <v>46</v>
          </cell>
          <cell r="F12">
            <v>28</v>
          </cell>
          <cell r="G12">
            <v>21</v>
          </cell>
          <cell r="H12">
            <v>0.5714285714285714</v>
          </cell>
          <cell r="I12">
            <v>49</v>
          </cell>
          <cell r="J12">
            <v>25</v>
          </cell>
          <cell r="K12">
            <v>30</v>
          </cell>
          <cell r="L12">
            <v>0.45454545454545453</v>
          </cell>
          <cell r="M12">
            <v>55</v>
          </cell>
          <cell r="N12">
            <v>27</v>
          </cell>
          <cell r="O12">
            <v>14</v>
          </cell>
          <cell r="P12">
            <v>0.65853658536585369</v>
          </cell>
          <cell r="Q12">
            <v>41</v>
          </cell>
          <cell r="R12">
            <v>32</v>
          </cell>
          <cell r="S12">
            <v>15</v>
          </cell>
          <cell r="T12">
            <v>0.68085106382978722</v>
          </cell>
          <cell r="U12">
            <v>47</v>
          </cell>
        </row>
        <row r="13">
          <cell r="A13" t="str">
            <v>10</v>
          </cell>
          <cell r="B13">
            <v>13</v>
          </cell>
          <cell r="C13">
            <v>10</v>
          </cell>
          <cell r="D13">
            <v>0.56521739130434778</v>
          </cell>
          <cell r="E13">
            <v>23</v>
          </cell>
          <cell r="F13">
            <v>12</v>
          </cell>
          <cell r="G13">
            <v>9</v>
          </cell>
          <cell r="H13">
            <v>0.5714285714285714</v>
          </cell>
          <cell r="I13">
            <v>21</v>
          </cell>
          <cell r="J13">
            <v>13</v>
          </cell>
          <cell r="K13">
            <v>14</v>
          </cell>
          <cell r="L13">
            <v>0.48148148148148145</v>
          </cell>
          <cell r="M13">
            <v>27</v>
          </cell>
          <cell r="N13">
            <v>12</v>
          </cell>
          <cell r="O13">
            <v>9</v>
          </cell>
          <cell r="P13">
            <v>0.5714285714285714</v>
          </cell>
          <cell r="Q13">
            <v>21</v>
          </cell>
          <cell r="R13">
            <v>16</v>
          </cell>
          <cell r="S13">
            <v>10</v>
          </cell>
          <cell r="T13">
            <v>0.61538461538461542</v>
          </cell>
          <cell r="U13">
            <v>26</v>
          </cell>
        </row>
        <row r="14">
          <cell r="A14" t="str">
            <v>11</v>
          </cell>
          <cell r="B14">
            <v>19</v>
          </cell>
          <cell r="C14">
            <v>15</v>
          </cell>
          <cell r="D14">
            <v>0.55882352941176472</v>
          </cell>
          <cell r="E14">
            <v>34</v>
          </cell>
          <cell r="F14">
            <v>22</v>
          </cell>
          <cell r="G14">
            <v>17</v>
          </cell>
          <cell r="H14">
            <v>0.5641025641025641</v>
          </cell>
          <cell r="I14">
            <v>39</v>
          </cell>
          <cell r="J14">
            <v>33</v>
          </cell>
          <cell r="K14">
            <v>30</v>
          </cell>
          <cell r="L14">
            <v>0.52380952380952384</v>
          </cell>
          <cell r="M14">
            <v>63</v>
          </cell>
          <cell r="N14">
            <v>19</v>
          </cell>
          <cell r="O14">
            <v>23</v>
          </cell>
          <cell r="P14">
            <v>0.45238095238095238</v>
          </cell>
          <cell r="Q14">
            <v>42</v>
          </cell>
          <cell r="R14">
            <v>25</v>
          </cell>
          <cell r="S14">
            <v>16</v>
          </cell>
          <cell r="T14">
            <v>0.6097560975609756</v>
          </cell>
          <cell r="U14">
            <v>41</v>
          </cell>
        </row>
        <row r="15">
          <cell r="A15" t="str">
            <v>12</v>
          </cell>
          <cell r="B15">
            <v>4</v>
          </cell>
          <cell r="C15">
            <v>10</v>
          </cell>
          <cell r="D15">
            <v>0.2857142857142857</v>
          </cell>
          <cell r="E15">
            <v>14</v>
          </cell>
          <cell r="F15">
            <v>7</v>
          </cell>
          <cell r="G15">
            <v>4</v>
          </cell>
          <cell r="H15">
            <v>0.63636363636363635</v>
          </cell>
          <cell r="I15">
            <v>11</v>
          </cell>
          <cell r="J15">
            <v>10</v>
          </cell>
          <cell r="K15">
            <v>10</v>
          </cell>
          <cell r="L15">
            <v>0.5</v>
          </cell>
          <cell r="M15">
            <v>20</v>
          </cell>
          <cell r="N15">
            <v>8</v>
          </cell>
          <cell r="O15">
            <v>7</v>
          </cell>
          <cell r="P15">
            <v>0.53333333333333333</v>
          </cell>
          <cell r="Q15">
            <v>15</v>
          </cell>
          <cell r="R15">
            <v>8</v>
          </cell>
          <cell r="S15">
            <v>9</v>
          </cell>
          <cell r="T15">
            <v>0.47058823529411764</v>
          </cell>
          <cell r="U15">
            <v>17</v>
          </cell>
        </row>
        <row r="16">
          <cell r="A16" t="str">
            <v>13</v>
          </cell>
          <cell r="B16">
            <v>5</v>
          </cell>
          <cell r="C16">
            <v>3</v>
          </cell>
          <cell r="D16">
            <v>0.625</v>
          </cell>
          <cell r="E16">
            <v>8</v>
          </cell>
          <cell r="F16">
            <v>6</v>
          </cell>
          <cell r="G16">
            <v>5</v>
          </cell>
          <cell r="H16">
            <v>0.54545454545454541</v>
          </cell>
          <cell r="I16">
            <v>11</v>
          </cell>
          <cell r="J16">
            <v>3</v>
          </cell>
          <cell r="K16">
            <v>4</v>
          </cell>
          <cell r="L16">
            <v>0.42857142857142855</v>
          </cell>
          <cell r="M16">
            <v>7</v>
          </cell>
          <cell r="N16">
            <v>11</v>
          </cell>
          <cell r="O16">
            <v>3</v>
          </cell>
          <cell r="P16">
            <v>0.7857142857142857</v>
          </cell>
          <cell r="Q16">
            <v>14</v>
          </cell>
          <cell r="R16">
            <v>5</v>
          </cell>
          <cell r="S16">
            <v>2</v>
          </cell>
          <cell r="T16">
            <v>0.7142857142857143</v>
          </cell>
          <cell r="U16">
            <v>7</v>
          </cell>
        </row>
        <row r="17">
          <cell r="A17" t="str">
            <v>14</v>
          </cell>
          <cell r="B17">
            <v>27</v>
          </cell>
          <cell r="C17">
            <v>23</v>
          </cell>
          <cell r="D17">
            <v>0.54</v>
          </cell>
          <cell r="E17">
            <v>50</v>
          </cell>
          <cell r="F17">
            <v>21</v>
          </cell>
          <cell r="G17">
            <v>17</v>
          </cell>
          <cell r="H17">
            <v>0.55263157894736847</v>
          </cell>
          <cell r="I17">
            <v>38</v>
          </cell>
          <cell r="J17">
            <v>24</v>
          </cell>
          <cell r="K17">
            <v>15</v>
          </cell>
          <cell r="L17">
            <v>0.61538461538461542</v>
          </cell>
          <cell r="M17">
            <v>39</v>
          </cell>
          <cell r="N17">
            <v>22</v>
          </cell>
          <cell r="O17">
            <v>12</v>
          </cell>
          <cell r="P17">
            <v>0.6470588235294118</v>
          </cell>
          <cell r="Q17">
            <v>34</v>
          </cell>
          <cell r="R17">
            <v>21</v>
          </cell>
          <cell r="S17">
            <v>17</v>
          </cell>
          <cell r="T17">
            <v>0.55263157894736847</v>
          </cell>
          <cell r="U17">
            <v>38</v>
          </cell>
        </row>
        <row r="18">
          <cell r="A18" t="str">
            <v>15</v>
          </cell>
          <cell r="B18">
            <v>10</v>
          </cell>
          <cell r="C18">
            <v>13</v>
          </cell>
          <cell r="D18">
            <v>0.43478260869565216</v>
          </cell>
          <cell r="E18">
            <v>23</v>
          </cell>
          <cell r="F18">
            <v>12</v>
          </cell>
          <cell r="G18">
            <v>18</v>
          </cell>
          <cell r="H18">
            <v>0.4</v>
          </cell>
          <cell r="I18">
            <v>30</v>
          </cell>
          <cell r="J18">
            <v>8</v>
          </cell>
          <cell r="K18">
            <v>21</v>
          </cell>
          <cell r="L18">
            <v>0.27586206896551724</v>
          </cell>
          <cell r="M18">
            <v>29</v>
          </cell>
          <cell r="N18">
            <v>8</v>
          </cell>
          <cell r="O18">
            <v>10</v>
          </cell>
          <cell r="P18">
            <v>0.44444444444444442</v>
          </cell>
          <cell r="Q18">
            <v>18</v>
          </cell>
          <cell r="R18">
            <v>11</v>
          </cell>
          <cell r="S18">
            <v>11</v>
          </cell>
          <cell r="T18">
            <v>0.5</v>
          </cell>
          <cell r="U18">
            <v>22</v>
          </cell>
        </row>
        <row r="19">
          <cell r="A19" t="str">
            <v>16</v>
          </cell>
          <cell r="B19">
            <v>28</v>
          </cell>
          <cell r="C19">
            <v>31</v>
          </cell>
          <cell r="D19">
            <v>0.47457627118644069</v>
          </cell>
          <cell r="E19">
            <v>59</v>
          </cell>
          <cell r="F19">
            <v>30</v>
          </cell>
          <cell r="G19">
            <v>42</v>
          </cell>
          <cell r="H19">
            <v>0.41666666666666669</v>
          </cell>
          <cell r="I19">
            <v>72</v>
          </cell>
          <cell r="J19">
            <v>30</v>
          </cell>
          <cell r="K19">
            <v>33</v>
          </cell>
          <cell r="L19">
            <v>0.47619047619047616</v>
          </cell>
          <cell r="M19">
            <v>63</v>
          </cell>
          <cell r="N19">
            <v>40</v>
          </cell>
          <cell r="O19">
            <v>36</v>
          </cell>
          <cell r="P19">
            <v>0.52631578947368418</v>
          </cell>
          <cell r="Q19">
            <v>76</v>
          </cell>
          <cell r="R19">
            <v>46</v>
          </cell>
          <cell r="S19">
            <v>42</v>
          </cell>
          <cell r="T19">
            <v>0.52272727272727271</v>
          </cell>
          <cell r="U19">
            <v>88</v>
          </cell>
        </row>
        <row r="20">
          <cell r="A20" t="str">
            <v>17</v>
          </cell>
          <cell r="B20">
            <v>12</v>
          </cell>
          <cell r="C20">
            <v>36</v>
          </cell>
          <cell r="D20">
            <v>0.25</v>
          </cell>
          <cell r="E20">
            <v>48</v>
          </cell>
          <cell r="F20">
            <v>20</v>
          </cell>
          <cell r="G20">
            <v>35</v>
          </cell>
          <cell r="H20">
            <v>0.36363636363636365</v>
          </cell>
          <cell r="I20">
            <v>55</v>
          </cell>
          <cell r="J20">
            <v>14</v>
          </cell>
          <cell r="K20">
            <v>26</v>
          </cell>
          <cell r="L20">
            <v>0.35</v>
          </cell>
          <cell r="M20">
            <v>40</v>
          </cell>
          <cell r="N20">
            <v>13</v>
          </cell>
          <cell r="O20">
            <v>31</v>
          </cell>
          <cell r="P20">
            <v>0.29545454545454547</v>
          </cell>
          <cell r="Q20">
            <v>44</v>
          </cell>
          <cell r="R20">
            <v>14</v>
          </cell>
          <cell r="S20">
            <v>31</v>
          </cell>
          <cell r="T20">
            <v>0.31111111111111112</v>
          </cell>
          <cell r="U20">
            <v>45</v>
          </cell>
        </row>
        <row r="21">
          <cell r="A21" t="str">
            <v>18</v>
          </cell>
          <cell r="B21">
            <v>23</v>
          </cell>
          <cell r="C21">
            <v>30</v>
          </cell>
          <cell r="D21">
            <v>0.43396226415094341</v>
          </cell>
          <cell r="E21">
            <v>53</v>
          </cell>
          <cell r="F21">
            <v>26</v>
          </cell>
          <cell r="G21">
            <v>34</v>
          </cell>
          <cell r="H21">
            <v>0.43333333333333335</v>
          </cell>
          <cell r="I21">
            <v>60</v>
          </cell>
          <cell r="J21">
            <v>30</v>
          </cell>
          <cell r="K21">
            <v>28</v>
          </cell>
          <cell r="L21">
            <v>0.51724137931034486</v>
          </cell>
          <cell r="M21">
            <v>58</v>
          </cell>
          <cell r="N21">
            <v>23</v>
          </cell>
          <cell r="O21">
            <v>39</v>
          </cell>
          <cell r="P21">
            <v>0.37096774193548387</v>
          </cell>
          <cell r="Q21">
            <v>62</v>
          </cell>
          <cell r="R21">
            <v>32</v>
          </cell>
          <cell r="S21">
            <v>26</v>
          </cell>
          <cell r="T21">
            <v>0.55172413793103448</v>
          </cell>
          <cell r="U21">
            <v>58</v>
          </cell>
        </row>
        <row r="22">
          <cell r="A22" t="str">
            <v>19</v>
          </cell>
          <cell r="B22">
            <v>22</v>
          </cell>
          <cell r="C22">
            <v>45</v>
          </cell>
          <cell r="D22">
            <v>0.32835820895522388</v>
          </cell>
          <cell r="E22">
            <v>67</v>
          </cell>
          <cell r="F22">
            <v>29</v>
          </cell>
          <cell r="G22">
            <v>52</v>
          </cell>
          <cell r="H22">
            <v>0.35802469135802467</v>
          </cell>
          <cell r="I22">
            <v>81</v>
          </cell>
          <cell r="J22">
            <v>23</v>
          </cell>
          <cell r="K22">
            <v>58</v>
          </cell>
          <cell r="L22">
            <v>0.2839506172839506</v>
          </cell>
          <cell r="M22">
            <v>81</v>
          </cell>
          <cell r="N22">
            <v>29</v>
          </cell>
          <cell r="O22">
            <v>47</v>
          </cell>
          <cell r="P22">
            <v>0.38157894736842107</v>
          </cell>
          <cell r="Q22">
            <v>76</v>
          </cell>
          <cell r="R22">
            <v>21</v>
          </cell>
          <cell r="S22">
            <v>35</v>
          </cell>
          <cell r="T22">
            <v>0.375</v>
          </cell>
          <cell r="U22">
            <v>56</v>
          </cell>
        </row>
        <row r="23">
          <cell r="A23" t="str">
            <v>20</v>
          </cell>
          <cell r="B23">
            <v>15</v>
          </cell>
          <cell r="C23">
            <v>23</v>
          </cell>
          <cell r="D23">
            <v>0.39473684210526316</v>
          </cell>
          <cell r="E23">
            <v>38</v>
          </cell>
          <cell r="F23">
            <v>10</v>
          </cell>
          <cell r="G23">
            <v>15</v>
          </cell>
          <cell r="H23">
            <v>0.4</v>
          </cell>
          <cell r="I23">
            <v>25</v>
          </cell>
          <cell r="J23">
            <v>9</v>
          </cell>
          <cell r="K23">
            <v>19</v>
          </cell>
          <cell r="L23">
            <v>0.32142857142857145</v>
          </cell>
          <cell r="M23">
            <v>28</v>
          </cell>
          <cell r="N23">
            <v>29</v>
          </cell>
          <cell r="O23">
            <v>18</v>
          </cell>
          <cell r="P23">
            <v>0.61702127659574468</v>
          </cell>
          <cell r="Q23">
            <v>47</v>
          </cell>
          <cell r="R23">
            <v>16</v>
          </cell>
          <cell r="S23">
            <v>15</v>
          </cell>
          <cell r="T23">
            <v>0.5161290322580645</v>
          </cell>
          <cell r="U23">
            <v>31</v>
          </cell>
        </row>
        <row r="24">
          <cell r="A24" t="str">
            <v>21</v>
          </cell>
          <cell r="B24">
            <v>15</v>
          </cell>
          <cell r="C24">
            <v>25</v>
          </cell>
          <cell r="D24">
            <v>0.375</v>
          </cell>
          <cell r="E24">
            <v>40</v>
          </cell>
          <cell r="F24">
            <v>13</v>
          </cell>
          <cell r="G24">
            <v>25</v>
          </cell>
          <cell r="H24">
            <v>0.34210526315789475</v>
          </cell>
          <cell r="I24">
            <v>38</v>
          </cell>
          <cell r="J24">
            <v>21</v>
          </cell>
          <cell r="K24">
            <v>25</v>
          </cell>
          <cell r="L24">
            <v>0.45652173913043476</v>
          </cell>
          <cell r="M24">
            <v>46</v>
          </cell>
          <cell r="N24">
            <v>21</v>
          </cell>
          <cell r="O24">
            <v>24</v>
          </cell>
          <cell r="P24">
            <v>0.46666666666666667</v>
          </cell>
          <cell r="Q24">
            <v>45</v>
          </cell>
          <cell r="R24">
            <v>22</v>
          </cell>
          <cell r="S24">
            <v>29</v>
          </cell>
          <cell r="T24">
            <v>0.43137254901960786</v>
          </cell>
          <cell r="U24">
            <v>51</v>
          </cell>
        </row>
        <row r="25">
          <cell r="A25" t="str">
            <v>22</v>
          </cell>
          <cell r="B25">
            <v>16</v>
          </cell>
          <cell r="C25">
            <v>51</v>
          </cell>
          <cell r="D25">
            <v>0.23880597014925373</v>
          </cell>
          <cell r="E25">
            <v>67</v>
          </cell>
          <cell r="F25">
            <v>31</v>
          </cell>
          <cell r="G25">
            <v>51</v>
          </cell>
          <cell r="H25">
            <v>0.37804878048780488</v>
          </cell>
          <cell r="I25">
            <v>82</v>
          </cell>
          <cell r="J25">
            <v>30</v>
          </cell>
          <cell r="K25">
            <v>46</v>
          </cell>
          <cell r="L25">
            <v>0.39473684210526316</v>
          </cell>
          <cell r="M25">
            <v>76</v>
          </cell>
          <cell r="N25">
            <v>28</v>
          </cell>
          <cell r="O25">
            <v>46</v>
          </cell>
          <cell r="P25">
            <v>0.3783783783783784</v>
          </cell>
          <cell r="Q25">
            <v>74</v>
          </cell>
          <cell r="R25">
            <v>22</v>
          </cell>
          <cell r="S25">
            <v>44</v>
          </cell>
          <cell r="T25">
            <v>0.33333333333333331</v>
          </cell>
          <cell r="U25">
            <v>66</v>
          </cell>
        </row>
        <row r="26">
          <cell r="A26" t="str">
            <v>23</v>
          </cell>
          <cell r="B26">
            <v>11</v>
          </cell>
          <cell r="C26">
            <v>23</v>
          </cell>
          <cell r="D26">
            <v>0.3235294117647059</v>
          </cell>
          <cell r="E26">
            <v>34</v>
          </cell>
          <cell r="F26">
            <v>8</v>
          </cell>
          <cell r="G26">
            <v>33</v>
          </cell>
          <cell r="H26">
            <v>0.1951219512195122</v>
          </cell>
          <cell r="I26">
            <v>41</v>
          </cell>
          <cell r="J26">
            <v>15</v>
          </cell>
          <cell r="K26">
            <v>21</v>
          </cell>
          <cell r="L26">
            <v>0.41666666666666669</v>
          </cell>
          <cell r="M26">
            <v>36</v>
          </cell>
          <cell r="N26">
            <v>18</v>
          </cell>
          <cell r="O26">
            <v>35</v>
          </cell>
          <cell r="P26">
            <v>0.33962264150943394</v>
          </cell>
          <cell r="Q26">
            <v>53</v>
          </cell>
          <cell r="R26">
            <v>19</v>
          </cell>
          <cell r="S26">
            <v>36</v>
          </cell>
          <cell r="T26">
            <v>0.34545454545454546</v>
          </cell>
          <cell r="U26">
            <v>55</v>
          </cell>
        </row>
        <row r="27">
          <cell r="A27" t="str">
            <v>24</v>
          </cell>
          <cell r="B27">
            <v>14</v>
          </cell>
          <cell r="C27">
            <v>28</v>
          </cell>
          <cell r="D27">
            <v>0.33333333333333331</v>
          </cell>
          <cell r="E27">
            <v>42</v>
          </cell>
          <cell r="F27">
            <v>13</v>
          </cell>
          <cell r="G27">
            <v>27</v>
          </cell>
          <cell r="H27">
            <v>0.32500000000000001</v>
          </cell>
          <cell r="I27">
            <v>40</v>
          </cell>
          <cell r="J27">
            <v>17</v>
          </cell>
          <cell r="K27">
            <v>23</v>
          </cell>
          <cell r="L27">
            <v>0.42499999999999999</v>
          </cell>
          <cell r="M27">
            <v>40</v>
          </cell>
          <cell r="N27">
            <v>12</v>
          </cell>
          <cell r="O27">
            <v>24</v>
          </cell>
          <cell r="P27">
            <v>0.33333333333333331</v>
          </cell>
          <cell r="Q27">
            <v>36</v>
          </cell>
          <cell r="R27">
            <v>18</v>
          </cell>
          <cell r="S27">
            <v>22</v>
          </cell>
          <cell r="T27">
            <v>0.45</v>
          </cell>
          <cell r="U27">
            <v>40</v>
          </cell>
        </row>
        <row r="28">
          <cell r="A28" t="str">
            <v>25</v>
          </cell>
          <cell r="B28">
            <v>13</v>
          </cell>
          <cell r="C28">
            <v>97</v>
          </cell>
          <cell r="D28">
            <v>0.11818181818181818</v>
          </cell>
          <cell r="E28">
            <v>110</v>
          </cell>
          <cell r="F28">
            <v>14</v>
          </cell>
          <cell r="G28">
            <v>95</v>
          </cell>
          <cell r="H28">
            <v>0.12844036697247707</v>
          </cell>
          <cell r="I28">
            <v>109</v>
          </cell>
          <cell r="J28">
            <v>17</v>
          </cell>
          <cell r="K28">
            <v>99</v>
          </cell>
          <cell r="L28">
            <v>0.14655172413793102</v>
          </cell>
          <cell r="M28">
            <v>116</v>
          </cell>
          <cell r="N28">
            <v>20</v>
          </cell>
          <cell r="O28">
            <v>108</v>
          </cell>
          <cell r="P28">
            <v>0.15625</v>
          </cell>
          <cell r="Q28">
            <v>128</v>
          </cell>
          <cell r="R28">
            <v>18</v>
          </cell>
          <cell r="S28">
            <v>97</v>
          </cell>
          <cell r="T28">
            <v>0.15652173913043479</v>
          </cell>
          <cell r="U28">
            <v>115</v>
          </cell>
        </row>
        <row r="29">
          <cell r="A29" t="str">
            <v>26</v>
          </cell>
          <cell r="B29">
            <v>30</v>
          </cell>
          <cell r="C29">
            <v>98</v>
          </cell>
          <cell r="D29">
            <v>0.234375</v>
          </cell>
          <cell r="E29">
            <v>128</v>
          </cell>
          <cell r="F29">
            <v>25</v>
          </cell>
          <cell r="G29">
            <v>125</v>
          </cell>
          <cell r="H29">
            <v>0.16666666666666666</v>
          </cell>
          <cell r="I29">
            <v>150</v>
          </cell>
          <cell r="J29">
            <v>33</v>
          </cell>
          <cell r="K29">
            <v>121</v>
          </cell>
          <cell r="L29">
            <v>0.21428571428571427</v>
          </cell>
          <cell r="M29">
            <v>154</v>
          </cell>
          <cell r="N29">
            <v>36</v>
          </cell>
          <cell r="O29">
            <v>119</v>
          </cell>
          <cell r="P29">
            <v>0.23225806451612904</v>
          </cell>
          <cell r="Q29">
            <v>155</v>
          </cell>
          <cell r="R29">
            <v>37</v>
          </cell>
          <cell r="S29">
            <v>119</v>
          </cell>
          <cell r="T29">
            <v>0.23717948717948717</v>
          </cell>
          <cell r="U29">
            <v>156</v>
          </cell>
        </row>
        <row r="30">
          <cell r="A30" t="str">
            <v>27</v>
          </cell>
          <cell r="B30">
            <v>40</v>
          </cell>
          <cell r="C30">
            <v>164</v>
          </cell>
          <cell r="D30">
            <v>0.19607843137254902</v>
          </cell>
          <cell r="E30">
            <v>204</v>
          </cell>
          <cell r="F30">
            <v>39</v>
          </cell>
          <cell r="G30">
            <v>185</v>
          </cell>
          <cell r="H30">
            <v>0.17410714285714285</v>
          </cell>
          <cell r="I30">
            <v>224</v>
          </cell>
          <cell r="J30">
            <v>45</v>
          </cell>
          <cell r="K30">
            <v>164</v>
          </cell>
          <cell r="L30">
            <v>0.21531100478468901</v>
          </cell>
          <cell r="M30">
            <v>209</v>
          </cell>
          <cell r="N30">
            <v>44</v>
          </cell>
          <cell r="O30">
            <v>156</v>
          </cell>
          <cell r="P30">
            <v>0.22</v>
          </cell>
          <cell r="Q30">
            <v>200</v>
          </cell>
          <cell r="R30">
            <v>27</v>
          </cell>
          <cell r="S30">
            <v>175</v>
          </cell>
          <cell r="T30">
            <v>0.13366336633663367</v>
          </cell>
          <cell r="U30">
            <v>202</v>
          </cell>
        </row>
        <row r="31">
          <cell r="A31" t="str">
            <v>28</v>
          </cell>
          <cell r="B31">
            <v>29</v>
          </cell>
          <cell r="C31">
            <v>113</v>
          </cell>
          <cell r="D31">
            <v>0.20422535211267606</v>
          </cell>
          <cell r="E31">
            <v>142</v>
          </cell>
          <cell r="F31">
            <v>25</v>
          </cell>
          <cell r="G31">
            <v>107</v>
          </cell>
          <cell r="H31">
            <v>0.18939393939393939</v>
          </cell>
          <cell r="I31">
            <v>132</v>
          </cell>
          <cell r="J31">
            <v>27</v>
          </cell>
          <cell r="K31">
            <v>120</v>
          </cell>
          <cell r="L31">
            <v>0.18367346938775511</v>
          </cell>
          <cell r="M31">
            <v>147</v>
          </cell>
          <cell r="N31">
            <v>39</v>
          </cell>
          <cell r="O31">
            <v>114</v>
          </cell>
          <cell r="P31">
            <v>0.25490196078431371</v>
          </cell>
          <cell r="Q31">
            <v>153</v>
          </cell>
          <cell r="R31">
            <v>37</v>
          </cell>
          <cell r="S31">
            <v>99</v>
          </cell>
          <cell r="T31">
            <v>0.27205882352941174</v>
          </cell>
          <cell r="U31">
            <v>136</v>
          </cell>
        </row>
        <row r="32">
          <cell r="A32" t="str">
            <v>29</v>
          </cell>
          <cell r="B32">
            <v>14</v>
          </cell>
          <cell r="C32">
            <v>86</v>
          </cell>
          <cell r="D32">
            <v>0.14000000000000001</v>
          </cell>
          <cell r="E32">
            <v>100</v>
          </cell>
          <cell r="F32">
            <v>7</v>
          </cell>
          <cell r="G32">
            <v>64</v>
          </cell>
          <cell r="H32">
            <v>9.8591549295774641E-2</v>
          </cell>
          <cell r="I32">
            <v>71</v>
          </cell>
          <cell r="J32">
            <v>11</v>
          </cell>
          <cell r="K32">
            <v>46</v>
          </cell>
          <cell r="L32">
            <v>0.19298245614035087</v>
          </cell>
          <cell r="M32">
            <v>57</v>
          </cell>
          <cell r="N32">
            <v>8</v>
          </cell>
          <cell r="O32">
            <v>31</v>
          </cell>
          <cell r="P32">
            <v>0.20512820512820512</v>
          </cell>
          <cell r="Q32">
            <v>39</v>
          </cell>
          <cell r="R32">
            <v>7</v>
          </cell>
          <cell r="S32">
            <v>43</v>
          </cell>
          <cell r="T32">
            <v>0.14000000000000001</v>
          </cell>
          <cell r="U32">
            <v>50</v>
          </cell>
        </row>
        <row r="33">
          <cell r="A33" t="str">
            <v>30</v>
          </cell>
          <cell r="B33">
            <v>13</v>
          </cell>
          <cell r="C33">
            <v>49</v>
          </cell>
          <cell r="D33">
            <v>0.20967741935483872</v>
          </cell>
          <cell r="E33">
            <v>62</v>
          </cell>
          <cell r="F33">
            <v>13</v>
          </cell>
          <cell r="G33">
            <v>44</v>
          </cell>
          <cell r="H33">
            <v>0.22807017543859648</v>
          </cell>
          <cell r="I33">
            <v>57</v>
          </cell>
          <cell r="J33">
            <v>14</v>
          </cell>
          <cell r="K33">
            <v>59</v>
          </cell>
          <cell r="L33">
            <v>0.19178082191780821</v>
          </cell>
          <cell r="M33">
            <v>73</v>
          </cell>
          <cell r="N33">
            <v>12</v>
          </cell>
          <cell r="O33">
            <v>46</v>
          </cell>
          <cell r="P33">
            <v>0.20689655172413793</v>
          </cell>
          <cell r="Q33">
            <v>58</v>
          </cell>
          <cell r="R33">
            <v>14</v>
          </cell>
          <cell r="S33">
            <v>45</v>
          </cell>
          <cell r="T33">
            <v>0.23728813559322035</v>
          </cell>
          <cell r="U33">
            <v>59</v>
          </cell>
        </row>
        <row r="34">
          <cell r="A34" t="str">
            <v>31</v>
          </cell>
          <cell r="B34">
            <v>47</v>
          </cell>
          <cell r="C34">
            <v>82</v>
          </cell>
          <cell r="D34">
            <v>0.36434108527131781</v>
          </cell>
          <cell r="E34">
            <v>129</v>
          </cell>
          <cell r="F34">
            <v>43</v>
          </cell>
          <cell r="G34">
            <v>79</v>
          </cell>
          <cell r="H34">
            <v>0.35245901639344263</v>
          </cell>
          <cell r="I34">
            <v>122</v>
          </cell>
          <cell r="J34">
            <v>50</v>
          </cell>
          <cell r="K34">
            <v>76</v>
          </cell>
          <cell r="L34">
            <v>0.3968253968253968</v>
          </cell>
          <cell r="M34">
            <v>126</v>
          </cell>
          <cell r="N34">
            <v>59</v>
          </cell>
          <cell r="O34">
            <v>85</v>
          </cell>
          <cell r="P34">
            <v>0.40972222222222221</v>
          </cell>
          <cell r="Q34">
            <v>144</v>
          </cell>
          <cell r="R34">
            <v>42</v>
          </cell>
          <cell r="S34">
            <v>81</v>
          </cell>
          <cell r="T34">
            <v>0.34146341463414637</v>
          </cell>
          <cell r="U34">
            <v>123</v>
          </cell>
        </row>
        <row r="35">
          <cell r="A35" t="str">
            <v>32</v>
          </cell>
          <cell r="B35">
            <v>35</v>
          </cell>
          <cell r="C35">
            <v>75</v>
          </cell>
          <cell r="D35">
            <v>0.31818181818181818</v>
          </cell>
          <cell r="E35">
            <v>110</v>
          </cell>
          <cell r="F35">
            <v>39</v>
          </cell>
          <cell r="G35">
            <v>72</v>
          </cell>
          <cell r="H35">
            <v>0.35135135135135137</v>
          </cell>
          <cell r="I35">
            <v>111</v>
          </cell>
          <cell r="J35">
            <v>33</v>
          </cell>
          <cell r="K35">
            <v>65</v>
          </cell>
          <cell r="L35">
            <v>0.33673469387755101</v>
          </cell>
          <cell r="M35">
            <v>98</v>
          </cell>
          <cell r="N35">
            <v>35</v>
          </cell>
          <cell r="O35">
            <v>57</v>
          </cell>
          <cell r="P35">
            <v>0.38043478260869568</v>
          </cell>
          <cell r="Q35">
            <v>92</v>
          </cell>
          <cell r="R35">
            <v>32</v>
          </cell>
          <cell r="S35">
            <v>68</v>
          </cell>
          <cell r="T35">
            <v>0.32</v>
          </cell>
          <cell r="U35">
            <v>100</v>
          </cell>
        </row>
        <row r="36">
          <cell r="A36" t="str">
            <v>33</v>
          </cell>
          <cell r="B36">
            <v>32</v>
          </cell>
          <cell r="C36">
            <v>75</v>
          </cell>
          <cell r="D36">
            <v>0.29906542056074764</v>
          </cell>
          <cell r="E36">
            <v>107</v>
          </cell>
          <cell r="F36">
            <v>31</v>
          </cell>
          <cell r="G36">
            <v>61</v>
          </cell>
          <cell r="H36">
            <v>0.33695652173913043</v>
          </cell>
          <cell r="I36">
            <v>92</v>
          </cell>
          <cell r="J36">
            <v>32</v>
          </cell>
          <cell r="K36">
            <v>67</v>
          </cell>
          <cell r="L36">
            <v>0.32323232323232326</v>
          </cell>
          <cell r="M36">
            <v>99</v>
          </cell>
          <cell r="N36">
            <v>50</v>
          </cell>
          <cell r="O36">
            <v>64</v>
          </cell>
          <cell r="P36">
            <v>0.43859649122807015</v>
          </cell>
          <cell r="Q36">
            <v>114</v>
          </cell>
          <cell r="R36">
            <v>26</v>
          </cell>
          <cell r="S36">
            <v>51</v>
          </cell>
          <cell r="T36">
            <v>0.33766233766233766</v>
          </cell>
          <cell r="U36">
            <v>77</v>
          </cell>
        </row>
        <row r="37">
          <cell r="A37" t="str">
            <v>34</v>
          </cell>
          <cell r="C37">
            <v>11</v>
          </cell>
          <cell r="D37">
            <v>0</v>
          </cell>
          <cell r="E37">
            <v>11</v>
          </cell>
          <cell r="F37">
            <v>1</v>
          </cell>
          <cell r="G37">
            <v>18</v>
          </cell>
          <cell r="H37">
            <v>5.2631578947368418E-2</v>
          </cell>
          <cell r="I37">
            <v>19</v>
          </cell>
          <cell r="K37">
            <v>10</v>
          </cell>
          <cell r="L37">
            <v>0</v>
          </cell>
          <cell r="M37">
            <v>10</v>
          </cell>
          <cell r="N37">
            <v>4</v>
          </cell>
          <cell r="O37">
            <v>25</v>
          </cell>
          <cell r="P37">
            <v>0.13793103448275862</v>
          </cell>
          <cell r="Q37">
            <v>29</v>
          </cell>
          <cell r="R37">
            <v>6</v>
          </cell>
          <cell r="S37">
            <v>17</v>
          </cell>
          <cell r="T37">
            <v>0.2608695652173913</v>
          </cell>
          <cell r="U37">
            <v>23</v>
          </cell>
        </row>
        <row r="38">
          <cell r="A38" t="str">
            <v>35</v>
          </cell>
          <cell r="B38">
            <v>10</v>
          </cell>
          <cell r="C38">
            <v>57</v>
          </cell>
          <cell r="D38">
            <v>0.14925373134328357</v>
          </cell>
          <cell r="E38">
            <v>67</v>
          </cell>
          <cell r="F38">
            <v>12</v>
          </cell>
          <cell r="G38">
            <v>29</v>
          </cell>
          <cell r="H38">
            <v>0.29268292682926828</v>
          </cell>
          <cell r="I38">
            <v>41</v>
          </cell>
          <cell r="J38">
            <v>9</v>
          </cell>
          <cell r="K38">
            <v>41</v>
          </cell>
          <cell r="L38">
            <v>0.18</v>
          </cell>
          <cell r="M38">
            <v>50</v>
          </cell>
          <cell r="N38">
            <v>19</v>
          </cell>
          <cell r="O38">
            <v>35</v>
          </cell>
          <cell r="P38">
            <v>0.35185185185185186</v>
          </cell>
          <cell r="Q38">
            <v>54</v>
          </cell>
          <cell r="R38">
            <v>17</v>
          </cell>
          <cell r="S38">
            <v>29</v>
          </cell>
          <cell r="T38">
            <v>0.36956521739130432</v>
          </cell>
          <cell r="U38">
            <v>46</v>
          </cell>
        </row>
        <row r="39">
          <cell r="A39" t="str">
            <v>36</v>
          </cell>
          <cell r="B39">
            <v>10</v>
          </cell>
          <cell r="C39">
            <v>48</v>
          </cell>
          <cell r="D39">
            <v>0.17241379310344829</v>
          </cell>
          <cell r="E39">
            <v>58</v>
          </cell>
          <cell r="F39">
            <v>12</v>
          </cell>
          <cell r="G39">
            <v>28</v>
          </cell>
          <cell r="H39">
            <v>0.3</v>
          </cell>
          <cell r="I39">
            <v>40</v>
          </cell>
          <cell r="J39">
            <v>10</v>
          </cell>
          <cell r="K39">
            <v>36</v>
          </cell>
          <cell r="L39">
            <v>0.21739130434782608</v>
          </cell>
          <cell r="M39">
            <v>46</v>
          </cell>
          <cell r="N39">
            <v>22</v>
          </cell>
          <cell r="O39">
            <v>36</v>
          </cell>
          <cell r="P39">
            <v>0.37931034482758619</v>
          </cell>
          <cell r="Q39">
            <v>58</v>
          </cell>
          <cell r="R39">
            <v>15</v>
          </cell>
          <cell r="S39">
            <v>36</v>
          </cell>
          <cell r="T39">
            <v>0.29411764705882354</v>
          </cell>
          <cell r="U39">
            <v>51</v>
          </cell>
        </row>
        <row r="40">
          <cell r="A40" t="str">
            <v>37</v>
          </cell>
          <cell r="B40">
            <v>8</v>
          </cell>
          <cell r="C40">
            <v>11</v>
          </cell>
          <cell r="D40">
            <v>0.42105263157894735</v>
          </cell>
          <cell r="E40">
            <v>19</v>
          </cell>
          <cell r="F40">
            <v>4</v>
          </cell>
          <cell r="G40">
            <v>18</v>
          </cell>
          <cell r="H40">
            <v>0.18181818181818182</v>
          </cell>
          <cell r="I40">
            <v>22</v>
          </cell>
          <cell r="J40">
            <v>5</v>
          </cell>
          <cell r="K40">
            <v>17</v>
          </cell>
          <cell r="L40">
            <v>0.22727272727272727</v>
          </cell>
          <cell r="M40">
            <v>22</v>
          </cell>
          <cell r="N40">
            <v>7</v>
          </cell>
          <cell r="O40">
            <v>17</v>
          </cell>
          <cell r="P40">
            <v>0.29166666666666669</v>
          </cell>
          <cell r="Q40">
            <v>24</v>
          </cell>
          <cell r="R40">
            <v>6</v>
          </cell>
          <cell r="S40">
            <v>22</v>
          </cell>
          <cell r="T40">
            <v>0.21428571428571427</v>
          </cell>
          <cell r="U40">
            <v>28</v>
          </cell>
        </row>
        <row r="41">
          <cell r="A41" t="str">
            <v>60</v>
          </cell>
          <cell r="B41">
            <v>28</v>
          </cell>
          <cell r="C41">
            <v>153</v>
          </cell>
          <cell r="D41">
            <v>0.15469613259668508</v>
          </cell>
          <cell r="E41">
            <v>181</v>
          </cell>
          <cell r="F41">
            <v>29</v>
          </cell>
          <cell r="G41">
            <v>159</v>
          </cell>
          <cell r="H41">
            <v>0.15425531914893617</v>
          </cell>
          <cell r="I41">
            <v>188</v>
          </cell>
          <cell r="J41">
            <v>21</v>
          </cell>
          <cell r="K41">
            <v>163</v>
          </cell>
          <cell r="L41">
            <v>0.11413043478260869</v>
          </cell>
          <cell r="M41">
            <v>184</v>
          </cell>
          <cell r="N41">
            <v>27</v>
          </cell>
          <cell r="O41">
            <v>163</v>
          </cell>
          <cell r="P41">
            <v>0.14210526315789473</v>
          </cell>
          <cell r="Q41">
            <v>190</v>
          </cell>
          <cell r="R41">
            <v>28</v>
          </cell>
          <cell r="S41">
            <v>171</v>
          </cell>
          <cell r="T41">
            <v>0.1407035175879397</v>
          </cell>
          <cell r="U41">
            <v>199</v>
          </cell>
        </row>
        <row r="42">
          <cell r="A42" t="str">
            <v>61</v>
          </cell>
          <cell r="B42">
            <v>13</v>
          </cell>
          <cell r="C42">
            <v>115</v>
          </cell>
          <cell r="D42">
            <v>0.1015625</v>
          </cell>
          <cell r="E42">
            <v>128</v>
          </cell>
          <cell r="F42">
            <v>25</v>
          </cell>
          <cell r="G42">
            <v>143</v>
          </cell>
          <cell r="H42">
            <v>0.14880952380952381</v>
          </cell>
          <cell r="I42">
            <v>168</v>
          </cell>
          <cell r="J42">
            <v>20</v>
          </cell>
          <cell r="K42">
            <v>132</v>
          </cell>
          <cell r="L42">
            <v>0.13157894736842105</v>
          </cell>
          <cell r="M42">
            <v>152</v>
          </cell>
          <cell r="N42">
            <v>28</v>
          </cell>
          <cell r="O42">
            <v>124</v>
          </cell>
          <cell r="P42">
            <v>0.18421052631578946</v>
          </cell>
          <cell r="Q42">
            <v>152</v>
          </cell>
          <cell r="R42">
            <v>13</v>
          </cell>
          <cell r="S42">
            <v>126</v>
          </cell>
          <cell r="T42">
            <v>9.3525179856115109E-2</v>
          </cell>
          <cell r="U42">
            <v>139</v>
          </cell>
        </row>
        <row r="43">
          <cell r="A43" t="str">
            <v>62</v>
          </cell>
          <cell r="B43">
            <v>30</v>
          </cell>
          <cell r="C43">
            <v>77</v>
          </cell>
          <cell r="D43">
            <v>0.28037383177570091</v>
          </cell>
          <cell r="E43">
            <v>107</v>
          </cell>
          <cell r="F43">
            <v>23</v>
          </cell>
          <cell r="G43">
            <v>91</v>
          </cell>
          <cell r="H43">
            <v>0.20175438596491227</v>
          </cell>
          <cell r="I43">
            <v>114</v>
          </cell>
          <cell r="J43">
            <v>30</v>
          </cell>
          <cell r="K43">
            <v>74</v>
          </cell>
          <cell r="L43">
            <v>0.28846153846153844</v>
          </cell>
          <cell r="M43">
            <v>104</v>
          </cell>
          <cell r="N43">
            <v>27</v>
          </cell>
          <cell r="O43">
            <v>77</v>
          </cell>
          <cell r="P43">
            <v>0.25961538461538464</v>
          </cell>
          <cell r="Q43">
            <v>104</v>
          </cell>
          <cell r="R43">
            <v>25</v>
          </cell>
          <cell r="S43">
            <v>75</v>
          </cell>
          <cell r="T43">
            <v>0.25</v>
          </cell>
          <cell r="U43">
            <v>100</v>
          </cell>
        </row>
        <row r="44">
          <cell r="A44" t="str">
            <v>63</v>
          </cell>
          <cell r="B44">
            <v>12</v>
          </cell>
          <cell r="C44">
            <v>99</v>
          </cell>
          <cell r="D44">
            <v>0.10810810810810811</v>
          </cell>
          <cell r="E44">
            <v>111</v>
          </cell>
          <cell r="F44">
            <v>20</v>
          </cell>
          <cell r="G44">
            <v>95</v>
          </cell>
          <cell r="H44">
            <v>0.17391304347826086</v>
          </cell>
          <cell r="I44">
            <v>115</v>
          </cell>
          <cell r="J44">
            <v>24</v>
          </cell>
          <cell r="K44">
            <v>97</v>
          </cell>
          <cell r="L44">
            <v>0.19834710743801653</v>
          </cell>
          <cell r="M44">
            <v>121</v>
          </cell>
          <cell r="N44">
            <v>22</v>
          </cell>
          <cell r="O44">
            <v>102</v>
          </cell>
          <cell r="P44">
            <v>0.17741935483870969</v>
          </cell>
          <cell r="Q44">
            <v>124</v>
          </cell>
          <cell r="R44">
            <v>20</v>
          </cell>
          <cell r="S44">
            <v>90</v>
          </cell>
          <cell r="T44">
            <v>0.18181818181818182</v>
          </cell>
          <cell r="U44">
            <v>110</v>
          </cell>
        </row>
        <row r="45">
          <cell r="A45" t="str">
            <v>64</v>
          </cell>
          <cell r="B45">
            <v>51</v>
          </cell>
          <cell r="C45">
            <v>100</v>
          </cell>
          <cell r="D45">
            <v>0.33774834437086093</v>
          </cell>
          <cell r="E45">
            <v>151</v>
          </cell>
          <cell r="F45">
            <v>48</v>
          </cell>
          <cell r="G45">
            <v>105</v>
          </cell>
          <cell r="H45">
            <v>0.31372549019607843</v>
          </cell>
          <cell r="I45">
            <v>153</v>
          </cell>
          <cell r="J45">
            <v>50</v>
          </cell>
          <cell r="K45">
            <v>79</v>
          </cell>
          <cell r="L45">
            <v>0.38759689922480622</v>
          </cell>
          <cell r="M45">
            <v>129</v>
          </cell>
          <cell r="N45">
            <v>62</v>
          </cell>
          <cell r="O45">
            <v>74</v>
          </cell>
          <cell r="P45">
            <v>0.45588235294117646</v>
          </cell>
          <cell r="Q45">
            <v>136</v>
          </cell>
          <cell r="R45">
            <v>58</v>
          </cell>
          <cell r="S45">
            <v>81</v>
          </cell>
          <cell r="T45">
            <v>0.41726618705035973</v>
          </cell>
          <cell r="U45">
            <v>139</v>
          </cell>
        </row>
        <row r="46">
          <cell r="A46" t="str">
            <v>65</v>
          </cell>
          <cell r="B46">
            <v>53</v>
          </cell>
          <cell r="C46">
            <v>81</v>
          </cell>
          <cell r="D46">
            <v>0.39552238805970147</v>
          </cell>
          <cell r="E46">
            <v>134</v>
          </cell>
          <cell r="F46">
            <v>47</v>
          </cell>
          <cell r="G46">
            <v>85</v>
          </cell>
          <cell r="H46">
            <v>0.35606060606060608</v>
          </cell>
          <cell r="I46">
            <v>132</v>
          </cell>
          <cell r="J46">
            <v>54</v>
          </cell>
          <cell r="K46">
            <v>73</v>
          </cell>
          <cell r="L46">
            <v>0.42519685039370081</v>
          </cell>
          <cell r="M46">
            <v>127</v>
          </cell>
          <cell r="N46">
            <v>59</v>
          </cell>
          <cell r="O46">
            <v>81</v>
          </cell>
          <cell r="P46">
            <v>0.42142857142857143</v>
          </cell>
          <cell r="Q46">
            <v>140</v>
          </cell>
          <cell r="R46">
            <v>56</v>
          </cell>
          <cell r="S46">
            <v>75</v>
          </cell>
          <cell r="T46">
            <v>0.42748091603053434</v>
          </cell>
          <cell r="U46">
            <v>131</v>
          </cell>
        </row>
        <row r="47">
          <cell r="A47" t="str">
            <v>66</v>
          </cell>
          <cell r="B47">
            <v>35</v>
          </cell>
          <cell r="C47">
            <v>48</v>
          </cell>
          <cell r="D47">
            <v>0.42168674698795183</v>
          </cell>
          <cell r="E47">
            <v>83</v>
          </cell>
          <cell r="F47">
            <v>33</v>
          </cell>
          <cell r="G47">
            <v>59</v>
          </cell>
          <cell r="H47">
            <v>0.35869565217391303</v>
          </cell>
          <cell r="I47">
            <v>92</v>
          </cell>
          <cell r="J47">
            <v>29</v>
          </cell>
          <cell r="K47">
            <v>54</v>
          </cell>
          <cell r="L47">
            <v>0.3493975903614458</v>
          </cell>
          <cell r="M47">
            <v>83</v>
          </cell>
          <cell r="N47">
            <v>31</v>
          </cell>
          <cell r="O47">
            <v>50</v>
          </cell>
          <cell r="P47">
            <v>0.38271604938271603</v>
          </cell>
          <cell r="Q47">
            <v>81</v>
          </cell>
          <cell r="R47">
            <v>33</v>
          </cell>
          <cell r="S47">
            <v>46</v>
          </cell>
          <cell r="T47">
            <v>0.41772151898734178</v>
          </cell>
          <cell r="U47">
            <v>79</v>
          </cell>
        </row>
        <row r="48">
          <cell r="A48" t="str">
            <v>67</v>
          </cell>
          <cell r="B48">
            <v>27</v>
          </cell>
          <cell r="C48">
            <v>44</v>
          </cell>
          <cell r="D48">
            <v>0.38028169014084506</v>
          </cell>
          <cell r="E48">
            <v>71</v>
          </cell>
          <cell r="F48">
            <v>19</v>
          </cell>
          <cell r="G48">
            <v>53</v>
          </cell>
          <cell r="H48">
            <v>0.2638888888888889</v>
          </cell>
          <cell r="I48">
            <v>72</v>
          </cell>
          <cell r="J48">
            <v>28</v>
          </cell>
          <cell r="K48">
            <v>42</v>
          </cell>
          <cell r="L48">
            <v>0.4</v>
          </cell>
          <cell r="M48">
            <v>70</v>
          </cell>
          <cell r="N48">
            <v>22</v>
          </cell>
          <cell r="O48">
            <v>45</v>
          </cell>
          <cell r="P48">
            <v>0.32835820895522388</v>
          </cell>
          <cell r="Q48">
            <v>67</v>
          </cell>
          <cell r="R48">
            <v>24</v>
          </cell>
          <cell r="S48">
            <v>44</v>
          </cell>
          <cell r="T48">
            <v>0.35294117647058826</v>
          </cell>
          <cell r="U48">
            <v>68</v>
          </cell>
        </row>
        <row r="49">
          <cell r="A49" t="str">
            <v>68</v>
          </cell>
          <cell r="B49">
            <v>29</v>
          </cell>
          <cell r="C49">
            <v>53</v>
          </cell>
          <cell r="D49">
            <v>0.35365853658536583</v>
          </cell>
          <cell r="E49">
            <v>82</v>
          </cell>
          <cell r="F49">
            <v>22</v>
          </cell>
          <cell r="G49">
            <v>54</v>
          </cell>
          <cell r="H49">
            <v>0.28947368421052633</v>
          </cell>
          <cell r="I49">
            <v>76</v>
          </cell>
          <cell r="J49">
            <v>26</v>
          </cell>
          <cell r="K49">
            <v>49</v>
          </cell>
          <cell r="L49">
            <v>0.34666666666666668</v>
          </cell>
          <cell r="M49">
            <v>75</v>
          </cell>
          <cell r="N49">
            <v>33</v>
          </cell>
          <cell r="O49">
            <v>50</v>
          </cell>
          <cell r="P49">
            <v>0.39759036144578314</v>
          </cell>
          <cell r="Q49">
            <v>83</v>
          </cell>
          <cell r="R49">
            <v>36</v>
          </cell>
          <cell r="S49">
            <v>48</v>
          </cell>
          <cell r="T49">
            <v>0.42857142857142855</v>
          </cell>
          <cell r="U49">
            <v>84</v>
          </cell>
        </row>
        <row r="50">
          <cell r="A50" t="str">
            <v>69</v>
          </cell>
          <cell r="B50">
            <v>23</v>
          </cell>
          <cell r="C50">
            <v>32</v>
          </cell>
          <cell r="D50">
            <v>0.41818181818181815</v>
          </cell>
          <cell r="E50">
            <v>55</v>
          </cell>
          <cell r="F50">
            <v>18</v>
          </cell>
          <cell r="G50">
            <v>27</v>
          </cell>
          <cell r="H50">
            <v>0.4</v>
          </cell>
          <cell r="I50">
            <v>45</v>
          </cell>
          <cell r="J50">
            <v>11</v>
          </cell>
          <cell r="K50">
            <v>30</v>
          </cell>
          <cell r="L50">
            <v>0.26829268292682928</v>
          </cell>
          <cell r="M50">
            <v>41</v>
          </cell>
          <cell r="N50">
            <v>15</v>
          </cell>
          <cell r="O50">
            <v>29</v>
          </cell>
          <cell r="P50">
            <v>0.34090909090909088</v>
          </cell>
          <cell r="Q50">
            <v>44</v>
          </cell>
          <cell r="R50">
            <v>29</v>
          </cell>
          <cell r="S50">
            <v>24</v>
          </cell>
          <cell r="T50">
            <v>0.54716981132075471</v>
          </cell>
          <cell r="U50">
            <v>53</v>
          </cell>
        </row>
        <row r="51">
          <cell r="A51" t="str">
            <v>70</v>
          </cell>
          <cell r="B51">
            <v>25</v>
          </cell>
          <cell r="C51">
            <v>37</v>
          </cell>
          <cell r="D51">
            <v>0.40322580645161288</v>
          </cell>
          <cell r="E51">
            <v>62</v>
          </cell>
          <cell r="F51">
            <v>18</v>
          </cell>
          <cell r="G51">
            <v>35</v>
          </cell>
          <cell r="H51">
            <v>0.33962264150943394</v>
          </cell>
          <cell r="I51">
            <v>53</v>
          </cell>
          <cell r="J51">
            <v>18</v>
          </cell>
          <cell r="K51">
            <v>42</v>
          </cell>
          <cell r="L51">
            <v>0.3</v>
          </cell>
          <cell r="M51">
            <v>60</v>
          </cell>
          <cell r="N51">
            <v>25</v>
          </cell>
          <cell r="O51">
            <v>28</v>
          </cell>
          <cell r="P51">
            <v>0.47169811320754718</v>
          </cell>
          <cell r="Q51">
            <v>53</v>
          </cell>
          <cell r="R51">
            <v>30</v>
          </cell>
          <cell r="S51">
            <v>30</v>
          </cell>
          <cell r="T51">
            <v>0.5</v>
          </cell>
          <cell r="U51">
            <v>60</v>
          </cell>
        </row>
        <row r="52">
          <cell r="A52" t="str">
            <v>71</v>
          </cell>
          <cell r="B52">
            <v>14</v>
          </cell>
          <cell r="C52">
            <v>28</v>
          </cell>
          <cell r="D52">
            <v>0.33333333333333331</v>
          </cell>
          <cell r="E52">
            <v>42</v>
          </cell>
          <cell r="F52">
            <v>18</v>
          </cell>
          <cell r="G52">
            <v>21</v>
          </cell>
          <cell r="H52">
            <v>0.46153846153846156</v>
          </cell>
          <cell r="I52">
            <v>39</v>
          </cell>
          <cell r="J52">
            <v>18</v>
          </cell>
          <cell r="K52">
            <v>31</v>
          </cell>
          <cell r="L52">
            <v>0.36734693877551022</v>
          </cell>
          <cell r="M52">
            <v>49</v>
          </cell>
          <cell r="N52">
            <v>23</v>
          </cell>
          <cell r="O52">
            <v>24</v>
          </cell>
          <cell r="P52">
            <v>0.48936170212765956</v>
          </cell>
          <cell r="Q52">
            <v>47</v>
          </cell>
          <cell r="R52">
            <v>19</v>
          </cell>
          <cell r="S52">
            <v>28</v>
          </cell>
          <cell r="T52">
            <v>0.40425531914893614</v>
          </cell>
          <cell r="U52">
            <v>47</v>
          </cell>
        </row>
        <row r="53">
          <cell r="A53" t="str">
            <v>72</v>
          </cell>
          <cell r="B53">
            <v>6</v>
          </cell>
          <cell r="C53">
            <v>15</v>
          </cell>
          <cell r="D53">
            <v>0.2857142857142857</v>
          </cell>
          <cell r="E53">
            <v>21</v>
          </cell>
          <cell r="F53">
            <v>9</v>
          </cell>
          <cell r="G53">
            <v>17</v>
          </cell>
          <cell r="H53">
            <v>0.34615384615384615</v>
          </cell>
          <cell r="I53">
            <v>26</v>
          </cell>
          <cell r="J53">
            <v>6</v>
          </cell>
          <cell r="K53">
            <v>17</v>
          </cell>
          <cell r="L53">
            <v>0.2608695652173913</v>
          </cell>
          <cell r="M53">
            <v>23</v>
          </cell>
          <cell r="N53">
            <v>7</v>
          </cell>
          <cell r="O53">
            <v>9</v>
          </cell>
          <cell r="P53">
            <v>0.4375</v>
          </cell>
          <cell r="Q53">
            <v>16</v>
          </cell>
          <cell r="R53">
            <v>2</v>
          </cell>
          <cell r="S53">
            <v>18</v>
          </cell>
          <cell r="T53">
            <v>0.1</v>
          </cell>
          <cell r="U53">
            <v>20</v>
          </cell>
        </row>
        <row r="54">
          <cell r="A54" t="str">
            <v>73</v>
          </cell>
          <cell r="C54">
            <v>2</v>
          </cell>
          <cell r="D54">
            <v>0</v>
          </cell>
          <cell r="E54">
            <v>2</v>
          </cell>
          <cell r="G54">
            <v>1</v>
          </cell>
          <cell r="H54">
            <v>0</v>
          </cell>
          <cell r="I54">
            <v>1</v>
          </cell>
          <cell r="K54">
            <v>3</v>
          </cell>
          <cell r="L54">
            <v>0</v>
          </cell>
          <cell r="M54">
            <v>3</v>
          </cell>
          <cell r="N54">
            <v>5</v>
          </cell>
          <cell r="O54">
            <v>2</v>
          </cell>
          <cell r="P54">
            <v>0.7142857142857143</v>
          </cell>
          <cell r="Q54">
            <v>7</v>
          </cell>
          <cell r="R54">
            <v>3</v>
          </cell>
          <cell r="S54">
            <v>4</v>
          </cell>
          <cell r="T54">
            <v>0.42857142857142855</v>
          </cell>
          <cell r="U54">
            <v>7</v>
          </cell>
        </row>
        <row r="55">
          <cell r="A55" t="str">
            <v>74</v>
          </cell>
          <cell r="B55">
            <v>15</v>
          </cell>
          <cell r="C55">
            <v>36</v>
          </cell>
          <cell r="D55">
            <v>0.29411764705882354</v>
          </cell>
          <cell r="E55">
            <v>51</v>
          </cell>
          <cell r="F55">
            <v>6</v>
          </cell>
          <cell r="G55">
            <v>42</v>
          </cell>
          <cell r="H55">
            <v>0.125</v>
          </cell>
          <cell r="I55">
            <v>48</v>
          </cell>
          <cell r="J55">
            <v>16</v>
          </cell>
          <cell r="K55">
            <v>44</v>
          </cell>
          <cell r="L55">
            <v>0.26666666666666666</v>
          </cell>
          <cell r="M55">
            <v>60</v>
          </cell>
          <cell r="N55">
            <v>12</v>
          </cell>
          <cell r="O55">
            <v>48</v>
          </cell>
          <cell r="P55">
            <v>0.2</v>
          </cell>
          <cell r="Q55">
            <v>60</v>
          </cell>
          <cell r="R55">
            <v>16</v>
          </cell>
          <cell r="S55">
            <v>35</v>
          </cell>
          <cell r="T55">
            <v>0.31372549019607843</v>
          </cell>
          <cell r="U55">
            <v>51</v>
          </cell>
        </row>
        <row r="56">
          <cell r="A56" t="str">
            <v>76</v>
          </cell>
          <cell r="B56">
            <v>2</v>
          </cell>
          <cell r="C56">
            <v>1</v>
          </cell>
          <cell r="D56">
            <v>0.66666666666666663</v>
          </cell>
          <cell r="E56">
            <v>3</v>
          </cell>
          <cell r="F56">
            <v>2</v>
          </cell>
          <cell r="G56">
            <v>4</v>
          </cell>
          <cell r="H56">
            <v>0.33333333333333331</v>
          </cell>
          <cell r="I56">
            <v>6</v>
          </cell>
          <cell r="J56">
            <v>3</v>
          </cell>
          <cell r="K56">
            <v>3</v>
          </cell>
          <cell r="L56">
            <v>0.5</v>
          </cell>
          <cell r="M56">
            <v>6</v>
          </cell>
          <cell r="N56">
            <v>1</v>
          </cell>
          <cell r="O56">
            <v>2</v>
          </cell>
          <cell r="P56">
            <v>0.33333333333333331</v>
          </cell>
          <cell r="Q56">
            <v>3</v>
          </cell>
          <cell r="R56">
            <v>2</v>
          </cell>
          <cell r="S56">
            <v>4</v>
          </cell>
          <cell r="T56">
            <v>0.33333333333333331</v>
          </cell>
          <cell r="U56">
            <v>6</v>
          </cell>
        </row>
        <row r="57">
          <cell r="A57" t="str">
            <v>77</v>
          </cell>
          <cell r="B57">
            <v>1</v>
          </cell>
          <cell r="D57">
            <v>1</v>
          </cell>
          <cell r="E57">
            <v>1</v>
          </cell>
          <cell r="G57">
            <v>2</v>
          </cell>
          <cell r="H57">
            <v>0</v>
          </cell>
          <cell r="I57">
            <v>2</v>
          </cell>
          <cell r="J57">
            <v>2</v>
          </cell>
          <cell r="K57">
            <v>2</v>
          </cell>
          <cell r="L57">
            <v>0.5</v>
          </cell>
          <cell r="M57">
            <v>4</v>
          </cell>
          <cell r="R57">
            <v>0</v>
          </cell>
          <cell r="S57">
            <v>1</v>
          </cell>
          <cell r="T57">
            <v>0</v>
          </cell>
          <cell r="U57">
            <v>1</v>
          </cell>
        </row>
        <row r="58">
          <cell r="A58" t="str">
            <v>85</v>
          </cell>
          <cell r="B58">
            <v>5</v>
          </cell>
          <cell r="C58">
            <v>9</v>
          </cell>
          <cell r="D58">
            <v>0.35714285714285715</v>
          </cell>
          <cell r="E58">
            <v>14</v>
          </cell>
          <cell r="F58">
            <v>5</v>
          </cell>
          <cell r="G58">
            <v>13</v>
          </cell>
          <cell r="H58">
            <v>0.27777777777777779</v>
          </cell>
          <cell r="I58">
            <v>18</v>
          </cell>
          <cell r="J58">
            <v>11</v>
          </cell>
          <cell r="K58">
            <v>11</v>
          </cell>
          <cell r="L58">
            <v>0.5</v>
          </cell>
          <cell r="M58">
            <v>22</v>
          </cell>
          <cell r="N58">
            <v>14</v>
          </cell>
          <cell r="O58">
            <v>14</v>
          </cell>
          <cell r="P58">
            <v>0.5</v>
          </cell>
          <cell r="Q58">
            <v>28</v>
          </cell>
          <cell r="R58">
            <v>8</v>
          </cell>
          <cell r="S58">
            <v>14</v>
          </cell>
          <cell r="T58">
            <v>0.36363636363636365</v>
          </cell>
          <cell r="U58">
            <v>22</v>
          </cell>
        </row>
        <row r="59">
          <cell r="A59" t="str">
            <v>86</v>
          </cell>
          <cell r="B59">
            <v>11</v>
          </cell>
          <cell r="C59">
            <v>11</v>
          </cell>
          <cell r="D59">
            <v>0.5</v>
          </cell>
          <cell r="E59">
            <v>22</v>
          </cell>
          <cell r="F59">
            <v>14</v>
          </cell>
          <cell r="G59">
            <v>13</v>
          </cell>
          <cell r="H59">
            <v>0.51851851851851849</v>
          </cell>
          <cell r="I59">
            <v>27</v>
          </cell>
          <cell r="J59">
            <v>14</v>
          </cell>
          <cell r="K59">
            <v>21</v>
          </cell>
          <cell r="L59">
            <v>0.4</v>
          </cell>
          <cell r="M59">
            <v>35</v>
          </cell>
          <cell r="N59">
            <v>5</v>
          </cell>
          <cell r="O59">
            <v>15</v>
          </cell>
          <cell r="P59">
            <v>0.25</v>
          </cell>
          <cell r="Q59">
            <v>20</v>
          </cell>
          <cell r="R59">
            <v>7</v>
          </cell>
          <cell r="S59">
            <v>12</v>
          </cell>
          <cell r="T59">
            <v>0.36842105263157893</v>
          </cell>
          <cell r="U59">
            <v>19</v>
          </cell>
        </row>
        <row r="60">
          <cell r="A60" t="str">
            <v>87</v>
          </cell>
          <cell r="B60">
            <v>14</v>
          </cell>
          <cell r="C60">
            <v>19</v>
          </cell>
          <cell r="D60">
            <v>0.42424242424242425</v>
          </cell>
          <cell r="E60">
            <v>33</v>
          </cell>
          <cell r="F60">
            <v>11</v>
          </cell>
          <cell r="G60">
            <v>15</v>
          </cell>
          <cell r="H60">
            <v>0.42307692307692307</v>
          </cell>
          <cell r="I60">
            <v>26</v>
          </cell>
          <cell r="J60">
            <v>13</v>
          </cell>
          <cell r="K60">
            <v>13</v>
          </cell>
          <cell r="L60">
            <v>0.5</v>
          </cell>
          <cell r="M60">
            <v>26</v>
          </cell>
          <cell r="N60">
            <v>9</v>
          </cell>
          <cell r="O60">
            <v>18</v>
          </cell>
          <cell r="P60">
            <v>0.33333333333333331</v>
          </cell>
          <cell r="Q60">
            <v>27</v>
          </cell>
          <cell r="R60">
            <v>13</v>
          </cell>
          <cell r="S60">
            <v>17</v>
          </cell>
          <cell r="T60">
            <v>0.43333333333333335</v>
          </cell>
          <cell r="U60">
            <v>30</v>
          </cell>
        </row>
        <row r="65">
          <cell r="B65">
            <v>2010</v>
          </cell>
          <cell r="E65" t="str">
            <v>Total 2010</v>
          </cell>
          <cell r="F65">
            <v>2011</v>
          </cell>
          <cell r="I65" t="str">
            <v>Total 2011</v>
          </cell>
          <cell r="J65">
            <v>2012</v>
          </cell>
          <cell r="M65" t="str">
            <v>Total 2012</v>
          </cell>
          <cell r="N65">
            <v>2013</v>
          </cell>
          <cell r="Q65" t="str">
            <v>Total 2013</v>
          </cell>
          <cell r="R65">
            <v>2014</v>
          </cell>
          <cell r="U65" t="str">
            <v>Total 2014</v>
          </cell>
        </row>
        <row r="66">
          <cell r="A66" t="str">
            <v>Étiquettes de lignes</v>
          </cell>
          <cell r="B66" t="str">
            <v>FEMME</v>
          </cell>
          <cell r="C66" t="str">
            <v>HOMME</v>
          </cell>
          <cell r="F66" t="str">
            <v>FEMME</v>
          </cell>
          <cell r="G66" t="str">
            <v>HOMME</v>
          </cell>
          <cell r="J66" t="str">
            <v>FEMME</v>
          </cell>
          <cell r="K66" t="str">
            <v>HOMME</v>
          </cell>
          <cell r="N66" t="str">
            <v>FEMME</v>
          </cell>
          <cell r="O66" t="str">
            <v>HOMME</v>
          </cell>
          <cell r="R66" t="str">
            <v>FEMME</v>
          </cell>
          <cell r="S66" t="str">
            <v>HOMME</v>
          </cell>
        </row>
        <row r="67">
          <cell r="A67">
            <v>1</v>
          </cell>
          <cell r="B67">
            <v>6</v>
          </cell>
          <cell r="C67">
            <v>7</v>
          </cell>
          <cell r="D67">
            <v>8</v>
          </cell>
          <cell r="E67">
            <v>9</v>
          </cell>
          <cell r="F67">
            <v>10</v>
          </cell>
          <cell r="G67">
            <v>11</v>
          </cell>
          <cell r="H67">
            <v>12</v>
          </cell>
          <cell r="I67">
            <v>13</v>
          </cell>
          <cell r="J67">
            <v>14</v>
          </cell>
          <cell r="K67">
            <v>15</v>
          </cell>
          <cell r="L67">
            <v>16</v>
          </cell>
          <cell r="M67">
            <v>17</v>
          </cell>
          <cell r="N67">
            <v>18</v>
          </cell>
          <cell r="O67">
            <v>19</v>
          </cell>
          <cell r="P67">
            <v>20</v>
          </cell>
          <cell r="Q67">
            <v>21</v>
          </cell>
          <cell r="R67">
            <v>18</v>
          </cell>
          <cell r="S67">
            <v>19</v>
          </cell>
          <cell r="T67">
            <v>20</v>
          </cell>
          <cell r="U67">
            <v>21</v>
          </cell>
        </row>
        <row r="68">
          <cell r="A68" t="str">
            <v>01</v>
          </cell>
          <cell r="B68">
            <v>9</v>
          </cell>
          <cell r="C68">
            <v>24</v>
          </cell>
          <cell r="D68">
            <v>0.27272727272727271</v>
          </cell>
          <cell r="E68">
            <v>33</v>
          </cell>
          <cell r="F68">
            <v>8</v>
          </cell>
          <cell r="G68">
            <v>24</v>
          </cell>
          <cell r="H68">
            <v>0.25</v>
          </cell>
          <cell r="I68">
            <v>32</v>
          </cell>
          <cell r="J68">
            <v>9</v>
          </cell>
          <cell r="K68">
            <v>28</v>
          </cell>
          <cell r="L68">
            <v>0.24324324324324326</v>
          </cell>
          <cell r="M68">
            <v>37</v>
          </cell>
          <cell r="N68">
            <v>5</v>
          </cell>
          <cell r="O68">
            <v>14</v>
          </cell>
          <cell r="P68">
            <v>0.26315789473684209</v>
          </cell>
          <cell r="Q68">
            <v>19</v>
          </cell>
          <cell r="R68">
            <v>6</v>
          </cell>
          <cell r="S68">
            <v>17</v>
          </cell>
          <cell r="T68">
            <v>0.2608695652173913</v>
          </cell>
          <cell r="U68">
            <v>23</v>
          </cell>
        </row>
        <row r="69">
          <cell r="A69" t="str">
            <v>02</v>
          </cell>
          <cell r="B69">
            <v>11</v>
          </cell>
          <cell r="C69">
            <v>30</v>
          </cell>
          <cell r="D69">
            <v>0.26829268292682928</v>
          </cell>
          <cell r="E69">
            <v>41</v>
          </cell>
          <cell r="F69">
            <v>12</v>
          </cell>
          <cell r="G69">
            <v>25</v>
          </cell>
          <cell r="H69">
            <v>0.32432432432432434</v>
          </cell>
          <cell r="I69">
            <v>37</v>
          </cell>
          <cell r="J69">
            <v>15</v>
          </cell>
          <cell r="K69">
            <v>39</v>
          </cell>
          <cell r="L69">
            <v>0.27777777777777779</v>
          </cell>
          <cell r="M69">
            <v>54</v>
          </cell>
          <cell r="N69">
            <v>16</v>
          </cell>
          <cell r="O69">
            <v>46</v>
          </cell>
          <cell r="P69">
            <v>0.25806451612903225</v>
          </cell>
          <cell r="Q69">
            <v>62</v>
          </cell>
          <cell r="R69">
            <v>18</v>
          </cell>
          <cell r="S69">
            <v>27</v>
          </cell>
          <cell r="T69">
            <v>0.4</v>
          </cell>
          <cell r="U69">
            <v>45</v>
          </cell>
        </row>
        <row r="70">
          <cell r="A70" t="str">
            <v>03</v>
          </cell>
          <cell r="B70">
            <v>122</v>
          </cell>
          <cell r="C70">
            <v>114</v>
          </cell>
          <cell r="D70">
            <v>0.51694915254237284</v>
          </cell>
          <cell r="E70">
            <v>236</v>
          </cell>
          <cell r="F70">
            <v>119</v>
          </cell>
          <cell r="G70">
            <v>107</v>
          </cell>
          <cell r="H70">
            <v>0.52654867256637172</v>
          </cell>
          <cell r="I70">
            <v>226</v>
          </cell>
          <cell r="J70">
            <v>138</v>
          </cell>
          <cell r="K70">
            <v>140</v>
          </cell>
          <cell r="L70">
            <v>0.49640287769784175</v>
          </cell>
          <cell r="M70">
            <v>278</v>
          </cell>
          <cell r="N70">
            <v>125</v>
          </cell>
          <cell r="O70">
            <v>93</v>
          </cell>
          <cell r="P70">
            <v>0.57339449541284404</v>
          </cell>
          <cell r="Q70">
            <v>218</v>
          </cell>
          <cell r="R70">
            <v>158</v>
          </cell>
          <cell r="S70">
            <v>114</v>
          </cell>
          <cell r="T70">
            <v>0.58088235294117652</v>
          </cell>
          <cell r="U70">
            <v>272</v>
          </cell>
        </row>
        <row r="71">
          <cell r="A71" t="str">
            <v>04</v>
          </cell>
          <cell r="B71">
            <v>131</v>
          </cell>
          <cell r="C71">
            <v>265</v>
          </cell>
          <cell r="D71">
            <v>0.33080808080808083</v>
          </cell>
          <cell r="E71">
            <v>396</v>
          </cell>
          <cell r="F71">
            <v>159</v>
          </cell>
          <cell r="G71">
            <v>277</v>
          </cell>
          <cell r="H71">
            <v>0.36467889908256879</v>
          </cell>
          <cell r="I71">
            <v>436</v>
          </cell>
          <cell r="J71">
            <v>165</v>
          </cell>
          <cell r="K71">
            <v>251</v>
          </cell>
          <cell r="L71">
            <v>0.39663461538461536</v>
          </cell>
          <cell r="M71">
            <v>416</v>
          </cell>
          <cell r="N71">
            <v>181</v>
          </cell>
          <cell r="O71">
            <v>259</v>
          </cell>
          <cell r="P71">
            <v>0.41136363636363638</v>
          </cell>
          <cell r="Q71">
            <v>440</v>
          </cell>
          <cell r="R71">
            <v>181</v>
          </cell>
          <cell r="S71">
            <v>247</v>
          </cell>
          <cell r="T71">
            <v>0.42289719626168226</v>
          </cell>
          <cell r="U71">
            <v>428</v>
          </cell>
        </row>
        <row r="72">
          <cell r="A72" t="str">
            <v>05</v>
          </cell>
          <cell r="B72">
            <v>74</v>
          </cell>
          <cell r="C72">
            <v>318</v>
          </cell>
          <cell r="D72">
            <v>0.18877551020408162</v>
          </cell>
          <cell r="E72">
            <v>392</v>
          </cell>
          <cell r="F72">
            <v>69</v>
          </cell>
          <cell r="G72">
            <v>348</v>
          </cell>
          <cell r="H72">
            <v>0.16546762589928057</v>
          </cell>
          <cell r="I72">
            <v>417</v>
          </cell>
          <cell r="J72">
            <v>85</v>
          </cell>
          <cell r="K72">
            <v>337</v>
          </cell>
          <cell r="L72">
            <v>0.2014218009478673</v>
          </cell>
          <cell r="M72">
            <v>422</v>
          </cell>
          <cell r="N72">
            <v>93</v>
          </cell>
          <cell r="O72">
            <v>335</v>
          </cell>
          <cell r="P72">
            <v>0.21728971962616822</v>
          </cell>
          <cell r="Q72">
            <v>428</v>
          </cell>
          <cell r="R72">
            <v>74</v>
          </cell>
          <cell r="S72">
            <v>345</v>
          </cell>
          <cell r="T72">
            <v>0.1766109785202864</v>
          </cell>
          <cell r="U72">
            <v>419</v>
          </cell>
        </row>
        <row r="73">
          <cell r="A73" t="str">
            <v>06</v>
          </cell>
          <cell r="B73">
            <v>49</v>
          </cell>
          <cell r="C73">
            <v>218</v>
          </cell>
          <cell r="D73">
            <v>0.18352059925093633</v>
          </cell>
          <cell r="E73">
            <v>267</v>
          </cell>
          <cell r="F73">
            <v>38</v>
          </cell>
          <cell r="G73">
            <v>190</v>
          </cell>
          <cell r="H73">
            <v>0.16666666666666666</v>
          </cell>
          <cell r="I73">
            <v>228</v>
          </cell>
          <cell r="J73">
            <v>47</v>
          </cell>
          <cell r="K73">
            <v>182</v>
          </cell>
          <cell r="L73">
            <v>0.20524017467248909</v>
          </cell>
          <cell r="M73">
            <v>229</v>
          </cell>
          <cell r="N73">
            <v>52</v>
          </cell>
          <cell r="O73">
            <v>160</v>
          </cell>
          <cell r="P73">
            <v>0.24528301886792453</v>
          </cell>
          <cell r="Q73">
            <v>212</v>
          </cell>
          <cell r="R73">
            <v>51</v>
          </cell>
          <cell r="S73">
            <v>155</v>
          </cell>
          <cell r="T73">
            <v>0.24757281553398058</v>
          </cell>
          <cell r="U73">
            <v>206</v>
          </cell>
        </row>
        <row r="74">
          <cell r="A74" t="str">
            <v>07</v>
          </cell>
          <cell r="B74">
            <v>88</v>
          </cell>
          <cell r="C74">
            <v>180</v>
          </cell>
          <cell r="D74">
            <v>0.32835820895522388</v>
          </cell>
          <cell r="E74">
            <v>268</v>
          </cell>
          <cell r="F74">
            <v>81</v>
          </cell>
          <cell r="G74">
            <v>165</v>
          </cell>
          <cell r="H74">
            <v>0.32926829268292684</v>
          </cell>
          <cell r="I74">
            <v>246</v>
          </cell>
          <cell r="J74">
            <v>86</v>
          </cell>
          <cell r="K74">
            <v>160</v>
          </cell>
          <cell r="L74">
            <v>0.34959349593495936</v>
          </cell>
          <cell r="M74">
            <v>246</v>
          </cell>
          <cell r="N74">
            <v>97</v>
          </cell>
          <cell r="O74">
            <v>171</v>
          </cell>
          <cell r="P74">
            <v>0.36194029850746268</v>
          </cell>
          <cell r="Q74">
            <v>268</v>
          </cell>
          <cell r="R74">
            <v>80</v>
          </cell>
          <cell r="S74">
            <v>159</v>
          </cell>
          <cell r="T74">
            <v>0.33472803347280333</v>
          </cell>
          <cell r="U74">
            <v>239</v>
          </cell>
        </row>
        <row r="75">
          <cell r="A75" t="str">
            <v>08</v>
          </cell>
          <cell r="B75">
            <v>20</v>
          </cell>
          <cell r="C75">
            <v>90</v>
          </cell>
          <cell r="D75">
            <v>0.18181818181818182</v>
          </cell>
          <cell r="E75">
            <v>110</v>
          </cell>
          <cell r="F75">
            <v>20</v>
          </cell>
          <cell r="G75">
            <v>77</v>
          </cell>
          <cell r="H75">
            <v>0.20618556701030927</v>
          </cell>
          <cell r="I75">
            <v>97</v>
          </cell>
          <cell r="J75">
            <v>18</v>
          </cell>
          <cell r="K75">
            <v>77</v>
          </cell>
          <cell r="L75">
            <v>0.18947368421052632</v>
          </cell>
          <cell r="M75">
            <v>95</v>
          </cell>
          <cell r="N75">
            <v>38</v>
          </cell>
          <cell r="O75">
            <v>90</v>
          </cell>
          <cell r="P75">
            <v>0.296875</v>
          </cell>
          <cell r="Q75">
            <v>128</v>
          </cell>
          <cell r="R75">
            <v>32</v>
          </cell>
          <cell r="S75">
            <v>83</v>
          </cell>
          <cell r="T75">
            <v>0.27826086956521739</v>
          </cell>
          <cell r="U75">
            <v>115</v>
          </cell>
        </row>
        <row r="76">
          <cell r="A76" t="str">
            <v>09</v>
          </cell>
          <cell r="B76">
            <v>69</v>
          </cell>
          <cell r="C76">
            <v>388</v>
          </cell>
          <cell r="D76">
            <v>0.15098468271334792</v>
          </cell>
          <cell r="E76">
            <v>457</v>
          </cell>
          <cell r="F76">
            <v>82</v>
          </cell>
          <cell r="G76">
            <v>414</v>
          </cell>
          <cell r="H76">
            <v>0.16532258064516128</v>
          </cell>
          <cell r="I76">
            <v>496</v>
          </cell>
          <cell r="J76">
            <v>87</v>
          </cell>
          <cell r="K76">
            <v>407</v>
          </cell>
          <cell r="L76">
            <v>0.17611336032388664</v>
          </cell>
          <cell r="M76">
            <v>494</v>
          </cell>
          <cell r="N76">
            <v>99</v>
          </cell>
          <cell r="O76">
            <v>400</v>
          </cell>
          <cell r="P76">
            <v>0.19839679358717435</v>
          </cell>
          <cell r="Q76">
            <v>499</v>
          </cell>
          <cell r="R76">
            <v>73</v>
          </cell>
          <cell r="S76">
            <v>398</v>
          </cell>
          <cell r="T76">
            <v>0.15498938428874734</v>
          </cell>
          <cell r="U76">
            <v>471</v>
          </cell>
        </row>
        <row r="77">
          <cell r="A77" t="str">
            <v>10</v>
          </cell>
          <cell r="B77">
            <v>131</v>
          </cell>
          <cell r="C77">
            <v>217</v>
          </cell>
          <cell r="D77">
            <v>0.37643678160919541</v>
          </cell>
          <cell r="E77">
            <v>348</v>
          </cell>
          <cell r="F77">
            <v>108</v>
          </cell>
          <cell r="G77">
            <v>221</v>
          </cell>
          <cell r="H77">
            <v>0.32826747720364741</v>
          </cell>
          <cell r="I77">
            <v>329</v>
          </cell>
          <cell r="J77">
            <v>122</v>
          </cell>
          <cell r="K77">
            <v>202</v>
          </cell>
          <cell r="L77">
            <v>0.37654320987654322</v>
          </cell>
          <cell r="M77">
            <v>324</v>
          </cell>
          <cell r="N77">
            <v>134</v>
          </cell>
          <cell r="O77">
            <v>201</v>
          </cell>
          <cell r="P77">
            <v>0.4</v>
          </cell>
          <cell r="Q77">
            <v>335</v>
          </cell>
          <cell r="R77">
            <v>136</v>
          </cell>
          <cell r="S77">
            <v>200</v>
          </cell>
          <cell r="T77">
            <v>0.40476190476190477</v>
          </cell>
          <cell r="U77">
            <v>336</v>
          </cell>
        </row>
        <row r="78">
          <cell r="A78" t="str">
            <v>12</v>
          </cell>
          <cell r="B78">
            <v>56</v>
          </cell>
          <cell r="C78">
            <v>109</v>
          </cell>
          <cell r="D78">
            <v>0.33939393939393941</v>
          </cell>
          <cell r="E78">
            <v>165</v>
          </cell>
          <cell r="F78">
            <v>48</v>
          </cell>
          <cell r="G78">
            <v>105</v>
          </cell>
          <cell r="H78">
            <v>0.31372549019607843</v>
          </cell>
          <cell r="I78">
            <v>153</v>
          </cell>
          <cell r="J78">
            <v>53</v>
          </cell>
          <cell r="K78">
            <v>120</v>
          </cell>
          <cell r="L78">
            <v>0.30635838150289019</v>
          </cell>
          <cell r="M78">
            <v>173</v>
          </cell>
          <cell r="N78">
            <v>65</v>
          </cell>
          <cell r="O78">
            <v>104</v>
          </cell>
          <cell r="P78">
            <v>0.38461538461538464</v>
          </cell>
          <cell r="Q78">
            <v>169</v>
          </cell>
          <cell r="R78">
            <v>26</v>
          </cell>
          <cell r="S78">
            <v>36</v>
          </cell>
          <cell r="T78">
            <v>0.41935483870967744</v>
          </cell>
          <cell r="U78">
            <v>62</v>
          </cell>
        </row>
        <row r="79">
          <cell r="A79" t="str">
            <v>11</v>
          </cell>
          <cell r="B79">
            <v>27</v>
          </cell>
          <cell r="C79">
            <v>33</v>
          </cell>
          <cell r="D79">
            <v>0.45</v>
          </cell>
          <cell r="E79">
            <v>60</v>
          </cell>
          <cell r="F79">
            <v>27</v>
          </cell>
          <cell r="G79">
            <v>31</v>
          </cell>
          <cell r="H79">
            <v>0.46551724137931033</v>
          </cell>
          <cell r="I79">
            <v>58</v>
          </cell>
          <cell r="J79">
            <v>32</v>
          </cell>
          <cell r="K79">
            <v>39</v>
          </cell>
          <cell r="L79">
            <v>0.45070422535211269</v>
          </cell>
          <cell r="M79">
            <v>71</v>
          </cell>
          <cell r="N79">
            <v>28</v>
          </cell>
          <cell r="O79">
            <v>43</v>
          </cell>
          <cell r="P79">
            <v>0.39436619718309857</v>
          </cell>
          <cell r="Q79">
            <v>71</v>
          </cell>
          <cell r="R79">
            <v>67</v>
          </cell>
          <cell r="S79">
            <v>104</v>
          </cell>
          <cell r="T79">
            <v>0.391812865497076</v>
          </cell>
          <cell r="U79">
            <v>171</v>
          </cell>
        </row>
        <row r="80">
          <cell r="A80" t="str">
            <v>Théologie</v>
          </cell>
          <cell r="B80">
            <v>2</v>
          </cell>
          <cell r="C80">
            <v>1</v>
          </cell>
          <cell r="D80">
            <v>0.66666666666666663</v>
          </cell>
          <cell r="E80">
            <v>3</v>
          </cell>
          <cell r="F80">
            <v>2</v>
          </cell>
          <cell r="G80">
            <v>6</v>
          </cell>
          <cell r="H80">
            <v>0.25</v>
          </cell>
          <cell r="I80">
            <v>8</v>
          </cell>
          <cell r="J80">
            <v>4</v>
          </cell>
          <cell r="K80">
            <v>5</v>
          </cell>
          <cell r="L80">
            <v>0.44444444444444442</v>
          </cell>
          <cell r="M80">
            <v>9</v>
          </cell>
          <cell r="N80">
            <v>1</v>
          </cell>
          <cell r="O80">
            <v>2</v>
          </cell>
          <cell r="P80">
            <v>0.33333333333333331</v>
          </cell>
          <cell r="Q80">
            <v>3</v>
          </cell>
          <cell r="R80">
            <v>2</v>
          </cell>
          <cell r="S80">
            <v>5</v>
          </cell>
          <cell r="T80">
            <v>0.2857142857142857</v>
          </cell>
          <cell r="U80">
            <v>7</v>
          </cell>
        </row>
        <row r="83">
          <cell r="B83">
            <v>2010</v>
          </cell>
          <cell r="E83" t="str">
            <v>Total 2010</v>
          </cell>
          <cell r="F83">
            <v>2011</v>
          </cell>
          <cell r="I83" t="str">
            <v>Total 2011</v>
          </cell>
          <cell r="J83">
            <v>2012</v>
          </cell>
          <cell r="M83" t="str">
            <v>Total 2012</v>
          </cell>
          <cell r="N83">
            <v>2013</v>
          </cell>
          <cell r="Q83" t="str">
            <v>Total 2013</v>
          </cell>
          <cell r="R83">
            <v>2014</v>
          </cell>
          <cell r="U83" t="str">
            <v>Total 2014</v>
          </cell>
        </row>
        <row r="84">
          <cell r="A84" t="str">
            <v>Étiquettes de lignes</v>
          </cell>
          <cell r="B84" t="str">
            <v>FEMME</v>
          </cell>
          <cell r="C84" t="str">
            <v>HOMME</v>
          </cell>
          <cell r="F84" t="str">
            <v>FEMME</v>
          </cell>
          <cell r="G84" t="str">
            <v>HOMME</v>
          </cell>
          <cell r="J84" t="str">
            <v>FEMME</v>
          </cell>
          <cell r="K84" t="str">
            <v>HOMME</v>
          </cell>
          <cell r="N84" t="str">
            <v>FEMME</v>
          </cell>
          <cell r="O84" t="str">
            <v>HOMME</v>
          </cell>
          <cell r="R84" t="str">
            <v>FEMME</v>
          </cell>
          <cell r="S84" t="str">
            <v>HOMME</v>
          </cell>
        </row>
        <row r="85">
          <cell r="A85" t="str">
            <v>DROIT</v>
          </cell>
          <cell r="B85">
            <v>18</v>
          </cell>
          <cell r="C85">
            <v>53</v>
          </cell>
          <cell r="D85">
            <v>0.25352112676056338</v>
          </cell>
          <cell r="E85">
            <v>71</v>
          </cell>
          <cell r="F85">
            <v>20</v>
          </cell>
          <cell r="G85">
            <v>47</v>
          </cell>
          <cell r="H85">
            <v>0.29850746268656714</v>
          </cell>
          <cell r="I85">
            <v>67</v>
          </cell>
          <cell r="J85">
            <v>24</v>
          </cell>
          <cell r="K85">
            <v>65</v>
          </cell>
          <cell r="L85">
            <v>0.2696629213483146</v>
          </cell>
          <cell r="M85">
            <v>89</v>
          </cell>
          <cell r="N85">
            <v>21</v>
          </cell>
          <cell r="O85">
            <v>60</v>
          </cell>
          <cell r="P85">
            <v>0.25925925925925924</v>
          </cell>
          <cell r="Q85">
            <v>81</v>
          </cell>
          <cell r="R85">
            <v>23</v>
          </cell>
          <cell r="S85">
            <v>42</v>
          </cell>
          <cell r="T85">
            <v>0.35384615384615387</v>
          </cell>
          <cell r="U85">
            <v>65</v>
          </cell>
        </row>
        <row r="86">
          <cell r="A86" t="str">
            <v>LETTRES</v>
          </cell>
          <cell r="B86">
            <v>282</v>
          </cell>
          <cell r="C86">
            <v>431</v>
          </cell>
          <cell r="D86">
            <v>0.39551192145862551</v>
          </cell>
          <cell r="E86">
            <v>713</v>
          </cell>
          <cell r="F86">
            <v>298</v>
          </cell>
          <cell r="G86">
            <v>443</v>
          </cell>
          <cell r="H86">
            <v>0.40215924426450744</v>
          </cell>
          <cell r="I86">
            <v>741</v>
          </cell>
          <cell r="J86">
            <v>322</v>
          </cell>
          <cell r="K86">
            <v>458</v>
          </cell>
          <cell r="L86">
            <v>0.4128205128205128</v>
          </cell>
          <cell r="M86">
            <v>780</v>
          </cell>
          <cell r="N86">
            <v>335</v>
          </cell>
          <cell r="O86">
            <v>412</v>
          </cell>
          <cell r="P86">
            <v>0.44846050870147258</v>
          </cell>
          <cell r="Q86">
            <v>747</v>
          </cell>
          <cell r="R86">
            <v>370</v>
          </cell>
          <cell r="S86">
            <v>420</v>
          </cell>
          <cell r="T86">
            <v>0.46835443037974683</v>
          </cell>
          <cell r="U86">
            <v>790</v>
          </cell>
        </row>
        <row r="87">
          <cell r="A87" t="str">
            <v>PHARMACIE</v>
          </cell>
          <cell r="B87">
            <v>27</v>
          </cell>
          <cell r="C87">
            <v>33</v>
          </cell>
          <cell r="D87">
            <v>0.45</v>
          </cell>
          <cell r="E87">
            <v>60</v>
          </cell>
          <cell r="F87">
            <v>27</v>
          </cell>
          <cell r="G87">
            <v>31</v>
          </cell>
          <cell r="H87">
            <v>0.46551724137931033</v>
          </cell>
          <cell r="I87">
            <v>58</v>
          </cell>
          <cell r="J87">
            <v>32</v>
          </cell>
          <cell r="K87">
            <v>39</v>
          </cell>
          <cell r="L87">
            <v>0.45070422535211269</v>
          </cell>
          <cell r="M87">
            <v>71</v>
          </cell>
          <cell r="N87">
            <v>28</v>
          </cell>
          <cell r="O87">
            <v>43</v>
          </cell>
          <cell r="P87">
            <v>0.39436619718309857</v>
          </cell>
          <cell r="Q87">
            <v>71</v>
          </cell>
          <cell r="R87">
            <v>26</v>
          </cell>
          <cell r="S87">
            <v>36</v>
          </cell>
          <cell r="T87">
            <v>0.41935483870967744</v>
          </cell>
          <cell r="U87">
            <v>62</v>
          </cell>
        </row>
        <row r="88">
          <cell r="A88" t="str">
            <v>SCIENCES</v>
          </cell>
          <cell r="B88">
            <v>376</v>
          </cell>
          <cell r="C88">
            <v>1222</v>
          </cell>
          <cell r="D88">
            <v>0.23529411764705882</v>
          </cell>
          <cell r="E88">
            <v>1598</v>
          </cell>
          <cell r="F88">
            <v>356</v>
          </cell>
          <cell r="G88">
            <v>1213</v>
          </cell>
          <cell r="H88">
            <v>0.22689611217335884</v>
          </cell>
          <cell r="I88">
            <v>1569</v>
          </cell>
          <cell r="J88">
            <v>389</v>
          </cell>
          <cell r="K88">
            <v>1172</v>
          </cell>
          <cell r="L88">
            <v>0.24919923126201154</v>
          </cell>
          <cell r="M88">
            <v>1561</v>
          </cell>
          <cell r="N88">
            <v>436</v>
          </cell>
          <cell r="O88">
            <v>1173</v>
          </cell>
          <cell r="P88">
            <v>0.27097576134244872</v>
          </cell>
          <cell r="Q88">
            <v>1609</v>
          </cell>
          <cell r="R88">
            <v>393</v>
          </cell>
          <cell r="S88">
            <v>1153</v>
          </cell>
          <cell r="T88">
            <v>0.25420439844760673</v>
          </cell>
          <cell r="U88">
            <v>1546</v>
          </cell>
        </row>
        <row r="89">
          <cell r="A89" t="str">
            <v>Total général</v>
          </cell>
          <cell r="B89">
            <v>703</v>
          </cell>
          <cell r="C89">
            <v>1739</v>
          </cell>
          <cell r="D89">
            <v>0.2878787878787879</v>
          </cell>
          <cell r="E89">
            <v>2442</v>
          </cell>
          <cell r="F89">
            <v>701</v>
          </cell>
          <cell r="G89">
            <v>1734</v>
          </cell>
          <cell r="H89">
            <v>0.28788501026694047</v>
          </cell>
          <cell r="I89">
            <v>2435</v>
          </cell>
          <cell r="J89">
            <v>767</v>
          </cell>
          <cell r="K89">
            <v>1734</v>
          </cell>
          <cell r="L89">
            <v>0.30667732906837264</v>
          </cell>
          <cell r="M89">
            <v>2501</v>
          </cell>
          <cell r="N89">
            <v>820</v>
          </cell>
          <cell r="O89">
            <v>1688</v>
          </cell>
          <cell r="P89">
            <v>0.32695374800637961</v>
          </cell>
          <cell r="Q89">
            <v>2508</v>
          </cell>
        </row>
      </sheetData>
      <sheetData sheetId="15">
        <row r="1">
          <cell r="B1">
            <v>2010</v>
          </cell>
          <cell r="E1" t="str">
            <v>Total 2010</v>
          </cell>
          <cell r="F1">
            <v>2011</v>
          </cell>
          <cell r="I1" t="str">
            <v>Total 2011</v>
          </cell>
          <cell r="J1">
            <v>2012</v>
          </cell>
          <cell r="M1" t="str">
            <v>Total 2012</v>
          </cell>
          <cell r="N1">
            <v>2013</v>
          </cell>
          <cell r="Q1" t="str">
            <v>Total 2013</v>
          </cell>
          <cell r="R1">
            <v>2014</v>
          </cell>
          <cell r="U1" t="str">
            <v>Total 2014</v>
          </cell>
        </row>
        <row r="2">
          <cell r="A2" t="str">
            <v>Étiquettes de lignes</v>
          </cell>
          <cell r="B2" t="str">
            <v>FEMME</v>
          </cell>
          <cell r="C2" t="str">
            <v>HOMME</v>
          </cell>
          <cell r="F2" t="str">
            <v>FEMME</v>
          </cell>
          <cell r="G2" t="str">
            <v>HOMME</v>
          </cell>
          <cell r="J2" t="str">
            <v>FEMME</v>
          </cell>
          <cell r="K2" t="str">
            <v>HOMME</v>
          </cell>
          <cell r="N2" t="str">
            <v>FEMME</v>
          </cell>
          <cell r="O2" t="str">
            <v>HOMME</v>
          </cell>
          <cell r="R2" t="str">
            <v>FEMME</v>
          </cell>
          <cell r="S2" t="str">
            <v>HOMME</v>
          </cell>
        </row>
        <row r="3">
          <cell r="A3" t="str">
            <v>01</v>
          </cell>
          <cell r="C3">
            <v>2</v>
          </cell>
          <cell r="D3">
            <v>0</v>
          </cell>
          <cell r="E3">
            <v>2</v>
          </cell>
          <cell r="U3">
            <v>0</v>
          </cell>
        </row>
        <row r="4">
          <cell r="A4" t="str">
            <v>04</v>
          </cell>
          <cell r="R4">
            <v>0</v>
          </cell>
          <cell r="S4">
            <v>1</v>
          </cell>
          <cell r="T4">
            <v>0</v>
          </cell>
          <cell r="U4">
            <v>1</v>
          </cell>
        </row>
        <row r="5">
          <cell r="A5" t="str">
            <v>05</v>
          </cell>
          <cell r="B5">
            <v>2</v>
          </cell>
          <cell r="C5">
            <v>6</v>
          </cell>
          <cell r="D5">
            <v>0.25</v>
          </cell>
          <cell r="E5">
            <v>8</v>
          </cell>
          <cell r="F5">
            <v>3</v>
          </cell>
          <cell r="G5">
            <v>4</v>
          </cell>
          <cell r="H5">
            <v>0.42857142857142855</v>
          </cell>
          <cell r="I5">
            <v>7</v>
          </cell>
          <cell r="J5">
            <v>1</v>
          </cell>
          <cell r="K5">
            <v>6</v>
          </cell>
          <cell r="L5">
            <v>0.14285714285714285</v>
          </cell>
          <cell r="M5">
            <v>7</v>
          </cell>
          <cell r="N5">
            <v>2</v>
          </cell>
          <cell r="O5">
            <v>3</v>
          </cell>
          <cell r="P5">
            <v>0.4</v>
          </cell>
          <cell r="Q5">
            <v>5</v>
          </cell>
          <cell r="R5">
            <v>0</v>
          </cell>
          <cell r="S5">
            <v>3</v>
          </cell>
          <cell r="T5">
            <v>0</v>
          </cell>
          <cell r="U5">
            <v>3</v>
          </cell>
        </row>
        <row r="6">
          <cell r="A6" t="str">
            <v>06</v>
          </cell>
          <cell r="B6">
            <v>1</v>
          </cell>
          <cell r="C6">
            <v>2</v>
          </cell>
          <cell r="D6">
            <v>0.33333333333333331</v>
          </cell>
          <cell r="E6">
            <v>3</v>
          </cell>
          <cell r="G6">
            <v>1</v>
          </cell>
          <cell r="H6">
            <v>0</v>
          </cell>
          <cell r="I6">
            <v>1</v>
          </cell>
          <cell r="K6">
            <v>1</v>
          </cell>
          <cell r="L6">
            <v>0</v>
          </cell>
          <cell r="M6">
            <v>1</v>
          </cell>
          <cell r="O6">
            <v>2</v>
          </cell>
          <cell r="P6">
            <v>0</v>
          </cell>
          <cell r="Q6">
            <v>2</v>
          </cell>
          <cell r="R6">
            <v>3</v>
          </cell>
          <cell r="S6">
            <v>2</v>
          </cell>
          <cell r="T6">
            <v>0.6</v>
          </cell>
          <cell r="U6">
            <v>5</v>
          </cell>
        </row>
        <row r="7">
          <cell r="A7" t="str">
            <v>07</v>
          </cell>
          <cell r="B7">
            <v>21</v>
          </cell>
          <cell r="C7">
            <v>14</v>
          </cell>
          <cell r="D7">
            <v>0.6</v>
          </cell>
          <cell r="E7">
            <v>35</v>
          </cell>
          <cell r="F7">
            <v>18</v>
          </cell>
          <cell r="G7">
            <v>20</v>
          </cell>
          <cell r="H7">
            <v>0.47368421052631576</v>
          </cell>
          <cell r="I7">
            <v>38</v>
          </cell>
          <cell r="J7">
            <v>16</v>
          </cell>
          <cell r="K7">
            <v>17</v>
          </cell>
          <cell r="L7">
            <v>0.48484848484848486</v>
          </cell>
          <cell r="M7">
            <v>33</v>
          </cell>
          <cell r="N7">
            <v>19</v>
          </cell>
          <cell r="O7">
            <v>11</v>
          </cell>
          <cell r="P7">
            <v>0.6333333333333333</v>
          </cell>
          <cell r="Q7">
            <v>30</v>
          </cell>
          <cell r="R7">
            <v>34</v>
          </cell>
          <cell r="S7">
            <v>28</v>
          </cell>
          <cell r="T7">
            <v>0.54838709677419351</v>
          </cell>
          <cell r="U7">
            <v>62</v>
          </cell>
        </row>
        <row r="8">
          <cell r="A8" t="str">
            <v>08</v>
          </cell>
          <cell r="B8">
            <v>5</v>
          </cell>
          <cell r="C8">
            <v>2</v>
          </cell>
          <cell r="D8">
            <v>0.7142857142857143</v>
          </cell>
          <cell r="E8">
            <v>7</v>
          </cell>
          <cell r="F8">
            <v>3</v>
          </cell>
          <cell r="G8">
            <v>3</v>
          </cell>
          <cell r="H8">
            <v>0.5</v>
          </cell>
          <cell r="I8">
            <v>6</v>
          </cell>
          <cell r="J8">
            <v>6</v>
          </cell>
          <cell r="K8">
            <v>4</v>
          </cell>
          <cell r="L8">
            <v>0.6</v>
          </cell>
          <cell r="M8">
            <v>10</v>
          </cell>
          <cell r="N8">
            <v>8</v>
          </cell>
          <cell r="O8">
            <v>4</v>
          </cell>
          <cell r="P8">
            <v>0.66666666666666663</v>
          </cell>
          <cell r="Q8">
            <v>12</v>
          </cell>
          <cell r="R8">
            <v>11</v>
          </cell>
          <cell r="S8">
            <v>7</v>
          </cell>
          <cell r="T8">
            <v>0.61111111111111116</v>
          </cell>
          <cell r="U8">
            <v>18</v>
          </cell>
        </row>
        <row r="9">
          <cell r="A9" t="str">
            <v>09</v>
          </cell>
          <cell r="B9">
            <v>10</v>
          </cell>
          <cell r="C9">
            <v>12</v>
          </cell>
          <cell r="D9">
            <v>0.45454545454545453</v>
          </cell>
          <cell r="E9">
            <v>22</v>
          </cell>
          <cell r="F9">
            <v>19</v>
          </cell>
          <cell r="G9">
            <v>10</v>
          </cell>
          <cell r="H9">
            <v>0.65517241379310343</v>
          </cell>
          <cell r="I9">
            <v>29</v>
          </cell>
          <cell r="J9">
            <v>17</v>
          </cell>
          <cell r="K9">
            <v>22</v>
          </cell>
          <cell r="L9">
            <v>0.4358974358974359</v>
          </cell>
          <cell r="M9">
            <v>39</v>
          </cell>
          <cell r="N9">
            <v>17</v>
          </cell>
          <cell r="O9">
            <v>9</v>
          </cell>
          <cell r="P9">
            <v>0.65384615384615385</v>
          </cell>
          <cell r="Q9">
            <v>26</v>
          </cell>
          <cell r="R9">
            <v>23</v>
          </cell>
          <cell r="S9">
            <v>11</v>
          </cell>
          <cell r="T9">
            <v>0.67647058823529416</v>
          </cell>
          <cell r="U9">
            <v>34</v>
          </cell>
        </row>
        <row r="10">
          <cell r="A10" t="str">
            <v>10</v>
          </cell>
          <cell r="B10">
            <v>4</v>
          </cell>
          <cell r="C10">
            <v>1</v>
          </cell>
          <cell r="D10">
            <v>0.8</v>
          </cell>
          <cell r="E10">
            <v>5</v>
          </cell>
          <cell r="F10">
            <v>7</v>
          </cell>
          <cell r="G10">
            <v>3</v>
          </cell>
          <cell r="H10">
            <v>0.7</v>
          </cell>
          <cell r="I10">
            <v>10</v>
          </cell>
          <cell r="J10">
            <v>5</v>
          </cell>
          <cell r="K10">
            <v>8</v>
          </cell>
          <cell r="L10">
            <v>0.38461538461538464</v>
          </cell>
          <cell r="M10">
            <v>13</v>
          </cell>
          <cell r="N10">
            <v>5</v>
          </cell>
          <cell r="O10">
            <v>3</v>
          </cell>
          <cell r="P10">
            <v>0.625</v>
          </cell>
          <cell r="Q10">
            <v>8</v>
          </cell>
          <cell r="R10">
            <v>11</v>
          </cell>
          <cell r="S10">
            <v>4</v>
          </cell>
          <cell r="T10">
            <v>0.73333333333333328</v>
          </cell>
          <cell r="U10">
            <v>15</v>
          </cell>
        </row>
        <row r="11">
          <cell r="A11" t="str">
            <v>11</v>
          </cell>
          <cell r="B11">
            <v>11</v>
          </cell>
          <cell r="C11">
            <v>9</v>
          </cell>
          <cell r="D11">
            <v>0.55000000000000004</v>
          </cell>
          <cell r="E11">
            <v>20</v>
          </cell>
          <cell r="F11">
            <v>16</v>
          </cell>
          <cell r="G11">
            <v>10</v>
          </cell>
          <cell r="H11">
            <v>0.61538461538461542</v>
          </cell>
          <cell r="I11">
            <v>26</v>
          </cell>
          <cell r="J11">
            <v>22</v>
          </cell>
          <cell r="K11">
            <v>20</v>
          </cell>
          <cell r="L11">
            <v>0.52380952380952384</v>
          </cell>
          <cell r="M11">
            <v>42</v>
          </cell>
          <cell r="N11">
            <v>15</v>
          </cell>
          <cell r="O11">
            <v>19</v>
          </cell>
          <cell r="P11">
            <v>0.44117647058823528</v>
          </cell>
          <cell r="Q11">
            <v>34</v>
          </cell>
          <cell r="R11">
            <v>17</v>
          </cell>
          <cell r="S11">
            <v>12</v>
          </cell>
          <cell r="T11">
            <v>0.58620689655172409</v>
          </cell>
          <cell r="U11">
            <v>29</v>
          </cell>
        </row>
        <row r="12">
          <cell r="A12" t="str">
            <v>12</v>
          </cell>
          <cell r="B12">
            <v>2</v>
          </cell>
          <cell r="C12">
            <v>6</v>
          </cell>
          <cell r="D12">
            <v>0.25</v>
          </cell>
          <cell r="E12">
            <v>8</v>
          </cell>
          <cell r="F12">
            <v>6</v>
          </cell>
          <cell r="G12">
            <v>1</v>
          </cell>
          <cell r="H12">
            <v>0.8571428571428571</v>
          </cell>
          <cell r="I12">
            <v>7</v>
          </cell>
          <cell r="J12">
            <v>7</v>
          </cell>
          <cell r="K12">
            <v>7</v>
          </cell>
          <cell r="L12">
            <v>0.5</v>
          </cell>
          <cell r="M12">
            <v>14</v>
          </cell>
          <cell r="N12">
            <v>5</v>
          </cell>
          <cell r="O12">
            <v>4</v>
          </cell>
          <cell r="P12">
            <v>0.55555555555555558</v>
          </cell>
          <cell r="Q12">
            <v>9</v>
          </cell>
          <cell r="R12">
            <v>3</v>
          </cell>
          <cell r="S12">
            <v>6</v>
          </cell>
          <cell r="T12">
            <v>0.33333333333333331</v>
          </cell>
          <cell r="U12">
            <v>9</v>
          </cell>
        </row>
        <row r="13">
          <cell r="A13" t="str">
            <v>13</v>
          </cell>
          <cell r="B13">
            <v>5</v>
          </cell>
          <cell r="C13">
            <v>2</v>
          </cell>
          <cell r="D13">
            <v>0.7142857142857143</v>
          </cell>
          <cell r="E13">
            <v>7</v>
          </cell>
          <cell r="F13">
            <v>4</v>
          </cell>
          <cell r="G13">
            <v>3</v>
          </cell>
          <cell r="H13">
            <v>0.5714285714285714</v>
          </cell>
          <cell r="I13">
            <v>7</v>
          </cell>
          <cell r="J13">
            <v>1</v>
          </cell>
          <cell r="K13">
            <v>4</v>
          </cell>
          <cell r="L13">
            <v>0.2</v>
          </cell>
          <cell r="M13">
            <v>5</v>
          </cell>
          <cell r="N13">
            <v>6</v>
          </cell>
          <cell r="P13">
            <v>1</v>
          </cell>
          <cell r="Q13">
            <v>6</v>
          </cell>
          <cell r="R13">
            <v>2</v>
          </cell>
          <cell r="S13">
            <v>0</v>
          </cell>
          <cell r="T13">
            <v>1</v>
          </cell>
          <cell r="U13">
            <v>2</v>
          </cell>
        </row>
        <row r="14">
          <cell r="A14" t="str">
            <v>14</v>
          </cell>
          <cell r="B14">
            <v>15</v>
          </cell>
          <cell r="C14">
            <v>10</v>
          </cell>
          <cell r="D14">
            <v>0.6</v>
          </cell>
          <cell r="E14">
            <v>25</v>
          </cell>
          <cell r="F14">
            <v>12</v>
          </cell>
          <cell r="G14">
            <v>10</v>
          </cell>
          <cell r="H14">
            <v>0.54545454545454541</v>
          </cell>
          <cell r="I14">
            <v>22</v>
          </cell>
          <cell r="J14">
            <v>18</v>
          </cell>
          <cell r="K14">
            <v>9</v>
          </cell>
          <cell r="L14">
            <v>0.66666666666666663</v>
          </cell>
          <cell r="M14">
            <v>27</v>
          </cell>
          <cell r="N14">
            <v>17</v>
          </cell>
          <cell r="O14">
            <v>5</v>
          </cell>
          <cell r="P14">
            <v>0.77272727272727271</v>
          </cell>
          <cell r="Q14">
            <v>22</v>
          </cell>
          <cell r="R14">
            <v>13</v>
          </cell>
          <cell r="S14">
            <v>7</v>
          </cell>
          <cell r="T14">
            <v>0.65</v>
          </cell>
          <cell r="U14">
            <v>20</v>
          </cell>
        </row>
        <row r="15">
          <cell r="A15" t="str">
            <v>15</v>
          </cell>
          <cell r="B15">
            <v>5</v>
          </cell>
          <cell r="C15">
            <v>7</v>
          </cell>
          <cell r="D15">
            <v>0.41666666666666669</v>
          </cell>
          <cell r="E15">
            <v>12</v>
          </cell>
          <cell r="F15">
            <v>7</v>
          </cell>
          <cell r="G15">
            <v>9</v>
          </cell>
          <cell r="H15">
            <v>0.4375</v>
          </cell>
          <cell r="I15">
            <v>16</v>
          </cell>
          <cell r="J15">
            <v>3</v>
          </cell>
          <cell r="K15">
            <v>10</v>
          </cell>
          <cell r="L15">
            <v>0.23076923076923078</v>
          </cell>
          <cell r="M15">
            <v>13</v>
          </cell>
          <cell r="N15">
            <v>4</v>
          </cell>
          <cell r="O15">
            <v>7</v>
          </cell>
          <cell r="P15">
            <v>0.36363636363636365</v>
          </cell>
          <cell r="Q15">
            <v>11</v>
          </cell>
          <cell r="R15">
            <v>9</v>
          </cell>
          <cell r="S15">
            <v>8</v>
          </cell>
          <cell r="T15">
            <v>0.52941176470588236</v>
          </cell>
          <cell r="U15">
            <v>17</v>
          </cell>
        </row>
        <row r="16">
          <cell r="A16" t="str">
            <v>16</v>
          </cell>
          <cell r="B16">
            <v>15</v>
          </cell>
          <cell r="C16">
            <v>17</v>
          </cell>
          <cell r="D16">
            <v>0.46875</v>
          </cell>
          <cell r="E16">
            <v>32</v>
          </cell>
          <cell r="F16">
            <v>23</v>
          </cell>
          <cell r="G16">
            <v>26</v>
          </cell>
          <cell r="H16">
            <v>0.46938775510204084</v>
          </cell>
          <cell r="I16">
            <v>49</v>
          </cell>
          <cell r="J16">
            <v>18</v>
          </cell>
          <cell r="K16">
            <v>16</v>
          </cell>
          <cell r="L16">
            <v>0.52941176470588236</v>
          </cell>
          <cell r="M16">
            <v>34</v>
          </cell>
          <cell r="N16">
            <v>24</v>
          </cell>
          <cell r="O16">
            <v>22</v>
          </cell>
          <cell r="P16">
            <v>0.52173913043478259</v>
          </cell>
          <cell r="Q16">
            <v>46</v>
          </cell>
          <cell r="R16">
            <v>25</v>
          </cell>
          <cell r="S16">
            <v>25</v>
          </cell>
          <cell r="T16">
            <v>0.5</v>
          </cell>
          <cell r="U16">
            <v>50</v>
          </cell>
        </row>
        <row r="17">
          <cell r="A17" t="str">
            <v>17</v>
          </cell>
          <cell r="B17">
            <v>4</v>
          </cell>
          <cell r="C17">
            <v>20</v>
          </cell>
          <cell r="D17">
            <v>0.16666666666666666</v>
          </cell>
          <cell r="E17">
            <v>24</v>
          </cell>
          <cell r="F17">
            <v>13</v>
          </cell>
          <cell r="G17">
            <v>21</v>
          </cell>
          <cell r="H17">
            <v>0.38235294117647056</v>
          </cell>
          <cell r="I17">
            <v>34</v>
          </cell>
          <cell r="J17">
            <v>7</v>
          </cell>
          <cell r="K17">
            <v>15</v>
          </cell>
          <cell r="L17">
            <v>0.31818181818181818</v>
          </cell>
          <cell r="M17">
            <v>22</v>
          </cell>
          <cell r="N17">
            <v>9</v>
          </cell>
          <cell r="O17">
            <v>15</v>
          </cell>
          <cell r="P17">
            <v>0.375</v>
          </cell>
          <cell r="Q17">
            <v>24</v>
          </cell>
          <cell r="R17">
            <v>12</v>
          </cell>
          <cell r="S17">
            <v>20</v>
          </cell>
          <cell r="T17">
            <v>0.375</v>
          </cell>
          <cell r="U17">
            <v>32</v>
          </cell>
        </row>
        <row r="18">
          <cell r="A18" t="str">
            <v>18</v>
          </cell>
          <cell r="B18">
            <v>13</v>
          </cell>
          <cell r="C18">
            <v>24</v>
          </cell>
          <cell r="D18">
            <v>0.35135135135135137</v>
          </cell>
          <cell r="E18">
            <v>37</v>
          </cell>
          <cell r="F18">
            <v>16</v>
          </cell>
          <cell r="G18">
            <v>19</v>
          </cell>
          <cell r="H18">
            <v>0.45714285714285713</v>
          </cell>
          <cell r="I18">
            <v>35</v>
          </cell>
          <cell r="J18">
            <v>17</v>
          </cell>
          <cell r="K18">
            <v>12</v>
          </cell>
          <cell r="L18">
            <v>0.58620689655172409</v>
          </cell>
          <cell r="M18">
            <v>29</v>
          </cell>
          <cell r="N18">
            <v>17</v>
          </cell>
          <cell r="O18">
            <v>22</v>
          </cell>
          <cell r="P18">
            <v>0.4358974358974359</v>
          </cell>
          <cell r="Q18">
            <v>39</v>
          </cell>
          <cell r="R18">
            <v>15</v>
          </cell>
          <cell r="S18">
            <v>10</v>
          </cell>
          <cell r="T18">
            <v>0.6</v>
          </cell>
          <cell r="U18">
            <v>25</v>
          </cell>
        </row>
        <row r="19">
          <cell r="A19" t="str">
            <v>19</v>
          </cell>
          <cell r="B19">
            <v>12</v>
          </cell>
          <cell r="C19">
            <v>9</v>
          </cell>
          <cell r="D19">
            <v>0.5714285714285714</v>
          </cell>
          <cell r="E19">
            <v>21</v>
          </cell>
          <cell r="F19">
            <v>14</v>
          </cell>
          <cell r="G19">
            <v>19</v>
          </cell>
          <cell r="H19">
            <v>0.42424242424242425</v>
          </cell>
          <cell r="I19">
            <v>33</v>
          </cell>
          <cell r="J19">
            <v>10</v>
          </cell>
          <cell r="K19">
            <v>30</v>
          </cell>
          <cell r="L19">
            <v>0.25</v>
          </cell>
          <cell r="M19">
            <v>40</v>
          </cell>
          <cell r="N19">
            <v>20</v>
          </cell>
          <cell r="O19">
            <v>26</v>
          </cell>
          <cell r="P19">
            <v>0.43478260869565216</v>
          </cell>
          <cell r="Q19">
            <v>46</v>
          </cell>
          <cell r="R19">
            <v>11</v>
          </cell>
          <cell r="S19">
            <v>16</v>
          </cell>
          <cell r="T19">
            <v>0.40740740740740738</v>
          </cell>
          <cell r="U19">
            <v>27</v>
          </cell>
        </row>
        <row r="20">
          <cell r="A20" t="str">
            <v>20</v>
          </cell>
          <cell r="B20">
            <v>10</v>
          </cell>
          <cell r="C20">
            <v>9</v>
          </cell>
          <cell r="D20">
            <v>0.52631578947368418</v>
          </cell>
          <cell r="E20">
            <v>19</v>
          </cell>
          <cell r="F20">
            <v>5</v>
          </cell>
          <cell r="G20">
            <v>7</v>
          </cell>
          <cell r="H20">
            <v>0.41666666666666669</v>
          </cell>
          <cell r="I20">
            <v>12</v>
          </cell>
          <cell r="J20">
            <v>4</v>
          </cell>
          <cell r="K20">
            <v>10</v>
          </cell>
          <cell r="L20">
            <v>0.2857142857142857</v>
          </cell>
          <cell r="M20">
            <v>14</v>
          </cell>
          <cell r="N20">
            <v>13</v>
          </cell>
          <cell r="O20">
            <v>4</v>
          </cell>
          <cell r="P20">
            <v>0.76470588235294112</v>
          </cell>
          <cell r="Q20">
            <v>17</v>
          </cell>
          <cell r="R20">
            <v>7</v>
          </cell>
          <cell r="S20">
            <v>8</v>
          </cell>
          <cell r="T20">
            <v>0.46666666666666667</v>
          </cell>
          <cell r="U20">
            <v>15</v>
          </cell>
        </row>
        <row r="21">
          <cell r="A21" t="str">
            <v>21</v>
          </cell>
          <cell r="B21">
            <v>10</v>
          </cell>
          <cell r="C21">
            <v>12</v>
          </cell>
          <cell r="D21">
            <v>0.45454545454545453</v>
          </cell>
          <cell r="E21">
            <v>22</v>
          </cell>
          <cell r="F21">
            <v>6</v>
          </cell>
          <cell r="G21">
            <v>20</v>
          </cell>
          <cell r="H21">
            <v>0.23076923076923078</v>
          </cell>
          <cell r="I21">
            <v>26</v>
          </cell>
          <cell r="J21">
            <v>11</v>
          </cell>
          <cell r="K21">
            <v>14</v>
          </cell>
          <cell r="L21">
            <v>0.44</v>
          </cell>
          <cell r="M21">
            <v>25</v>
          </cell>
          <cell r="N21">
            <v>11</v>
          </cell>
          <cell r="O21">
            <v>6</v>
          </cell>
          <cell r="P21">
            <v>0.6470588235294118</v>
          </cell>
          <cell r="Q21">
            <v>17</v>
          </cell>
          <cell r="R21">
            <v>10</v>
          </cell>
          <cell r="S21">
            <v>19</v>
          </cell>
          <cell r="T21">
            <v>0.34482758620689657</v>
          </cell>
          <cell r="U21">
            <v>29</v>
          </cell>
        </row>
        <row r="22">
          <cell r="A22" t="str">
            <v>22</v>
          </cell>
          <cell r="B22">
            <v>7</v>
          </cell>
          <cell r="C22">
            <v>31</v>
          </cell>
          <cell r="D22">
            <v>0.18421052631578946</v>
          </cell>
          <cell r="E22">
            <v>38</v>
          </cell>
          <cell r="F22">
            <v>21</v>
          </cell>
          <cell r="G22">
            <v>33</v>
          </cell>
          <cell r="H22">
            <v>0.3888888888888889</v>
          </cell>
          <cell r="I22">
            <v>54</v>
          </cell>
          <cell r="J22">
            <v>22</v>
          </cell>
          <cell r="K22">
            <v>35</v>
          </cell>
          <cell r="L22">
            <v>0.38596491228070173</v>
          </cell>
          <cell r="M22">
            <v>57</v>
          </cell>
          <cell r="N22">
            <v>18</v>
          </cell>
          <cell r="O22">
            <v>32</v>
          </cell>
          <cell r="P22">
            <v>0.36</v>
          </cell>
          <cell r="Q22">
            <v>50</v>
          </cell>
          <cell r="R22">
            <v>19</v>
          </cell>
          <cell r="S22">
            <v>26</v>
          </cell>
          <cell r="T22">
            <v>0.42222222222222222</v>
          </cell>
          <cell r="U22">
            <v>45</v>
          </cell>
        </row>
        <row r="23">
          <cell r="A23" t="str">
            <v>23</v>
          </cell>
          <cell r="B23">
            <v>5</v>
          </cell>
          <cell r="C23">
            <v>18</v>
          </cell>
          <cell r="D23">
            <v>0.21739130434782608</v>
          </cell>
          <cell r="E23">
            <v>23</v>
          </cell>
          <cell r="F23">
            <v>6</v>
          </cell>
          <cell r="G23">
            <v>27</v>
          </cell>
          <cell r="H23">
            <v>0.18181818181818182</v>
          </cell>
          <cell r="I23">
            <v>33</v>
          </cell>
          <cell r="J23">
            <v>9</v>
          </cell>
          <cell r="K23">
            <v>9</v>
          </cell>
          <cell r="L23">
            <v>0.5</v>
          </cell>
          <cell r="M23">
            <v>18</v>
          </cell>
          <cell r="N23">
            <v>12</v>
          </cell>
          <cell r="O23">
            <v>22</v>
          </cell>
          <cell r="P23">
            <v>0.35294117647058826</v>
          </cell>
          <cell r="Q23">
            <v>34</v>
          </cell>
          <cell r="R23">
            <v>14</v>
          </cell>
          <cell r="S23">
            <v>18</v>
          </cell>
          <cell r="T23">
            <v>0.4375</v>
          </cell>
          <cell r="U23">
            <v>32</v>
          </cell>
        </row>
        <row r="24">
          <cell r="A24" t="str">
            <v>24</v>
          </cell>
          <cell r="B24">
            <v>6</v>
          </cell>
          <cell r="C24">
            <v>11</v>
          </cell>
          <cell r="D24">
            <v>0.35294117647058826</v>
          </cell>
          <cell r="E24">
            <v>17</v>
          </cell>
          <cell r="F24">
            <v>6</v>
          </cell>
          <cell r="G24">
            <v>13</v>
          </cell>
          <cell r="H24">
            <v>0.31578947368421051</v>
          </cell>
          <cell r="I24">
            <v>19</v>
          </cell>
          <cell r="J24">
            <v>6</v>
          </cell>
          <cell r="K24">
            <v>1</v>
          </cell>
          <cell r="L24">
            <v>0.8571428571428571</v>
          </cell>
          <cell r="M24">
            <v>7</v>
          </cell>
          <cell r="N24">
            <v>3</v>
          </cell>
          <cell r="O24">
            <v>6</v>
          </cell>
          <cell r="P24">
            <v>0.33333333333333331</v>
          </cell>
          <cell r="Q24">
            <v>9</v>
          </cell>
          <cell r="R24">
            <v>5</v>
          </cell>
          <cell r="S24">
            <v>6</v>
          </cell>
          <cell r="T24">
            <v>0.45454545454545453</v>
          </cell>
          <cell r="U24">
            <v>11</v>
          </cell>
        </row>
        <row r="25">
          <cell r="A25" t="str">
            <v>25</v>
          </cell>
          <cell r="B25">
            <v>11</v>
          </cell>
          <cell r="C25">
            <v>78</v>
          </cell>
          <cell r="D25">
            <v>0.12359550561797752</v>
          </cell>
          <cell r="E25">
            <v>89</v>
          </cell>
          <cell r="F25">
            <v>11</v>
          </cell>
          <cell r="G25">
            <v>86</v>
          </cell>
          <cell r="H25">
            <v>0.1134020618556701</v>
          </cell>
          <cell r="I25">
            <v>97</v>
          </cell>
          <cell r="J25">
            <v>16</v>
          </cell>
          <cell r="K25">
            <v>88</v>
          </cell>
          <cell r="L25">
            <v>0.15384615384615385</v>
          </cell>
          <cell r="M25">
            <v>104</v>
          </cell>
          <cell r="N25">
            <v>18</v>
          </cell>
          <cell r="O25">
            <v>94</v>
          </cell>
          <cell r="P25">
            <v>0.16071428571428573</v>
          </cell>
          <cell r="Q25">
            <v>112</v>
          </cell>
          <cell r="R25">
            <v>15</v>
          </cell>
          <cell r="S25">
            <v>85</v>
          </cell>
          <cell r="T25">
            <v>0.15</v>
          </cell>
          <cell r="U25">
            <v>100</v>
          </cell>
        </row>
        <row r="26">
          <cell r="A26" t="str">
            <v>26</v>
          </cell>
          <cell r="B26">
            <v>21</v>
          </cell>
          <cell r="C26">
            <v>63</v>
          </cell>
          <cell r="D26">
            <v>0.25</v>
          </cell>
          <cell r="E26">
            <v>84</v>
          </cell>
          <cell r="F26">
            <v>16</v>
          </cell>
          <cell r="G26">
            <v>84</v>
          </cell>
          <cell r="H26">
            <v>0.16</v>
          </cell>
          <cell r="I26">
            <v>100</v>
          </cell>
          <cell r="J26">
            <v>25</v>
          </cell>
          <cell r="K26">
            <v>86</v>
          </cell>
          <cell r="L26">
            <v>0.22522522522522523</v>
          </cell>
          <cell r="M26">
            <v>111</v>
          </cell>
          <cell r="N26">
            <v>24</v>
          </cell>
          <cell r="O26">
            <v>73</v>
          </cell>
          <cell r="P26">
            <v>0.24742268041237114</v>
          </cell>
          <cell r="Q26">
            <v>97</v>
          </cell>
          <cell r="R26">
            <v>27</v>
          </cell>
          <cell r="S26">
            <v>83</v>
          </cell>
          <cell r="T26">
            <v>0.24545454545454545</v>
          </cell>
          <cell r="U26">
            <v>110</v>
          </cell>
        </row>
        <row r="27">
          <cell r="A27" t="str">
            <v>27</v>
          </cell>
          <cell r="B27">
            <v>25</v>
          </cell>
          <cell r="C27">
            <v>96</v>
          </cell>
          <cell r="D27">
            <v>0.20661157024793389</v>
          </cell>
          <cell r="E27">
            <v>121</v>
          </cell>
          <cell r="F27">
            <v>25</v>
          </cell>
          <cell r="G27">
            <v>111</v>
          </cell>
          <cell r="H27">
            <v>0.18382352941176472</v>
          </cell>
          <cell r="I27">
            <v>136</v>
          </cell>
          <cell r="J27">
            <v>33</v>
          </cell>
          <cell r="K27">
            <v>95</v>
          </cell>
          <cell r="L27">
            <v>0.2578125</v>
          </cell>
          <cell r="M27">
            <v>128</v>
          </cell>
          <cell r="N27">
            <v>32</v>
          </cell>
          <cell r="O27">
            <v>88</v>
          </cell>
          <cell r="P27">
            <v>0.26666666666666666</v>
          </cell>
          <cell r="Q27">
            <v>120</v>
          </cell>
          <cell r="R27">
            <v>16</v>
          </cell>
          <cell r="S27">
            <v>87</v>
          </cell>
          <cell r="T27">
            <v>0.1553398058252427</v>
          </cell>
          <cell r="U27">
            <v>103</v>
          </cell>
        </row>
        <row r="28">
          <cell r="A28" t="str">
            <v>28</v>
          </cell>
          <cell r="B28">
            <v>14</v>
          </cell>
          <cell r="C28">
            <v>61</v>
          </cell>
          <cell r="D28">
            <v>0.18666666666666668</v>
          </cell>
          <cell r="E28">
            <v>75</v>
          </cell>
          <cell r="F28">
            <v>13</v>
          </cell>
          <cell r="G28">
            <v>61</v>
          </cell>
          <cell r="H28">
            <v>0.17567567567567569</v>
          </cell>
          <cell r="I28">
            <v>74</v>
          </cell>
          <cell r="J28">
            <v>19</v>
          </cell>
          <cell r="K28">
            <v>84</v>
          </cell>
          <cell r="L28">
            <v>0.18446601941747573</v>
          </cell>
          <cell r="M28">
            <v>103</v>
          </cell>
          <cell r="N28">
            <v>25</v>
          </cell>
          <cell r="O28">
            <v>80</v>
          </cell>
          <cell r="P28">
            <v>0.23809523809523808</v>
          </cell>
          <cell r="Q28">
            <v>105</v>
          </cell>
          <cell r="R28">
            <v>23</v>
          </cell>
          <cell r="S28">
            <v>72</v>
          </cell>
          <cell r="T28">
            <v>0.24210526315789474</v>
          </cell>
          <cell r="U28">
            <v>95</v>
          </cell>
        </row>
        <row r="29">
          <cell r="A29" t="str">
            <v>29</v>
          </cell>
          <cell r="B29">
            <v>5</v>
          </cell>
          <cell r="C29">
            <v>41</v>
          </cell>
          <cell r="D29">
            <v>0.10869565217391304</v>
          </cell>
          <cell r="E29">
            <v>46</v>
          </cell>
          <cell r="F29">
            <v>3</v>
          </cell>
          <cell r="G29">
            <v>41</v>
          </cell>
          <cell r="H29">
            <v>6.8181818181818177E-2</v>
          </cell>
          <cell r="I29">
            <v>44</v>
          </cell>
          <cell r="J29">
            <v>7</v>
          </cell>
          <cell r="K29">
            <v>33</v>
          </cell>
          <cell r="L29">
            <v>0.17499999999999999</v>
          </cell>
          <cell r="M29">
            <v>40</v>
          </cell>
          <cell r="N29">
            <v>4</v>
          </cell>
          <cell r="O29">
            <v>18</v>
          </cell>
          <cell r="P29">
            <v>0.18181818181818182</v>
          </cell>
          <cell r="Q29">
            <v>22</v>
          </cell>
          <cell r="R29">
            <v>6</v>
          </cell>
          <cell r="S29">
            <v>27</v>
          </cell>
          <cell r="T29">
            <v>0.18181818181818182</v>
          </cell>
          <cell r="U29">
            <v>33</v>
          </cell>
        </row>
        <row r="30">
          <cell r="A30" t="str">
            <v>30</v>
          </cell>
          <cell r="B30">
            <v>9</v>
          </cell>
          <cell r="C30">
            <v>38</v>
          </cell>
          <cell r="D30">
            <v>0.19148936170212766</v>
          </cell>
          <cell r="E30">
            <v>47</v>
          </cell>
          <cell r="F30">
            <v>9</v>
          </cell>
          <cell r="G30">
            <v>32</v>
          </cell>
          <cell r="H30">
            <v>0.21951219512195122</v>
          </cell>
          <cell r="I30">
            <v>41</v>
          </cell>
          <cell r="J30">
            <v>12</v>
          </cell>
          <cell r="K30">
            <v>42</v>
          </cell>
          <cell r="L30">
            <v>0.22222222222222221</v>
          </cell>
          <cell r="M30">
            <v>54</v>
          </cell>
          <cell r="N30">
            <v>9</v>
          </cell>
          <cell r="O30">
            <v>39</v>
          </cell>
          <cell r="P30">
            <v>0.1875</v>
          </cell>
          <cell r="Q30">
            <v>48</v>
          </cell>
          <cell r="R30">
            <v>11</v>
          </cell>
          <cell r="S30">
            <v>31</v>
          </cell>
          <cell r="T30">
            <v>0.26190476190476192</v>
          </cell>
          <cell r="U30">
            <v>42</v>
          </cell>
        </row>
        <row r="31">
          <cell r="A31" t="str">
            <v>31</v>
          </cell>
          <cell r="B31">
            <v>25</v>
          </cell>
          <cell r="C31">
            <v>50</v>
          </cell>
          <cell r="D31">
            <v>0.33333333333333331</v>
          </cell>
          <cell r="E31">
            <v>75</v>
          </cell>
          <cell r="F31">
            <v>27</v>
          </cell>
          <cell r="G31">
            <v>53</v>
          </cell>
          <cell r="H31">
            <v>0.33750000000000002</v>
          </cell>
          <cell r="I31">
            <v>80</v>
          </cell>
          <cell r="J31">
            <v>35</v>
          </cell>
          <cell r="K31">
            <v>48</v>
          </cell>
          <cell r="L31">
            <v>0.42168674698795183</v>
          </cell>
          <cell r="M31">
            <v>83</v>
          </cell>
          <cell r="N31">
            <v>27</v>
          </cell>
          <cell r="O31">
            <v>48</v>
          </cell>
          <cell r="P31">
            <v>0.36</v>
          </cell>
          <cell r="Q31">
            <v>75</v>
          </cell>
          <cell r="R31">
            <v>29</v>
          </cell>
          <cell r="S31">
            <v>49</v>
          </cell>
          <cell r="T31">
            <v>0.37179487179487181</v>
          </cell>
          <cell r="U31">
            <v>78</v>
          </cell>
        </row>
        <row r="32">
          <cell r="A32" t="str">
            <v>32</v>
          </cell>
          <cell r="B32">
            <v>14</v>
          </cell>
          <cell r="C32">
            <v>33</v>
          </cell>
          <cell r="D32">
            <v>0.2978723404255319</v>
          </cell>
          <cell r="E32">
            <v>47</v>
          </cell>
          <cell r="F32">
            <v>19</v>
          </cell>
          <cell r="G32">
            <v>43</v>
          </cell>
          <cell r="H32">
            <v>0.30645161290322581</v>
          </cell>
          <cell r="I32">
            <v>62</v>
          </cell>
          <cell r="J32">
            <v>16</v>
          </cell>
          <cell r="K32">
            <v>43</v>
          </cell>
          <cell r="L32">
            <v>0.2711864406779661</v>
          </cell>
          <cell r="M32">
            <v>59</v>
          </cell>
          <cell r="N32">
            <v>19</v>
          </cell>
          <cell r="O32">
            <v>40</v>
          </cell>
          <cell r="P32">
            <v>0.32203389830508472</v>
          </cell>
          <cell r="Q32">
            <v>59</v>
          </cell>
          <cell r="R32">
            <v>14</v>
          </cell>
          <cell r="S32">
            <v>44</v>
          </cell>
          <cell r="T32">
            <v>0.2413793103448276</v>
          </cell>
          <cell r="U32">
            <v>58</v>
          </cell>
        </row>
        <row r="33">
          <cell r="A33" t="str">
            <v>33</v>
          </cell>
          <cell r="B33">
            <v>18</v>
          </cell>
          <cell r="C33">
            <v>38</v>
          </cell>
          <cell r="D33">
            <v>0.32142857142857145</v>
          </cell>
          <cell r="E33">
            <v>56</v>
          </cell>
          <cell r="F33">
            <v>18</v>
          </cell>
          <cell r="G33">
            <v>34</v>
          </cell>
          <cell r="H33">
            <v>0.34615384615384615</v>
          </cell>
          <cell r="I33">
            <v>52</v>
          </cell>
          <cell r="J33">
            <v>19</v>
          </cell>
          <cell r="K33">
            <v>38</v>
          </cell>
          <cell r="L33">
            <v>0.33333333333333331</v>
          </cell>
          <cell r="M33">
            <v>57</v>
          </cell>
          <cell r="N33">
            <v>27</v>
          </cell>
          <cell r="O33">
            <v>44</v>
          </cell>
          <cell r="P33">
            <v>0.38028169014084506</v>
          </cell>
          <cell r="Q33">
            <v>71</v>
          </cell>
          <cell r="R33">
            <v>14</v>
          </cell>
          <cell r="S33">
            <v>27</v>
          </cell>
          <cell r="T33">
            <v>0.34146341463414637</v>
          </cell>
          <cell r="U33">
            <v>41</v>
          </cell>
        </row>
        <row r="34">
          <cell r="A34" t="str">
            <v>34</v>
          </cell>
          <cell r="C34">
            <v>8</v>
          </cell>
          <cell r="D34">
            <v>0</v>
          </cell>
          <cell r="E34">
            <v>8</v>
          </cell>
          <cell r="G34">
            <v>13</v>
          </cell>
          <cell r="H34">
            <v>0</v>
          </cell>
          <cell r="I34">
            <v>13</v>
          </cell>
          <cell r="K34">
            <v>5</v>
          </cell>
          <cell r="L34">
            <v>0</v>
          </cell>
          <cell r="M34">
            <v>5</v>
          </cell>
          <cell r="N34">
            <v>3</v>
          </cell>
          <cell r="O34">
            <v>12</v>
          </cell>
          <cell r="P34">
            <v>0.2</v>
          </cell>
          <cell r="Q34">
            <v>15</v>
          </cell>
          <cell r="R34">
            <v>4</v>
          </cell>
          <cell r="S34">
            <v>12</v>
          </cell>
          <cell r="T34">
            <v>0.25</v>
          </cell>
          <cell r="U34">
            <v>16</v>
          </cell>
        </row>
        <row r="35">
          <cell r="A35" t="str">
            <v>35</v>
          </cell>
          <cell r="B35">
            <v>8</v>
          </cell>
          <cell r="C35">
            <v>45</v>
          </cell>
          <cell r="D35">
            <v>0.15094339622641509</v>
          </cell>
          <cell r="E35">
            <v>53</v>
          </cell>
          <cell r="F35">
            <v>8</v>
          </cell>
          <cell r="G35">
            <v>24</v>
          </cell>
          <cell r="H35">
            <v>0.25</v>
          </cell>
          <cell r="I35">
            <v>32</v>
          </cell>
          <cell r="J35">
            <v>6</v>
          </cell>
          <cell r="K35">
            <v>31</v>
          </cell>
          <cell r="L35">
            <v>0.16216216216216217</v>
          </cell>
          <cell r="M35">
            <v>37</v>
          </cell>
          <cell r="N35">
            <v>19</v>
          </cell>
          <cell r="O35">
            <v>29</v>
          </cell>
          <cell r="P35">
            <v>0.39583333333333331</v>
          </cell>
          <cell r="Q35">
            <v>48</v>
          </cell>
          <cell r="R35">
            <v>15</v>
          </cell>
          <cell r="S35">
            <v>25</v>
          </cell>
          <cell r="T35">
            <v>0.375</v>
          </cell>
          <cell r="U35">
            <v>40</v>
          </cell>
        </row>
        <row r="36">
          <cell r="A36" t="str">
            <v>36</v>
          </cell>
          <cell r="B36">
            <v>4</v>
          </cell>
          <cell r="C36">
            <v>31</v>
          </cell>
          <cell r="D36">
            <v>0.11428571428571428</v>
          </cell>
          <cell r="E36">
            <v>35</v>
          </cell>
          <cell r="F36">
            <v>10</v>
          </cell>
          <cell r="G36">
            <v>19</v>
          </cell>
          <cell r="H36">
            <v>0.34482758620689657</v>
          </cell>
          <cell r="I36">
            <v>29</v>
          </cell>
          <cell r="J36">
            <v>6</v>
          </cell>
          <cell r="K36">
            <v>23</v>
          </cell>
          <cell r="L36">
            <v>0.20689655172413793</v>
          </cell>
          <cell r="M36">
            <v>29</v>
          </cell>
          <cell r="N36">
            <v>16</v>
          </cell>
          <cell r="O36">
            <v>26</v>
          </cell>
          <cell r="P36">
            <v>0.38095238095238093</v>
          </cell>
          <cell r="Q36">
            <v>42</v>
          </cell>
          <cell r="R36">
            <v>13</v>
          </cell>
          <cell r="S36">
            <v>29</v>
          </cell>
          <cell r="T36">
            <v>0.30952380952380953</v>
          </cell>
          <cell r="U36">
            <v>42</v>
          </cell>
        </row>
        <row r="37">
          <cell r="A37" t="str">
            <v>37</v>
          </cell>
          <cell r="B37">
            <v>4</v>
          </cell>
          <cell r="C37">
            <v>8</v>
          </cell>
          <cell r="D37">
            <v>0.33333333333333331</v>
          </cell>
          <cell r="E37">
            <v>12</v>
          </cell>
          <cell r="F37">
            <v>2</v>
          </cell>
          <cell r="G37">
            <v>11</v>
          </cell>
          <cell r="H37">
            <v>0.15384615384615385</v>
          </cell>
          <cell r="I37">
            <v>13</v>
          </cell>
          <cell r="J37">
            <v>2</v>
          </cell>
          <cell r="K37">
            <v>8</v>
          </cell>
          <cell r="L37">
            <v>0.2</v>
          </cell>
          <cell r="M37">
            <v>10</v>
          </cell>
          <cell r="N37">
            <v>6</v>
          </cell>
          <cell r="O37">
            <v>6</v>
          </cell>
          <cell r="P37">
            <v>0.5</v>
          </cell>
          <cell r="Q37">
            <v>12</v>
          </cell>
          <cell r="R37">
            <v>6</v>
          </cell>
          <cell r="S37">
            <v>12</v>
          </cell>
          <cell r="T37">
            <v>0.33333333333333331</v>
          </cell>
          <cell r="U37">
            <v>18</v>
          </cell>
        </row>
        <row r="38">
          <cell r="A38" t="str">
            <v>60</v>
          </cell>
          <cell r="B38">
            <v>11</v>
          </cell>
          <cell r="C38">
            <v>87</v>
          </cell>
          <cell r="D38">
            <v>0.11224489795918367</v>
          </cell>
          <cell r="E38">
            <v>98</v>
          </cell>
          <cell r="F38">
            <v>23</v>
          </cell>
          <cell r="G38">
            <v>94</v>
          </cell>
          <cell r="H38">
            <v>0.19658119658119658</v>
          </cell>
          <cell r="I38">
            <v>117</v>
          </cell>
          <cell r="J38">
            <v>15</v>
          </cell>
          <cell r="K38">
            <v>103</v>
          </cell>
          <cell r="L38">
            <v>0.1271186440677966</v>
          </cell>
          <cell r="M38">
            <v>118</v>
          </cell>
          <cell r="N38">
            <v>17</v>
          </cell>
          <cell r="O38">
            <v>99</v>
          </cell>
          <cell r="P38">
            <v>0.14655172413793102</v>
          </cell>
          <cell r="Q38">
            <v>116</v>
          </cell>
          <cell r="R38">
            <v>12</v>
          </cell>
          <cell r="S38">
            <v>96</v>
          </cell>
          <cell r="T38">
            <v>0.1111111111111111</v>
          </cell>
          <cell r="U38">
            <v>108</v>
          </cell>
        </row>
        <row r="39">
          <cell r="A39" t="str">
            <v>61</v>
          </cell>
          <cell r="B39">
            <v>3</v>
          </cell>
          <cell r="C39">
            <v>50</v>
          </cell>
          <cell r="D39">
            <v>5.6603773584905662E-2</v>
          </cell>
          <cell r="E39">
            <v>53</v>
          </cell>
          <cell r="F39">
            <v>15</v>
          </cell>
          <cell r="G39">
            <v>64</v>
          </cell>
          <cell r="H39">
            <v>0.189873417721519</v>
          </cell>
          <cell r="I39">
            <v>79</v>
          </cell>
          <cell r="J39">
            <v>9</v>
          </cell>
          <cell r="K39">
            <v>62</v>
          </cell>
          <cell r="L39">
            <v>0.12676056338028169</v>
          </cell>
          <cell r="M39">
            <v>71</v>
          </cell>
          <cell r="N39">
            <v>13</v>
          </cell>
          <cell r="O39">
            <v>68</v>
          </cell>
          <cell r="P39">
            <v>0.16049382716049382</v>
          </cell>
          <cell r="Q39">
            <v>81</v>
          </cell>
          <cell r="R39">
            <v>5</v>
          </cell>
          <cell r="S39">
            <v>58</v>
          </cell>
          <cell r="T39">
            <v>7.9365079365079361E-2</v>
          </cell>
          <cell r="U39">
            <v>63</v>
          </cell>
        </row>
        <row r="40">
          <cell r="A40" t="str">
            <v>62</v>
          </cell>
          <cell r="B40">
            <v>21</v>
          </cell>
          <cell r="C40">
            <v>44</v>
          </cell>
          <cell r="D40">
            <v>0.32307692307692309</v>
          </cell>
          <cell r="E40">
            <v>65</v>
          </cell>
          <cell r="F40">
            <v>11</v>
          </cell>
          <cell r="G40">
            <v>47</v>
          </cell>
          <cell r="H40">
            <v>0.18965517241379309</v>
          </cell>
          <cell r="I40">
            <v>58</v>
          </cell>
          <cell r="J40">
            <v>17</v>
          </cell>
          <cell r="K40">
            <v>45</v>
          </cell>
          <cell r="L40">
            <v>0.27419354838709675</v>
          </cell>
          <cell r="M40">
            <v>62</v>
          </cell>
          <cell r="N40">
            <v>16</v>
          </cell>
          <cell r="O40">
            <v>51</v>
          </cell>
          <cell r="P40">
            <v>0.23880597014925373</v>
          </cell>
          <cell r="Q40">
            <v>67</v>
          </cell>
          <cell r="R40">
            <v>13</v>
          </cell>
          <cell r="S40">
            <v>35</v>
          </cell>
          <cell r="T40">
            <v>0.27083333333333331</v>
          </cell>
          <cell r="U40">
            <v>48</v>
          </cell>
        </row>
        <row r="41">
          <cell r="A41" t="str">
            <v>63</v>
          </cell>
          <cell r="B41">
            <v>4</v>
          </cell>
          <cell r="C41">
            <v>55</v>
          </cell>
          <cell r="D41">
            <v>6.7796610169491525E-2</v>
          </cell>
          <cell r="E41">
            <v>59</v>
          </cell>
          <cell r="F41">
            <v>10</v>
          </cell>
          <cell r="G41">
            <v>49</v>
          </cell>
          <cell r="H41">
            <v>0.16949152542372881</v>
          </cell>
          <cell r="I41">
            <v>59</v>
          </cell>
          <cell r="J41">
            <v>13</v>
          </cell>
          <cell r="K41">
            <v>62</v>
          </cell>
          <cell r="L41">
            <v>0.17333333333333334</v>
          </cell>
          <cell r="M41">
            <v>75</v>
          </cell>
          <cell r="N41">
            <v>14</v>
          </cell>
          <cell r="O41">
            <v>68</v>
          </cell>
          <cell r="P41">
            <v>0.17073170731707318</v>
          </cell>
          <cell r="Q41">
            <v>82</v>
          </cell>
          <cell r="R41">
            <v>10</v>
          </cell>
          <cell r="S41">
            <v>46</v>
          </cell>
          <cell r="T41">
            <v>0.17857142857142858</v>
          </cell>
          <cell r="U41">
            <v>56</v>
          </cell>
        </row>
        <row r="42">
          <cell r="A42" t="str">
            <v>64</v>
          </cell>
          <cell r="B42">
            <v>19</v>
          </cell>
          <cell r="C42">
            <v>31</v>
          </cell>
          <cell r="D42">
            <v>0.38</v>
          </cell>
          <cell r="E42">
            <v>50</v>
          </cell>
          <cell r="F42">
            <v>19</v>
          </cell>
          <cell r="G42">
            <v>40</v>
          </cell>
          <cell r="H42">
            <v>0.32203389830508472</v>
          </cell>
          <cell r="I42">
            <v>59</v>
          </cell>
          <cell r="J42">
            <v>24</v>
          </cell>
          <cell r="K42">
            <v>30</v>
          </cell>
          <cell r="L42">
            <v>0.44444444444444442</v>
          </cell>
          <cell r="M42">
            <v>54</v>
          </cell>
          <cell r="N42">
            <v>21</v>
          </cell>
          <cell r="O42">
            <v>36</v>
          </cell>
          <cell r="P42">
            <v>0.36842105263157893</v>
          </cell>
          <cell r="Q42">
            <v>57</v>
          </cell>
          <cell r="R42">
            <v>29</v>
          </cell>
          <cell r="S42">
            <v>41</v>
          </cell>
          <cell r="T42">
            <v>0.41428571428571431</v>
          </cell>
          <cell r="U42">
            <v>70</v>
          </cell>
        </row>
        <row r="43">
          <cell r="A43" t="str">
            <v>65</v>
          </cell>
          <cell r="B43">
            <v>33</v>
          </cell>
          <cell r="C43">
            <v>54</v>
          </cell>
          <cell r="D43">
            <v>0.37931034482758619</v>
          </cell>
          <cell r="E43">
            <v>87</v>
          </cell>
          <cell r="F43">
            <v>37</v>
          </cell>
          <cell r="G43">
            <v>55</v>
          </cell>
          <cell r="H43">
            <v>0.40217391304347827</v>
          </cell>
          <cell r="I43">
            <v>92</v>
          </cell>
          <cell r="J43">
            <v>36</v>
          </cell>
          <cell r="K43">
            <v>38</v>
          </cell>
          <cell r="L43">
            <v>0.48648648648648651</v>
          </cell>
          <cell r="M43">
            <v>74</v>
          </cell>
          <cell r="N43">
            <v>39</v>
          </cell>
          <cell r="O43">
            <v>59</v>
          </cell>
          <cell r="P43">
            <v>0.39795918367346939</v>
          </cell>
          <cell r="Q43">
            <v>98</v>
          </cell>
          <cell r="R43">
            <v>38</v>
          </cell>
          <cell r="S43">
            <v>52</v>
          </cell>
          <cell r="T43">
            <v>0.42222222222222222</v>
          </cell>
          <cell r="U43">
            <v>90</v>
          </cell>
        </row>
        <row r="44">
          <cell r="A44" t="str">
            <v>66</v>
          </cell>
          <cell r="B44">
            <v>15</v>
          </cell>
          <cell r="C44">
            <v>22</v>
          </cell>
          <cell r="D44">
            <v>0.40540540540540543</v>
          </cell>
          <cell r="E44">
            <v>37</v>
          </cell>
          <cell r="F44">
            <v>12</v>
          </cell>
          <cell r="G44">
            <v>33</v>
          </cell>
          <cell r="H44">
            <v>0.26666666666666666</v>
          </cell>
          <cell r="I44">
            <v>45</v>
          </cell>
          <cell r="J44">
            <v>16</v>
          </cell>
          <cell r="K44">
            <v>24</v>
          </cell>
          <cell r="L44">
            <v>0.4</v>
          </cell>
          <cell r="M44">
            <v>40</v>
          </cell>
          <cell r="N44">
            <v>11</v>
          </cell>
          <cell r="O44">
            <v>33</v>
          </cell>
          <cell r="P44">
            <v>0.25</v>
          </cell>
          <cell r="Q44">
            <v>44</v>
          </cell>
          <cell r="R44">
            <v>17</v>
          </cell>
          <cell r="S44">
            <v>27</v>
          </cell>
          <cell r="T44">
            <v>0.38636363636363635</v>
          </cell>
          <cell r="U44">
            <v>44</v>
          </cell>
        </row>
        <row r="45">
          <cell r="A45" t="str">
            <v>67</v>
          </cell>
          <cell r="B45">
            <v>14</v>
          </cell>
          <cell r="C45">
            <v>25</v>
          </cell>
          <cell r="D45">
            <v>0.35897435897435898</v>
          </cell>
          <cell r="E45">
            <v>39</v>
          </cell>
          <cell r="F45">
            <v>14</v>
          </cell>
          <cell r="G45">
            <v>26</v>
          </cell>
          <cell r="H45">
            <v>0.35</v>
          </cell>
          <cell r="I45">
            <v>40</v>
          </cell>
          <cell r="J45">
            <v>18</v>
          </cell>
          <cell r="K45">
            <v>33</v>
          </cell>
          <cell r="L45">
            <v>0.35294117647058826</v>
          </cell>
          <cell r="M45">
            <v>51</v>
          </cell>
          <cell r="N45">
            <v>13</v>
          </cell>
          <cell r="O45">
            <v>30</v>
          </cell>
          <cell r="P45">
            <v>0.30232558139534882</v>
          </cell>
          <cell r="Q45">
            <v>43</v>
          </cell>
          <cell r="R45">
            <v>11</v>
          </cell>
          <cell r="S45">
            <v>27</v>
          </cell>
          <cell r="T45">
            <v>0.28947368421052633</v>
          </cell>
          <cell r="U45">
            <v>38</v>
          </cell>
        </row>
        <row r="46">
          <cell r="A46" t="str">
            <v>68</v>
          </cell>
          <cell r="B46">
            <v>18</v>
          </cell>
          <cell r="C46">
            <v>30</v>
          </cell>
          <cell r="D46">
            <v>0.375</v>
          </cell>
          <cell r="E46">
            <v>48</v>
          </cell>
          <cell r="F46">
            <v>16</v>
          </cell>
          <cell r="G46">
            <v>26</v>
          </cell>
          <cell r="H46">
            <v>0.38095238095238093</v>
          </cell>
          <cell r="I46">
            <v>42</v>
          </cell>
          <cell r="J46">
            <v>16</v>
          </cell>
          <cell r="K46">
            <v>31</v>
          </cell>
          <cell r="L46">
            <v>0.34042553191489361</v>
          </cell>
          <cell r="M46">
            <v>47</v>
          </cell>
          <cell r="N46">
            <v>22</v>
          </cell>
          <cell r="O46">
            <v>29</v>
          </cell>
          <cell r="P46">
            <v>0.43137254901960786</v>
          </cell>
          <cell r="Q46">
            <v>51</v>
          </cell>
          <cell r="R46">
            <v>20</v>
          </cell>
          <cell r="S46">
            <v>24</v>
          </cell>
          <cell r="T46">
            <v>0.45454545454545453</v>
          </cell>
          <cell r="U46">
            <v>44</v>
          </cell>
        </row>
        <row r="47">
          <cell r="A47" t="str">
            <v>69</v>
          </cell>
          <cell r="B47">
            <v>11</v>
          </cell>
          <cell r="C47">
            <v>11</v>
          </cell>
          <cell r="D47">
            <v>0.5</v>
          </cell>
          <cell r="E47">
            <v>22</v>
          </cell>
          <cell r="F47">
            <v>10</v>
          </cell>
          <cell r="G47">
            <v>10</v>
          </cell>
          <cell r="H47">
            <v>0.5</v>
          </cell>
          <cell r="I47">
            <v>20</v>
          </cell>
          <cell r="J47">
            <v>6</v>
          </cell>
          <cell r="K47">
            <v>19</v>
          </cell>
          <cell r="L47">
            <v>0.24</v>
          </cell>
          <cell r="M47">
            <v>25</v>
          </cell>
          <cell r="N47">
            <v>10</v>
          </cell>
          <cell r="O47">
            <v>23</v>
          </cell>
          <cell r="P47">
            <v>0.30303030303030304</v>
          </cell>
          <cell r="Q47">
            <v>33</v>
          </cell>
          <cell r="R47">
            <v>14</v>
          </cell>
          <cell r="S47">
            <v>17</v>
          </cell>
          <cell r="T47">
            <v>0.45161290322580644</v>
          </cell>
          <cell r="U47">
            <v>31</v>
          </cell>
        </row>
        <row r="48">
          <cell r="A48" t="str">
            <v>70</v>
          </cell>
          <cell r="B48">
            <v>10</v>
          </cell>
          <cell r="C48">
            <v>12</v>
          </cell>
          <cell r="D48">
            <v>0.45454545454545453</v>
          </cell>
          <cell r="E48">
            <v>22</v>
          </cell>
          <cell r="F48">
            <v>8</v>
          </cell>
          <cell r="G48">
            <v>10</v>
          </cell>
          <cell r="H48">
            <v>0.44444444444444442</v>
          </cell>
          <cell r="I48">
            <v>18</v>
          </cell>
          <cell r="J48">
            <v>8</v>
          </cell>
          <cell r="K48">
            <v>14</v>
          </cell>
          <cell r="L48">
            <v>0.36363636363636365</v>
          </cell>
          <cell r="M48">
            <v>22</v>
          </cell>
          <cell r="N48">
            <v>10</v>
          </cell>
          <cell r="O48">
            <v>12</v>
          </cell>
          <cell r="P48">
            <v>0.45454545454545453</v>
          </cell>
          <cell r="Q48">
            <v>22</v>
          </cell>
          <cell r="R48">
            <v>12</v>
          </cell>
          <cell r="S48">
            <v>11</v>
          </cell>
          <cell r="T48">
            <v>0.52173913043478259</v>
          </cell>
          <cell r="U48">
            <v>23</v>
          </cell>
        </row>
        <row r="49">
          <cell r="A49" t="str">
            <v>71</v>
          </cell>
          <cell r="B49">
            <v>5</v>
          </cell>
          <cell r="C49">
            <v>8</v>
          </cell>
          <cell r="D49">
            <v>0.38461538461538464</v>
          </cell>
          <cell r="E49">
            <v>13</v>
          </cell>
          <cell r="F49">
            <v>10</v>
          </cell>
          <cell r="G49">
            <v>8</v>
          </cell>
          <cell r="H49">
            <v>0.55555555555555558</v>
          </cell>
          <cell r="I49">
            <v>18</v>
          </cell>
          <cell r="J49">
            <v>6</v>
          </cell>
          <cell r="K49">
            <v>6</v>
          </cell>
          <cell r="L49">
            <v>0.5</v>
          </cell>
          <cell r="M49">
            <v>12</v>
          </cell>
          <cell r="N49">
            <v>10</v>
          </cell>
          <cell r="O49">
            <v>4</v>
          </cell>
          <cell r="P49">
            <v>0.7142857142857143</v>
          </cell>
          <cell r="Q49">
            <v>14</v>
          </cell>
          <cell r="R49">
            <v>10</v>
          </cell>
          <cell r="S49">
            <v>7</v>
          </cell>
          <cell r="T49">
            <v>0.58823529411764708</v>
          </cell>
          <cell r="U49">
            <v>17</v>
          </cell>
        </row>
        <row r="50">
          <cell r="A50" t="str">
            <v>72</v>
          </cell>
          <cell r="B50">
            <v>3</v>
          </cell>
          <cell r="C50">
            <v>9</v>
          </cell>
          <cell r="D50">
            <v>0.25</v>
          </cell>
          <cell r="E50">
            <v>12</v>
          </cell>
          <cell r="F50">
            <v>6</v>
          </cell>
          <cell r="G50">
            <v>8</v>
          </cell>
          <cell r="H50">
            <v>0.42857142857142855</v>
          </cell>
          <cell r="I50">
            <v>14</v>
          </cell>
          <cell r="J50">
            <v>2</v>
          </cell>
          <cell r="K50">
            <v>11</v>
          </cell>
          <cell r="L50">
            <v>0.15384615384615385</v>
          </cell>
          <cell r="M50">
            <v>13</v>
          </cell>
          <cell r="N50">
            <v>3</v>
          </cell>
          <cell r="O50">
            <v>6</v>
          </cell>
          <cell r="P50">
            <v>0.33333333333333331</v>
          </cell>
          <cell r="Q50">
            <v>9</v>
          </cell>
          <cell r="R50">
            <v>2</v>
          </cell>
          <cell r="S50">
            <v>13</v>
          </cell>
          <cell r="T50">
            <v>0.13333333333333333</v>
          </cell>
          <cell r="U50">
            <v>15</v>
          </cell>
        </row>
        <row r="51">
          <cell r="A51" t="str">
            <v>73</v>
          </cell>
          <cell r="C51">
            <v>2</v>
          </cell>
          <cell r="D51">
            <v>0</v>
          </cell>
          <cell r="E51">
            <v>2</v>
          </cell>
          <cell r="G51">
            <v>1</v>
          </cell>
          <cell r="H51">
            <v>0</v>
          </cell>
          <cell r="I51">
            <v>1</v>
          </cell>
          <cell r="K51">
            <v>3</v>
          </cell>
          <cell r="L51">
            <v>0</v>
          </cell>
          <cell r="M51">
            <v>3</v>
          </cell>
          <cell r="N51">
            <v>3</v>
          </cell>
          <cell r="O51">
            <v>1</v>
          </cell>
          <cell r="P51">
            <v>0.75</v>
          </cell>
          <cell r="Q51">
            <v>4</v>
          </cell>
          <cell r="R51">
            <v>2</v>
          </cell>
          <cell r="S51">
            <v>4</v>
          </cell>
          <cell r="T51">
            <v>0.33333333333333331</v>
          </cell>
          <cell r="U51">
            <v>6</v>
          </cell>
        </row>
        <row r="52">
          <cell r="A52" t="str">
            <v>74</v>
          </cell>
          <cell r="B52">
            <v>6</v>
          </cell>
          <cell r="C52">
            <v>15</v>
          </cell>
          <cell r="D52">
            <v>0.2857142857142857</v>
          </cell>
          <cell r="E52">
            <v>21</v>
          </cell>
          <cell r="F52">
            <v>2</v>
          </cell>
          <cell r="G52">
            <v>16</v>
          </cell>
          <cell r="H52">
            <v>0.1111111111111111</v>
          </cell>
          <cell r="I52">
            <v>18</v>
          </cell>
          <cell r="J52">
            <v>2</v>
          </cell>
          <cell r="K52">
            <v>16</v>
          </cell>
          <cell r="L52">
            <v>0.1111111111111111</v>
          </cell>
          <cell r="M52">
            <v>18</v>
          </cell>
          <cell r="N52">
            <v>4</v>
          </cell>
          <cell r="O52">
            <v>10</v>
          </cell>
          <cell r="P52">
            <v>0.2857142857142857</v>
          </cell>
          <cell r="Q52">
            <v>14</v>
          </cell>
          <cell r="R52">
            <v>6</v>
          </cell>
          <cell r="S52">
            <v>11</v>
          </cell>
          <cell r="T52">
            <v>0.35294117647058826</v>
          </cell>
          <cell r="U52">
            <v>17</v>
          </cell>
        </row>
        <row r="53">
          <cell r="A53" t="str">
            <v>76</v>
          </cell>
          <cell r="C53">
            <v>1</v>
          </cell>
          <cell r="D53">
            <v>0</v>
          </cell>
          <cell r="E53">
            <v>1</v>
          </cell>
          <cell r="F53">
            <v>1</v>
          </cell>
          <cell r="G53">
            <v>3</v>
          </cell>
          <cell r="H53">
            <v>0.25</v>
          </cell>
          <cell r="I53">
            <v>4</v>
          </cell>
          <cell r="J53">
            <v>2</v>
          </cell>
          <cell r="K53">
            <v>1</v>
          </cell>
          <cell r="L53">
            <v>0.66666666666666663</v>
          </cell>
          <cell r="M53">
            <v>3</v>
          </cell>
          <cell r="O53">
            <v>1</v>
          </cell>
          <cell r="P53">
            <v>0</v>
          </cell>
          <cell r="Q53">
            <v>1</v>
          </cell>
          <cell r="R53">
            <v>2</v>
          </cell>
          <cell r="S53">
            <v>1</v>
          </cell>
          <cell r="T53">
            <v>0.66666666666666663</v>
          </cell>
          <cell r="U53">
            <v>3</v>
          </cell>
        </row>
        <row r="54">
          <cell r="A54" t="str">
            <v>77</v>
          </cell>
          <cell r="G54">
            <v>1</v>
          </cell>
          <cell r="H54">
            <v>0</v>
          </cell>
          <cell r="I54">
            <v>1</v>
          </cell>
          <cell r="J54">
            <v>1</v>
          </cell>
          <cell r="K54">
            <v>2</v>
          </cell>
          <cell r="L54">
            <v>0.33333333333333331</v>
          </cell>
          <cell r="M54">
            <v>3</v>
          </cell>
          <cell r="R54">
            <v>0</v>
          </cell>
          <cell r="S54">
            <v>1</v>
          </cell>
          <cell r="T54">
            <v>0</v>
          </cell>
          <cell r="U54">
            <v>1</v>
          </cell>
        </row>
        <row r="55">
          <cell r="A55" t="str">
            <v>85</v>
          </cell>
          <cell r="B55">
            <v>1</v>
          </cell>
          <cell r="C55">
            <v>1</v>
          </cell>
          <cell r="D55">
            <v>0.5</v>
          </cell>
          <cell r="E55">
            <v>2</v>
          </cell>
          <cell r="F55">
            <v>1</v>
          </cell>
          <cell r="G55">
            <v>3</v>
          </cell>
          <cell r="H55">
            <v>0.25</v>
          </cell>
          <cell r="I55">
            <v>4</v>
          </cell>
          <cell r="J55">
            <v>3</v>
          </cell>
          <cell r="K55">
            <v>2</v>
          </cell>
          <cell r="L55">
            <v>0.6</v>
          </cell>
          <cell r="M55">
            <v>5</v>
          </cell>
          <cell r="N55">
            <v>5</v>
          </cell>
          <cell r="O55">
            <v>3</v>
          </cell>
          <cell r="P55">
            <v>0.625</v>
          </cell>
          <cell r="Q55">
            <v>8</v>
          </cell>
          <cell r="R55">
            <v>4</v>
          </cell>
          <cell r="S55">
            <v>2</v>
          </cell>
          <cell r="T55">
            <v>0.66666666666666663</v>
          </cell>
          <cell r="U55">
            <v>6</v>
          </cell>
        </row>
        <row r="56">
          <cell r="A56" t="str">
            <v>86</v>
          </cell>
          <cell r="B56">
            <v>3</v>
          </cell>
          <cell r="C56">
            <v>5</v>
          </cell>
          <cell r="D56">
            <v>0.375</v>
          </cell>
          <cell r="E56">
            <v>8</v>
          </cell>
          <cell r="F56">
            <v>5</v>
          </cell>
          <cell r="G56">
            <v>2</v>
          </cell>
          <cell r="H56">
            <v>0.7142857142857143</v>
          </cell>
          <cell r="I56">
            <v>7</v>
          </cell>
          <cell r="J56">
            <v>2</v>
          </cell>
          <cell r="K56">
            <v>5</v>
          </cell>
          <cell r="L56">
            <v>0.2857142857142857</v>
          </cell>
          <cell r="M56">
            <v>7</v>
          </cell>
          <cell r="N56">
            <v>2</v>
          </cell>
          <cell r="O56">
            <v>6</v>
          </cell>
          <cell r="P56">
            <v>0.25</v>
          </cell>
          <cell r="Q56">
            <v>8</v>
          </cell>
          <cell r="R56">
            <v>3</v>
          </cell>
          <cell r="S56">
            <v>1</v>
          </cell>
          <cell r="T56">
            <v>0.75</v>
          </cell>
          <cell r="U56">
            <v>4</v>
          </cell>
        </row>
        <row r="57">
          <cell r="A57" t="str">
            <v>87</v>
          </cell>
          <cell r="B57">
            <v>3</v>
          </cell>
          <cell r="C57">
            <v>2</v>
          </cell>
          <cell r="D57">
            <v>0.6</v>
          </cell>
          <cell r="E57">
            <v>5</v>
          </cell>
          <cell r="F57">
            <v>2</v>
          </cell>
          <cell r="G57">
            <v>5</v>
          </cell>
          <cell r="H57">
            <v>0.2857142857142857</v>
          </cell>
          <cell r="I57">
            <v>7</v>
          </cell>
          <cell r="J57">
            <v>3</v>
          </cell>
          <cell r="K57">
            <v>2</v>
          </cell>
          <cell r="L57">
            <v>0.6</v>
          </cell>
          <cell r="M57">
            <v>5</v>
          </cell>
          <cell r="N57">
            <v>2</v>
          </cell>
          <cell r="O57">
            <v>3</v>
          </cell>
          <cell r="P57">
            <v>0.4</v>
          </cell>
          <cell r="Q57">
            <v>5</v>
          </cell>
          <cell r="R57">
            <v>4</v>
          </cell>
          <cell r="S57">
            <v>4</v>
          </cell>
          <cell r="T57">
            <v>0.5</v>
          </cell>
          <cell r="U57">
            <v>8</v>
          </cell>
        </row>
        <row r="60">
          <cell r="B60">
            <v>2010</v>
          </cell>
          <cell r="E60" t="str">
            <v>Total 2010</v>
          </cell>
          <cell r="F60">
            <v>2011</v>
          </cell>
          <cell r="I60" t="str">
            <v>Total 2011</v>
          </cell>
          <cell r="J60">
            <v>2012</v>
          </cell>
          <cell r="M60" t="str">
            <v>Total 2012</v>
          </cell>
          <cell r="N60">
            <v>2013</v>
          </cell>
          <cell r="Q60" t="str">
            <v>Total 2013</v>
          </cell>
          <cell r="R60">
            <v>2014</v>
          </cell>
          <cell r="U60" t="str">
            <v>Total 2014</v>
          </cell>
        </row>
        <row r="61">
          <cell r="A61" t="str">
            <v>Étiquettes de lignes</v>
          </cell>
          <cell r="B61" t="str">
            <v>FEMME</v>
          </cell>
          <cell r="C61" t="str">
            <v>HOMME</v>
          </cell>
          <cell r="F61" t="str">
            <v>FEMME</v>
          </cell>
          <cell r="G61" t="str">
            <v>HOMME</v>
          </cell>
          <cell r="J61" t="str">
            <v>FEMME</v>
          </cell>
          <cell r="K61" t="str">
            <v>HOMME</v>
          </cell>
          <cell r="N61" t="str">
            <v>FEMME</v>
          </cell>
          <cell r="O61" t="str">
            <v>HOMME</v>
          </cell>
          <cell r="R61" t="str">
            <v>FEMME</v>
          </cell>
          <cell r="S61" t="str">
            <v>HOMME</v>
          </cell>
        </row>
        <row r="62">
          <cell r="A62" t="str">
            <v>01</v>
          </cell>
          <cell r="C62">
            <v>2</v>
          </cell>
          <cell r="D62">
            <v>0</v>
          </cell>
          <cell r="E62">
            <v>2</v>
          </cell>
          <cell r="H62" t="e">
            <v>#DIV/0!</v>
          </cell>
          <cell r="L62" t="e">
            <v>#DIV/0!</v>
          </cell>
          <cell r="P62" t="e">
            <v>#DIV/0!</v>
          </cell>
          <cell r="S62">
            <v>1</v>
          </cell>
          <cell r="T62">
            <v>0</v>
          </cell>
          <cell r="U62">
            <v>1</v>
          </cell>
        </row>
        <row r="63">
          <cell r="A63" t="str">
            <v>02</v>
          </cell>
          <cell r="B63">
            <v>3</v>
          </cell>
          <cell r="C63">
            <v>8</v>
          </cell>
          <cell r="D63">
            <v>0.27272727272727271</v>
          </cell>
          <cell r="E63">
            <v>11</v>
          </cell>
          <cell r="F63">
            <v>3</v>
          </cell>
          <cell r="G63">
            <v>5</v>
          </cell>
          <cell r="H63">
            <v>0.375</v>
          </cell>
          <cell r="I63">
            <v>8</v>
          </cell>
          <cell r="J63">
            <v>1</v>
          </cell>
          <cell r="K63">
            <v>7</v>
          </cell>
          <cell r="L63">
            <v>0.125</v>
          </cell>
          <cell r="M63">
            <v>8</v>
          </cell>
          <cell r="N63">
            <v>2</v>
          </cell>
          <cell r="O63">
            <v>5</v>
          </cell>
          <cell r="P63">
            <v>0.2857142857142857</v>
          </cell>
          <cell r="Q63">
            <v>7</v>
          </cell>
          <cell r="R63">
            <v>3</v>
          </cell>
          <cell r="S63">
            <v>5</v>
          </cell>
          <cell r="T63">
            <v>0.375</v>
          </cell>
          <cell r="U63">
            <v>8</v>
          </cell>
        </row>
        <row r="64">
          <cell r="A64" t="str">
            <v>03</v>
          </cell>
          <cell r="B64">
            <v>72</v>
          </cell>
          <cell r="C64">
            <v>61</v>
          </cell>
          <cell r="D64">
            <v>0.54135338345864659</v>
          </cell>
          <cell r="E64">
            <v>133</v>
          </cell>
          <cell r="F64">
            <v>85</v>
          </cell>
          <cell r="G64">
            <v>64</v>
          </cell>
          <cell r="H64">
            <v>0.57046979865771807</v>
          </cell>
          <cell r="I64">
            <v>149</v>
          </cell>
          <cell r="J64">
            <v>91</v>
          </cell>
          <cell r="K64">
            <v>92</v>
          </cell>
          <cell r="L64">
            <v>0.49726775956284153</v>
          </cell>
          <cell r="M64">
            <v>183</v>
          </cell>
          <cell r="N64">
            <v>87</v>
          </cell>
          <cell r="O64">
            <v>58</v>
          </cell>
          <cell r="P64">
            <v>0.6</v>
          </cell>
          <cell r="Q64">
            <v>145</v>
          </cell>
          <cell r="R64">
            <v>115</v>
          </cell>
          <cell r="S64">
            <v>74</v>
          </cell>
          <cell r="T64">
            <v>0.60846560846560849</v>
          </cell>
          <cell r="U64">
            <v>189</v>
          </cell>
        </row>
        <row r="65">
          <cell r="A65" t="str">
            <v>04</v>
          </cell>
          <cell r="B65">
            <v>74</v>
          </cell>
          <cell r="C65">
            <v>143</v>
          </cell>
          <cell r="D65">
            <v>0.34101382488479265</v>
          </cell>
          <cell r="E65">
            <v>217</v>
          </cell>
          <cell r="F65">
            <v>104</v>
          </cell>
          <cell r="G65">
            <v>174</v>
          </cell>
          <cell r="H65">
            <v>0.37410071942446044</v>
          </cell>
          <cell r="I65">
            <v>278</v>
          </cell>
          <cell r="J65">
            <v>97</v>
          </cell>
          <cell r="K65">
            <v>140</v>
          </cell>
          <cell r="L65">
            <v>0.40928270042194093</v>
          </cell>
          <cell r="M65">
            <v>237</v>
          </cell>
          <cell r="N65">
            <v>120</v>
          </cell>
          <cell r="O65">
            <v>149</v>
          </cell>
          <cell r="P65">
            <v>0.44609665427509293</v>
          </cell>
          <cell r="Q65">
            <v>269</v>
          </cell>
          <cell r="R65">
            <v>111</v>
          </cell>
          <cell r="S65">
            <v>143</v>
          </cell>
          <cell r="T65">
            <v>0.43700787401574803</v>
          </cell>
          <cell r="U65">
            <v>254</v>
          </cell>
        </row>
        <row r="66">
          <cell r="A66" t="str">
            <v>05</v>
          </cell>
          <cell r="B66">
            <v>52</v>
          </cell>
          <cell r="C66">
            <v>220</v>
          </cell>
          <cell r="D66">
            <v>0.19117647058823528</v>
          </cell>
          <cell r="E66">
            <v>272</v>
          </cell>
          <cell r="F66">
            <v>48</v>
          </cell>
          <cell r="G66">
            <v>246</v>
          </cell>
          <cell r="H66">
            <v>0.16326530612244897</v>
          </cell>
          <cell r="I66">
            <v>294</v>
          </cell>
          <cell r="J66">
            <v>68</v>
          </cell>
          <cell r="K66">
            <v>245</v>
          </cell>
          <cell r="L66">
            <v>0.21725239616613418</v>
          </cell>
          <cell r="M66">
            <v>313</v>
          </cell>
          <cell r="N66">
            <v>68</v>
          </cell>
          <cell r="O66">
            <v>227</v>
          </cell>
          <cell r="P66">
            <v>0.23050847457627119</v>
          </cell>
          <cell r="Q66">
            <v>295</v>
          </cell>
          <cell r="R66">
            <v>55</v>
          </cell>
          <cell r="S66">
            <v>225</v>
          </cell>
          <cell r="T66">
            <v>0.19642857142857142</v>
          </cell>
          <cell r="U66">
            <v>280</v>
          </cell>
        </row>
        <row r="67">
          <cell r="A67" t="str">
            <v>06</v>
          </cell>
          <cell r="B67">
            <v>26</v>
          </cell>
          <cell r="C67">
            <v>123</v>
          </cell>
          <cell r="D67">
            <v>0.17449664429530201</v>
          </cell>
          <cell r="E67">
            <v>149</v>
          </cell>
          <cell r="F67">
            <v>19</v>
          </cell>
          <cell r="G67">
            <v>120</v>
          </cell>
          <cell r="H67">
            <v>0.1366906474820144</v>
          </cell>
          <cell r="I67">
            <v>139</v>
          </cell>
          <cell r="J67">
            <v>36</v>
          </cell>
          <cell r="K67">
            <v>135</v>
          </cell>
          <cell r="L67">
            <v>0.21052631578947367</v>
          </cell>
          <cell r="M67">
            <v>171</v>
          </cell>
          <cell r="N67">
            <v>34</v>
          </cell>
          <cell r="O67">
            <v>118</v>
          </cell>
          <cell r="P67">
            <v>0.22368421052631579</v>
          </cell>
          <cell r="Q67">
            <v>152</v>
          </cell>
          <cell r="R67">
            <v>36</v>
          </cell>
          <cell r="S67">
            <v>113</v>
          </cell>
          <cell r="T67">
            <v>0.24161073825503357</v>
          </cell>
          <cell r="U67">
            <v>149</v>
          </cell>
        </row>
        <row r="68">
          <cell r="A68" t="str">
            <v>07</v>
          </cell>
          <cell r="B68">
            <v>50</v>
          </cell>
          <cell r="C68">
            <v>106</v>
          </cell>
          <cell r="D68">
            <v>0.32051282051282054</v>
          </cell>
          <cell r="E68">
            <v>156</v>
          </cell>
          <cell r="F68">
            <v>53</v>
          </cell>
          <cell r="G68">
            <v>117</v>
          </cell>
          <cell r="H68">
            <v>0.31176470588235294</v>
          </cell>
          <cell r="I68">
            <v>170</v>
          </cell>
          <cell r="J68">
            <v>63</v>
          </cell>
          <cell r="K68">
            <v>114</v>
          </cell>
          <cell r="L68">
            <v>0.3559322033898305</v>
          </cell>
          <cell r="M68">
            <v>177</v>
          </cell>
          <cell r="N68">
            <v>59</v>
          </cell>
          <cell r="O68">
            <v>118</v>
          </cell>
          <cell r="P68">
            <v>0.33333333333333331</v>
          </cell>
          <cell r="Q68">
            <v>177</v>
          </cell>
          <cell r="R68">
            <v>55</v>
          </cell>
          <cell r="S68">
            <v>106</v>
          </cell>
          <cell r="T68">
            <v>0.34161490683229812</v>
          </cell>
          <cell r="U68">
            <v>161</v>
          </cell>
        </row>
        <row r="69">
          <cell r="A69" t="str">
            <v>08</v>
          </cell>
          <cell r="B69">
            <v>13</v>
          </cell>
          <cell r="C69">
            <v>72</v>
          </cell>
          <cell r="D69">
            <v>0.15294117647058825</v>
          </cell>
          <cell r="E69">
            <v>85</v>
          </cell>
          <cell r="F69">
            <v>15</v>
          </cell>
          <cell r="G69">
            <v>58</v>
          </cell>
          <cell r="H69">
            <v>0.20547945205479451</v>
          </cell>
          <cell r="I69">
            <v>73</v>
          </cell>
          <cell r="J69">
            <v>12</v>
          </cell>
          <cell r="K69">
            <v>53</v>
          </cell>
          <cell r="L69">
            <v>0.18461538461538463</v>
          </cell>
          <cell r="M69">
            <v>65</v>
          </cell>
          <cell r="N69">
            <v>33</v>
          </cell>
          <cell r="O69">
            <v>59</v>
          </cell>
          <cell r="P69">
            <v>0.35869565217391303</v>
          </cell>
          <cell r="Q69">
            <v>92</v>
          </cell>
          <cell r="R69">
            <v>26</v>
          </cell>
          <cell r="S69">
            <v>63</v>
          </cell>
          <cell r="T69">
            <v>0.29213483146067415</v>
          </cell>
          <cell r="U69">
            <v>89</v>
          </cell>
        </row>
        <row r="70">
          <cell r="A70" t="str">
            <v>09</v>
          </cell>
          <cell r="B70">
            <v>36</v>
          </cell>
          <cell r="C70">
            <v>215</v>
          </cell>
          <cell r="D70">
            <v>0.14342629482071714</v>
          </cell>
          <cell r="E70">
            <v>251</v>
          </cell>
          <cell r="F70">
            <v>53</v>
          </cell>
          <cell r="G70">
            <v>236</v>
          </cell>
          <cell r="H70">
            <v>0.18339100346020762</v>
          </cell>
          <cell r="I70">
            <v>289</v>
          </cell>
          <cell r="J70">
            <v>54</v>
          </cell>
          <cell r="K70">
            <v>255</v>
          </cell>
          <cell r="L70">
            <v>0.17475728155339806</v>
          </cell>
          <cell r="M70">
            <v>309</v>
          </cell>
          <cell r="N70">
            <v>60</v>
          </cell>
          <cell r="O70">
            <v>259</v>
          </cell>
          <cell r="P70">
            <v>0.18808777429467086</v>
          </cell>
          <cell r="Q70">
            <v>319</v>
          </cell>
          <cell r="R70">
            <v>37</v>
          </cell>
          <cell r="S70">
            <v>223</v>
          </cell>
          <cell r="T70">
            <v>0.1423076923076923</v>
          </cell>
          <cell r="U70">
            <v>260</v>
          </cell>
        </row>
        <row r="71">
          <cell r="A71" t="str">
            <v>10</v>
          </cell>
          <cell r="B71">
            <v>80</v>
          </cell>
          <cell r="C71">
            <v>123</v>
          </cell>
          <cell r="D71">
            <v>0.39408866995073893</v>
          </cell>
          <cell r="E71">
            <v>203</v>
          </cell>
          <cell r="F71">
            <v>80</v>
          </cell>
          <cell r="G71">
            <v>130</v>
          </cell>
          <cell r="H71">
            <v>0.38095238095238093</v>
          </cell>
          <cell r="I71">
            <v>210</v>
          </cell>
          <cell r="J71">
            <v>82</v>
          </cell>
          <cell r="K71">
            <v>128</v>
          </cell>
          <cell r="L71">
            <v>0.39047619047619048</v>
          </cell>
          <cell r="M71">
            <v>210</v>
          </cell>
          <cell r="N71">
            <v>93</v>
          </cell>
          <cell r="O71">
            <v>156</v>
          </cell>
          <cell r="P71">
            <v>0.37349397590361444</v>
          </cell>
          <cell r="Q71">
            <v>249</v>
          </cell>
          <cell r="R71">
            <v>97</v>
          </cell>
          <cell r="S71">
            <v>138</v>
          </cell>
          <cell r="T71">
            <v>0.4127659574468085</v>
          </cell>
          <cell r="U71">
            <v>235</v>
          </cell>
        </row>
        <row r="72">
          <cell r="A72" t="str">
            <v>12</v>
          </cell>
          <cell r="B72">
            <v>24</v>
          </cell>
          <cell r="C72">
            <v>46</v>
          </cell>
          <cell r="D72">
            <v>0.34285714285714286</v>
          </cell>
          <cell r="E72">
            <v>70</v>
          </cell>
          <cell r="F72">
            <v>26</v>
          </cell>
          <cell r="G72">
            <v>41</v>
          </cell>
          <cell r="H72">
            <v>0.38805970149253732</v>
          </cell>
          <cell r="I72">
            <v>67</v>
          </cell>
          <cell r="J72">
            <v>18</v>
          </cell>
          <cell r="K72">
            <v>49</v>
          </cell>
          <cell r="L72">
            <v>0.26865671641791045</v>
          </cell>
          <cell r="M72">
            <v>67</v>
          </cell>
          <cell r="N72">
            <v>28</v>
          </cell>
          <cell r="O72">
            <v>31</v>
          </cell>
          <cell r="P72">
            <v>0.47457627118644069</v>
          </cell>
          <cell r="Q72">
            <v>59</v>
          </cell>
          <cell r="R72">
            <v>11</v>
          </cell>
          <cell r="S72">
            <v>7</v>
          </cell>
          <cell r="T72">
            <v>0.61111111111111116</v>
          </cell>
          <cell r="U72">
            <v>18</v>
          </cell>
        </row>
        <row r="73">
          <cell r="A73" t="str">
            <v>11</v>
          </cell>
          <cell r="B73">
            <v>7</v>
          </cell>
          <cell r="C73">
            <v>8</v>
          </cell>
          <cell r="D73">
            <v>0.46666666666666667</v>
          </cell>
          <cell r="E73">
            <v>15</v>
          </cell>
          <cell r="F73">
            <v>8</v>
          </cell>
          <cell r="G73">
            <v>10</v>
          </cell>
          <cell r="H73">
            <v>0.44444444444444442</v>
          </cell>
          <cell r="I73">
            <v>18</v>
          </cell>
          <cell r="J73">
            <v>8</v>
          </cell>
          <cell r="K73">
            <v>9</v>
          </cell>
          <cell r="L73">
            <v>0.47058823529411764</v>
          </cell>
          <cell r="M73">
            <v>17</v>
          </cell>
          <cell r="N73">
            <v>9</v>
          </cell>
          <cell r="O73">
            <v>12</v>
          </cell>
          <cell r="P73">
            <v>0.42857142857142855</v>
          </cell>
          <cell r="Q73">
            <v>21</v>
          </cell>
          <cell r="R73">
            <v>32</v>
          </cell>
          <cell r="S73">
            <v>46</v>
          </cell>
          <cell r="T73">
            <v>0.41025641025641024</v>
          </cell>
          <cell r="U73">
            <v>78</v>
          </cell>
        </row>
        <row r="74">
          <cell r="A74" t="str">
            <v>Théologie</v>
          </cell>
          <cell r="C74">
            <v>1</v>
          </cell>
          <cell r="D74">
            <v>0</v>
          </cell>
          <cell r="E74">
            <v>1</v>
          </cell>
          <cell r="F74">
            <v>1</v>
          </cell>
          <cell r="G74">
            <v>4</v>
          </cell>
          <cell r="H74">
            <v>0.2</v>
          </cell>
          <cell r="I74">
            <v>5</v>
          </cell>
          <cell r="J74">
            <v>3</v>
          </cell>
          <cell r="K74">
            <v>3</v>
          </cell>
          <cell r="L74">
            <v>0.5</v>
          </cell>
          <cell r="M74">
            <v>6</v>
          </cell>
          <cell r="O74">
            <v>1</v>
          </cell>
          <cell r="P74">
            <v>0</v>
          </cell>
          <cell r="Q74">
            <v>1</v>
          </cell>
          <cell r="R74">
            <v>2</v>
          </cell>
          <cell r="S74">
            <v>2</v>
          </cell>
          <cell r="T74">
            <v>0.5</v>
          </cell>
          <cell r="U74">
            <v>4</v>
          </cell>
        </row>
        <row r="78">
          <cell r="B78">
            <v>2010</v>
          </cell>
          <cell r="E78" t="str">
            <v>Total 2010</v>
          </cell>
          <cell r="F78">
            <v>2011</v>
          </cell>
          <cell r="I78" t="str">
            <v>Total 2011</v>
          </cell>
          <cell r="J78">
            <v>2012</v>
          </cell>
          <cell r="M78" t="str">
            <v>Total 2012</v>
          </cell>
          <cell r="N78">
            <v>2013</v>
          </cell>
          <cell r="Q78" t="str">
            <v>Total 2013</v>
          </cell>
          <cell r="R78">
            <v>2014</v>
          </cell>
          <cell r="U78" t="str">
            <v>Total 2014</v>
          </cell>
        </row>
        <row r="79">
          <cell r="A79" t="str">
            <v>Étiquettes de lignes</v>
          </cell>
          <cell r="B79" t="str">
            <v>FEMME</v>
          </cell>
          <cell r="C79" t="str">
            <v>HOMME</v>
          </cell>
          <cell r="F79" t="str">
            <v>FEMME</v>
          </cell>
          <cell r="G79" t="str">
            <v>HOMME</v>
          </cell>
          <cell r="J79" t="str">
            <v>FEMME</v>
          </cell>
          <cell r="K79" t="str">
            <v>HOMME</v>
          </cell>
          <cell r="N79" t="str">
            <v>FEMME</v>
          </cell>
          <cell r="O79" t="str">
            <v>HOMME</v>
          </cell>
          <cell r="R79" t="str">
            <v>FEMME</v>
          </cell>
          <cell r="S79" t="str">
            <v>HOMME</v>
          </cell>
        </row>
        <row r="80">
          <cell r="A80" t="str">
            <v>Droit</v>
          </cell>
          <cell r="B80">
            <v>3</v>
          </cell>
          <cell r="C80">
            <v>10</v>
          </cell>
          <cell r="D80">
            <v>0.23076923076923078</v>
          </cell>
          <cell r="E80">
            <v>13</v>
          </cell>
          <cell r="F80">
            <v>3</v>
          </cell>
          <cell r="G80">
            <v>5</v>
          </cell>
          <cell r="H80">
            <v>0.375</v>
          </cell>
          <cell r="I80">
            <v>8</v>
          </cell>
          <cell r="J80">
            <v>1</v>
          </cell>
          <cell r="K80">
            <v>7</v>
          </cell>
          <cell r="L80">
            <v>0.125</v>
          </cell>
          <cell r="M80">
            <v>8</v>
          </cell>
          <cell r="N80">
            <v>2</v>
          </cell>
          <cell r="O80">
            <v>5</v>
          </cell>
          <cell r="P80">
            <v>0.2857142857142857</v>
          </cell>
          <cell r="Q80">
            <v>7</v>
          </cell>
          <cell r="R80">
            <v>3</v>
          </cell>
          <cell r="S80">
            <v>6</v>
          </cell>
          <cell r="T80">
            <v>0.33333333333333331</v>
          </cell>
          <cell r="U80">
            <v>9</v>
          </cell>
        </row>
        <row r="81">
          <cell r="A81" t="str">
            <v>Lettres</v>
          </cell>
          <cell r="B81">
            <v>163</v>
          </cell>
          <cell r="C81">
            <v>237</v>
          </cell>
          <cell r="D81">
            <v>0.40749999999999997</v>
          </cell>
          <cell r="E81">
            <v>400</v>
          </cell>
          <cell r="F81">
            <v>205</v>
          </cell>
          <cell r="G81">
            <v>272</v>
          </cell>
          <cell r="H81">
            <v>0.42976939203354297</v>
          </cell>
          <cell r="I81">
            <v>477</v>
          </cell>
          <cell r="J81">
            <v>202</v>
          </cell>
          <cell r="K81">
            <v>271</v>
          </cell>
          <cell r="L81">
            <v>0.42706131078224102</v>
          </cell>
          <cell r="M81">
            <v>473</v>
          </cell>
          <cell r="N81">
            <v>226</v>
          </cell>
          <cell r="O81">
            <v>228</v>
          </cell>
          <cell r="P81">
            <v>0.49779735682819382</v>
          </cell>
          <cell r="Q81">
            <v>454</v>
          </cell>
          <cell r="R81">
            <v>249</v>
          </cell>
          <cell r="S81">
            <v>251</v>
          </cell>
          <cell r="T81">
            <v>0.498</v>
          </cell>
          <cell r="U81">
            <v>500</v>
          </cell>
        </row>
        <row r="82">
          <cell r="A82" t="str">
            <v>Pharmacie</v>
          </cell>
          <cell r="B82">
            <v>7</v>
          </cell>
          <cell r="C82">
            <v>8</v>
          </cell>
          <cell r="D82">
            <v>0.46666666666666667</v>
          </cell>
          <cell r="E82">
            <v>15</v>
          </cell>
          <cell r="F82">
            <v>8</v>
          </cell>
          <cell r="G82">
            <v>10</v>
          </cell>
          <cell r="H82">
            <v>0.44444444444444442</v>
          </cell>
          <cell r="I82">
            <v>18</v>
          </cell>
          <cell r="J82">
            <v>8</v>
          </cell>
          <cell r="K82">
            <v>9</v>
          </cell>
          <cell r="L82">
            <v>0.47058823529411764</v>
          </cell>
          <cell r="M82">
            <v>17</v>
          </cell>
          <cell r="N82">
            <v>9</v>
          </cell>
          <cell r="O82">
            <v>12</v>
          </cell>
          <cell r="P82">
            <v>0.42857142857142855</v>
          </cell>
          <cell r="Q82">
            <v>21</v>
          </cell>
          <cell r="R82">
            <v>11</v>
          </cell>
          <cell r="S82">
            <v>7</v>
          </cell>
          <cell r="T82">
            <v>0.61111111111111116</v>
          </cell>
          <cell r="U82">
            <v>18</v>
          </cell>
        </row>
        <row r="83">
          <cell r="A83" t="str">
            <v>Sciences</v>
          </cell>
          <cell r="B83">
            <v>239</v>
          </cell>
          <cell r="C83">
            <v>797</v>
          </cell>
          <cell r="D83">
            <v>0.23069498069498071</v>
          </cell>
          <cell r="E83">
            <v>1036</v>
          </cell>
          <cell r="F83">
            <v>260</v>
          </cell>
          <cell r="G83">
            <v>849</v>
          </cell>
          <cell r="H83">
            <v>0.2344454463480613</v>
          </cell>
          <cell r="I83">
            <v>1109</v>
          </cell>
          <cell r="J83">
            <v>290</v>
          </cell>
          <cell r="K83">
            <v>854</v>
          </cell>
          <cell r="L83">
            <v>0.25349650349650349</v>
          </cell>
          <cell r="M83">
            <v>1144</v>
          </cell>
          <cell r="N83">
            <v>324</v>
          </cell>
          <cell r="O83">
            <v>863</v>
          </cell>
          <cell r="P83">
            <v>0.27295703454085929</v>
          </cell>
          <cell r="Q83">
            <v>1187</v>
          </cell>
          <cell r="R83">
            <v>283</v>
          </cell>
          <cell r="S83">
            <v>800</v>
          </cell>
          <cell r="T83">
            <v>0.26131117266851339</v>
          </cell>
          <cell r="U83">
            <v>1083</v>
          </cell>
        </row>
        <row r="84">
          <cell r="A84" t="str">
            <v>Total général</v>
          </cell>
          <cell r="B84">
            <v>412</v>
          </cell>
          <cell r="C84">
            <v>1052</v>
          </cell>
          <cell r="D84">
            <v>0.28142076502732238</v>
          </cell>
          <cell r="E84">
            <v>1464</v>
          </cell>
          <cell r="F84">
            <v>476</v>
          </cell>
          <cell r="G84">
            <v>1136</v>
          </cell>
          <cell r="H84">
            <v>0.29528535980148884</v>
          </cell>
          <cell r="I84">
            <v>1612</v>
          </cell>
          <cell r="J84">
            <v>501</v>
          </cell>
          <cell r="K84">
            <v>1141</v>
          </cell>
          <cell r="L84">
            <v>0.30511571254567599</v>
          </cell>
          <cell r="M84">
            <v>1642</v>
          </cell>
          <cell r="N84">
            <v>561</v>
          </cell>
          <cell r="O84">
            <v>1108</v>
          </cell>
          <cell r="P84">
            <v>0.33612941881366087</v>
          </cell>
          <cell r="Q84">
            <v>1669</v>
          </cell>
        </row>
      </sheetData>
      <sheetData sheetId="16">
        <row r="1">
          <cell r="B1">
            <v>2010</v>
          </cell>
          <cell r="E1" t="str">
            <v>Total 2010</v>
          </cell>
          <cell r="F1">
            <v>2011</v>
          </cell>
          <cell r="I1" t="str">
            <v>Total 2011</v>
          </cell>
          <cell r="J1">
            <v>2012</v>
          </cell>
          <cell r="M1" t="str">
            <v>Total 2012</v>
          </cell>
          <cell r="N1">
            <v>2013</v>
          </cell>
          <cell r="Q1" t="str">
            <v>Total 2013</v>
          </cell>
          <cell r="R1">
            <v>2014</v>
          </cell>
          <cell r="U1" t="str">
            <v>Total 2014</v>
          </cell>
        </row>
        <row r="2">
          <cell r="A2" t="str">
            <v>Étiquettes de lignes</v>
          </cell>
          <cell r="B2" t="str">
            <v>FEMME</v>
          </cell>
          <cell r="C2" t="str">
            <v>HOMME</v>
          </cell>
          <cell r="F2" t="str">
            <v>FEMME</v>
          </cell>
          <cell r="G2" t="str">
            <v>HOMME</v>
          </cell>
          <cell r="J2" t="str">
            <v>FEMME</v>
          </cell>
          <cell r="K2" t="str">
            <v>HOMME</v>
          </cell>
          <cell r="N2" t="str">
            <v>FEMME</v>
          </cell>
          <cell r="O2" t="str">
            <v>HOMME</v>
          </cell>
          <cell r="R2" t="str">
            <v>FEMME</v>
          </cell>
          <cell r="S2" t="str">
            <v>HOMME</v>
          </cell>
        </row>
        <row r="3">
          <cell r="A3" t="str">
            <v>01</v>
          </cell>
          <cell r="B3">
            <v>146</v>
          </cell>
          <cell r="C3">
            <v>119</v>
          </cell>
          <cell r="D3">
            <v>0.55094339622641508</v>
          </cell>
          <cell r="E3">
            <v>265</v>
          </cell>
          <cell r="F3">
            <v>153</v>
          </cell>
          <cell r="G3">
            <v>134</v>
          </cell>
          <cell r="H3">
            <v>0.5331010452961672</v>
          </cell>
          <cell r="I3">
            <v>287</v>
          </cell>
          <cell r="J3">
            <v>154</v>
          </cell>
          <cell r="K3">
            <v>139</v>
          </cell>
          <cell r="L3">
            <v>0.52559726962457343</v>
          </cell>
          <cell r="M3">
            <v>293</v>
          </cell>
          <cell r="N3">
            <v>142</v>
          </cell>
          <cell r="O3">
            <v>120</v>
          </cell>
          <cell r="P3">
            <v>0.5419847328244275</v>
          </cell>
          <cell r="Q3">
            <v>262</v>
          </cell>
          <cell r="R3">
            <v>140</v>
          </cell>
          <cell r="S3">
            <v>124</v>
          </cell>
          <cell r="T3">
            <v>0.53030303030303028</v>
          </cell>
          <cell r="U3">
            <v>264</v>
          </cell>
        </row>
        <row r="4">
          <cell r="A4" t="str">
            <v>02</v>
          </cell>
          <cell r="B4">
            <v>123</v>
          </cell>
          <cell r="C4">
            <v>139</v>
          </cell>
          <cell r="D4">
            <v>0.46946564885496184</v>
          </cell>
          <cell r="E4">
            <v>262</v>
          </cell>
          <cell r="F4">
            <v>116</v>
          </cell>
          <cell r="G4">
            <v>134</v>
          </cell>
          <cell r="H4">
            <v>0.46400000000000002</v>
          </cell>
          <cell r="I4">
            <v>250</v>
          </cell>
          <cell r="J4">
            <v>123</v>
          </cell>
          <cell r="K4">
            <v>144</v>
          </cell>
          <cell r="L4">
            <v>0.4606741573033708</v>
          </cell>
          <cell r="M4">
            <v>267</v>
          </cell>
          <cell r="N4">
            <v>121</v>
          </cell>
          <cell r="O4">
            <v>130</v>
          </cell>
          <cell r="P4">
            <v>0.48207171314741037</v>
          </cell>
          <cell r="Q4">
            <v>251</v>
          </cell>
          <cell r="R4">
            <v>127</v>
          </cell>
          <cell r="S4">
            <v>157</v>
          </cell>
          <cell r="T4">
            <v>0.44718309859154931</v>
          </cell>
          <cell r="U4">
            <v>284</v>
          </cell>
        </row>
        <row r="5">
          <cell r="A5" t="str">
            <v>03</v>
          </cell>
          <cell r="B5">
            <v>18</v>
          </cell>
          <cell r="C5">
            <v>24</v>
          </cell>
          <cell r="D5">
            <v>0.42857142857142855</v>
          </cell>
          <cell r="E5">
            <v>42</v>
          </cell>
          <cell r="F5">
            <v>20</v>
          </cell>
          <cell r="G5">
            <v>34</v>
          </cell>
          <cell r="H5">
            <v>0.37037037037037035</v>
          </cell>
          <cell r="I5">
            <v>54</v>
          </cell>
          <cell r="J5">
            <v>23</v>
          </cell>
          <cell r="K5">
            <v>37</v>
          </cell>
          <cell r="L5">
            <v>0.38333333333333336</v>
          </cell>
          <cell r="M5">
            <v>60</v>
          </cell>
          <cell r="N5">
            <v>22</v>
          </cell>
          <cell r="O5">
            <v>38</v>
          </cell>
          <cell r="P5">
            <v>0.36666666666666664</v>
          </cell>
          <cell r="Q5">
            <v>60</v>
          </cell>
          <cell r="R5">
            <v>21</v>
          </cell>
          <cell r="S5">
            <v>38</v>
          </cell>
          <cell r="T5">
            <v>0.3559322033898305</v>
          </cell>
          <cell r="U5">
            <v>59</v>
          </cell>
        </row>
        <row r="6">
          <cell r="A6" t="str">
            <v>04</v>
          </cell>
          <cell r="B6">
            <v>113</v>
          </cell>
          <cell r="C6">
            <v>138</v>
          </cell>
          <cell r="D6">
            <v>0.45019920318725098</v>
          </cell>
          <cell r="E6">
            <v>251</v>
          </cell>
          <cell r="F6">
            <v>137</v>
          </cell>
          <cell r="G6">
            <v>179</v>
          </cell>
          <cell r="H6">
            <v>0.43354430379746833</v>
          </cell>
          <cell r="I6">
            <v>316</v>
          </cell>
          <cell r="J6">
            <v>156</v>
          </cell>
          <cell r="K6">
            <v>189</v>
          </cell>
          <cell r="L6">
            <v>0.45217391304347826</v>
          </cell>
          <cell r="M6">
            <v>345</v>
          </cell>
          <cell r="N6">
            <v>157</v>
          </cell>
          <cell r="O6">
            <v>234</v>
          </cell>
          <cell r="P6">
            <v>0.40153452685421998</v>
          </cell>
          <cell r="Q6">
            <v>391</v>
          </cell>
          <cell r="R6">
            <v>151</v>
          </cell>
          <cell r="S6">
            <v>204</v>
          </cell>
          <cell r="T6">
            <v>0.42535211267605633</v>
          </cell>
          <cell r="U6">
            <v>355</v>
          </cell>
        </row>
        <row r="7">
          <cell r="A7" t="str">
            <v>05</v>
          </cell>
          <cell r="B7">
            <v>137</v>
          </cell>
          <cell r="C7">
            <v>197</v>
          </cell>
          <cell r="D7">
            <v>0.41017964071856289</v>
          </cell>
          <cell r="E7">
            <v>334</v>
          </cell>
          <cell r="F7">
            <v>151</v>
          </cell>
          <cell r="G7">
            <v>232</v>
          </cell>
          <cell r="H7">
            <v>0.39425587467362927</v>
          </cell>
          <cell r="I7">
            <v>383</v>
          </cell>
          <cell r="J7">
            <v>155</v>
          </cell>
          <cell r="K7">
            <v>220</v>
          </cell>
          <cell r="L7">
            <v>0.41333333333333333</v>
          </cell>
          <cell r="M7">
            <v>375</v>
          </cell>
          <cell r="N7">
            <v>145</v>
          </cell>
          <cell r="O7">
            <v>243</v>
          </cell>
          <cell r="P7">
            <v>0.37371134020618557</v>
          </cell>
          <cell r="Q7">
            <v>388</v>
          </cell>
          <cell r="R7">
            <v>143</v>
          </cell>
          <cell r="S7">
            <v>236</v>
          </cell>
          <cell r="T7">
            <v>0.37730870712401055</v>
          </cell>
          <cell r="U7">
            <v>379</v>
          </cell>
        </row>
        <row r="8">
          <cell r="A8" t="str">
            <v>06</v>
          </cell>
          <cell r="B8">
            <v>197</v>
          </cell>
          <cell r="C8">
            <v>212</v>
          </cell>
          <cell r="D8">
            <v>0.48166259168704156</v>
          </cell>
          <cell r="E8">
            <v>409</v>
          </cell>
          <cell r="F8">
            <v>162</v>
          </cell>
          <cell r="G8">
            <v>211</v>
          </cell>
          <cell r="H8">
            <v>0.43431635388739948</v>
          </cell>
          <cell r="I8">
            <v>373</v>
          </cell>
          <cell r="J8">
            <v>187</v>
          </cell>
          <cell r="K8">
            <v>218</v>
          </cell>
          <cell r="L8">
            <v>0.46172839506172841</v>
          </cell>
          <cell r="M8">
            <v>405</v>
          </cell>
          <cell r="N8">
            <v>218</v>
          </cell>
          <cell r="O8">
            <v>236</v>
          </cell>
          <cell r="P8">
            <v>0.48017621145374451</v>
          </cell>
          <cell r="Q8">
            <v>454</v>
          </cell>
          <cell r="R8">
            <v>224</v>
          </cell>
          <cell r="S8">
            <v>230</v>
          </cell>
          <cell r="T8">
            <v>0.4933920704845815</v>
          </cell>
          <cell r="U8">
            <v>454</v>
          </cell>
        </row>
        <row r="9">
          <cell r="A9" t="str">
            <v>07</v>
          </cell>
          <cell r="B9">
            <v>195</v>
          </cell>
          <cell r="C9">
            <v>98</v>
          </cell>
          <cell r="D9">
            <v>0.66552901023890787</v>
          </cell>
          <cell r="E9">
            <v>293</v>
          </cell>
          <cell r="F9">
            <v>189</v>
          </cell>
          <cell r="G9">
            <v>96</v>
          </cell>
          <cell r="H9">
            <v>0.66315789473684206</v>
          </cell>
          <cell r="I9">
            <v>285</v>
          </cell>
          <cell r="J9">
            <v>233</v>
          </cell>
          <cell r="K9">
            <v>101</v>
          </cell>
          <cell r="L9">
            <v>0.69760479041916168</v>
          </cell>
          <cell r="M9">
            <v>334</v>
          </cell>
          <cell r="N9">
            <v>254</v>
          </cell>
          <cell r="O9">
            <v>105</v>
          </cell>
          <cell r="P9">
            <v>0.70752089136490248</v>
          </cell>
          <cell r="Q9">
            <v>359</v>
          </cell>
          <cell r="R9">
            <v>217</v>
          </cell>
          <cell r="S9">
            <v>96</v>
          </cell>
          <cell r="T9">
            <v>0.69329073482428116</v>
          </cell>
          <cell r="U9">
            <v>313</v>
          </cell>
        </row>
        <row r="10">
          <cell r="A10" t="str">
            <v>08</v>
          </cell>
          <cell r="B10">
            <v>49</v>
          </cell>
          <cell r="C10">
            <v>30</v>
          </cell>
          <cell r="D10">
            <v>0.620253164556962</v>
          </cell>
          <cell r="E10">
            <v>79</v>
          </cell>
          <cell r="F10">
            <v>29</v>
          </cell>
          <cell r="G10">
            <v>23</v>
          </cell>
          <cell r="H10">
            <v>0.55769230769230771</v>
          </cell>
          <cell r="I10">
            <v>52</v>
          </cell>
          <cell r="J10">
            <v>40</v>
          </cell>
          <cell r="K10">
            <v>24</v>
          </cell>
          <cell r="L10">
            <v>0.625</v>
          </cell>
          <cell r="M10">
            <v>64</v>
          </cell>
          <cell r="N10">
            <v>44</v>
          </cell>
          <cell r="O10">
            <v>20</v>
          </cell>
          <cell r="P10">
            <v>0.6875</v>
          </cell>
          <cell r="Q10">
            <v>64</v>
          </cell>
          <cell r="R10">
            <v>39</v>
          </cell>
          <cell r="S10">
            <v>36</v>
          </cell>
          <cell r="T10">
            <v>0.52</v>
          </cell>
          <cell r="U10">
            <v>75</v>
          </cell>
        </row>
        <row r="11">
          <cell r="A11" t="str">
            <v>09</v>
          </cell>
          <cell r="B11">
            <v>211</v>
          </cell>
          <cell r="C11">
            <v>98</v>
          </cell>
          <cell r="D11">
            <v>0.68284789644012944</v>
          </cell>
          <cell r="E11">
            <v>309</v>
          </cell>
          <cell r="F11">
            <v>190</v>
          </cell>
          <cell r="G11">
            <v>91</v>
          </cell>
          <cell r="H11">
            <v>0.67615658362989328</v>
          </cell>
          <cell r="I11">
            <v>281</v>
          </cell>
          <cell r="J11">
            <v>208</v>
          </cell>
          <cell r="K11">
            <v>91</v>
          </cell>
          <cell r="L11">
            <v>0.69565217391304346</v>
          </cell>
          <cell r="M11">
            <v>299</v>
          </cell>
          <cell r="N11">
            <v>205</v>
          </cell>
          <cell r="O11">
            <v>103</v>
          </cell>
          <cell r="P11">
            <v>0.66558441558441561</v>
          </cell>
          <cell r="Q11">
            <v>308</v>
          </cell>
          <cell r="R11">
            <v>207</v>
          </cell>
          <cell r="S11">
            <v>104</v>
          </cell>
          <cell r="T11">
            <v>0.66559485530546625</v>
          </cell>
          <cell r="U11">
            <v>311</v>
          </cell>
        </row>
        <row r="12">
          <cell r="A12" t="str">
            <v>10</v>
          </cell>
          <cell r="B12">
            <v>126</v>
          </cell>
          <cell r="C12">
            <v>54</v>
          </cell>
          <cell r="D12">
            <v>0.7</v>
          </cell>
          <cell r="E12">
            <v>180</v>
          </cell>
          <cell r="F12">
            <v>104</v>
          </cell>
          <cell r="G12">
            <v>57</v>
          </cell>
          <cell r="H12">
            <v>0.64596273291925466</v>
          </cell>
          <cell r="I12">
            <v>161</v>
          </cell>
          <cell r="J12">
            <v>121</v>
          </cell>
          <cell r="K12">
            <v>62</v>
          </cell>
          <cell r="L12">
            <v>0.66120218579234968</v>
          </cell>
          <cell r="M12">
            <v>183</v>
          </cell>
          <cell r="N12">
            <v>119</v>
          </cell>
          <cell r="O12">
            <v>66</v>
          </cell>
          <cell r="P12">
            <v>0.64324324324324322</v>
          </cell>
          <cell r="Q12">
            <v>185</v>
          </cell>
          <cell r="R12">
            <v>117</v>
          </cell>
          <cell r="S12">
            <v>62</v>
          </cell>
          <cell r="T12">
            <v>0.65363128491620115</v>
          </cell>
          <cell r="U12">
            <v>179</v>
          </cell>
        </row>
        <row r="13">
          <cell r="A13" t="str">
            <v>11</v>
          </cell>
          <cell r="B13">
            <v>148</v>
          </cell>
          <cell r="C13">
            <v>72</v>
          </cell>
          <cell r="D13">
            <v>0.67272727272727273</v>
          </cell>
          <cell r="E13">
            <v>220</v>
          </cell>
          <cell r="F13">
            <v>135</v>
          </cell>
          <cell r="G13">
            <v>68</v>
          </cell>
          <cell r="H13">
            <v>0.66502463054187189</v>
          </cell>
          <cell r="I13">
            <v>203</v>
          </cell>
          <cell r="J13">
            <v>169</v>
          </cell>
          <cell r="K13">
            <v>88</v>
          </cell>
          <cell r="L13">
            <v>0.65758754863813229</v>
          </cell>
          <cell r="M13">
            <v>257</v>
          </cell>
          <cell r="N13">
            <v>154</v>
          </cell>
          <cell r="O13">
            <v>63</v>
          </cell>
          <cell r="P13">
            <v>0.70967741935483875</v>
          </cell>
          <cell r="Q13">
            <v>217</v>
          </cell>
          <cell r="R13">
            <v>166</v>
          </cell>
          <cell r="S13">
            <v>74</v>
          </cell>
          <cell r="T13">
            <v>0.69166666666666665</v>
          </cell>
          <cell r="U13">
            <v>240</v>
          </cell>
        </row>
        <row r="14">
          <cell r="A14" t="str">
            <v>12</v>
          </cell>
          <cell r="B14">
            <v>41</v>
          </cell>
          <cell r="C14">
            <v>21</v>
          </cell>
          <cell r="D14">
            <v>0.66129032258064513</v>
          </cell>
          <cell r="E14">
            <v>62</v>
          </cell>
          <cell r="F14">
            <v>32</v>
          </cell>
          <cell r="G14">
            <v>18</v>
          </cell>
          <cell r="H14">
            <v>0.64</v>
          </cell>
          <cell r="I14">
            <v>50</v>
          </cell>
          <cell r="J14">
            <v>45</v>
          </cell>
          <cell r="K14">
            <v>22</v>
          </cell>
          <cell r="L14">
            <v>0.67164179104477617</v>
          </cell>
          <cell r="M14">
            <v>67</v>
          </cell>
          <cell r="N14">
            <v>34</v>
          </cell>
          <cell r="O14">
            <v>23</v>
          </cell>
          <cell r="P14">
            <v>0.59649122807017541</v>
          </cell>
          <cell r="Q14">
            <v>57</v>
          </cell>
          <cell r="R14">
            <v>35</v>
          </cell>
          <cell r="S14">
            <v>25</v>
          </cell>
          <cell r="T14">
            <v>0.58333333333333337</v>
          </cell>
          <cell r="U14">
            <v>60</v>
          </cell>
        </row>
        <row r="15">
          <cell r="A15" t="str">
            <v>13</v>
          </cell>
          <cell r="B15">
            <v>27</v>
          </cell>
          <cell r="C15">
            <v>13</v>
          </cell>
          <cell r="D15">
            <v>0.67500000000000004</v>
          </cell>
          <cell r="E15">
            <v>40</v>
          </cell>
          <cell r="F15">
            <v>35</v>
          </cell>
          <cell r="G15">
            <v>11</v>
          </cell>
          <cell r="H15">
            <v>0.76086956521739135</v>
          </cell>
          <cell r="I15">
            <v>46</v>
          </cell>
          <cell r="J15">
            <v>41</v>
          </cell>
          <cell r="K15">
            <v>8</v>
          </cell>
          <cell r="L15">
            <v>0.83673469387755106</v>
          </cell>
          <cell r="M15">
            <v>49</v>
          </cell>
          <cell r="N15">
            <v>33</v>
          </cell>
          <cell r="O15">
            <v>11</v>
          </cell>
          <cell r="P15">
            <v>0.75</v>
          </cell>
          <cell r="Q15">
            <v>44</v>
          </cell>
          <cell r="R15">
            <v>35</v>
          </cell>
          <cell r="S15">
            <v>12</v>
          </cell>
          <cell r="T15">
            <v>0.74468085106382975</v>
          </cell>
          <cell r="U15">
            <v>47</v>
          </cell>
        </row>
        <row r="16">
          <cell r="A16" t="str">
            <v>14</v>
          </cell>
          <cell r="B16">
            <v>152</v>
          </cell>
          <cell r="C16">
            <v>59</v>
          </cell>
          <cell r="D16">
            <v>0.72037914691943128</v>
          </cell>
          <cell r="E16">
            <v>211</v>
          </cell>
          <cell r="F16">
            <v>153</v>
          </cell>
          <cell r="G16">
            <v>60</v>
          </cell>
          <cell r="H16">
            <v>0.71830985915492962</v>
          </cell>
          <cell r="I16">
            <v>213</v>
          </cell>
          <cell r="J16">
            <v>173</v>
          </cell>
          <cell r="K16">
            <v>80</v>
          </cell>
          <cell r="L16">
            <v>0.6837944664031621</v>
          </cell>
          <cell r="M16">
            <v>253</v>
          </cell>
          <cell r="N16">
            <v>182</v>
          </cell>
          <cell r="O16">
            <v>78</v>
          </cell>
          <cell r="P16">
            <v>0.7</v>
          </cell>
          <cell r="Q16">
            <v>260</v>
          </cell>
          <cell r="R16">
            <v>169</v>
          </cell>
          <cell r="S16">
            <v>95</v>
          </cell>
          <cell r="T16">
            <v>0.64015151515151514</v>
          </cell>
          <cell r="U16">
            <v>264</v>
          </cell>
        </row>
        <row r="17">
          <cell r="A17" t="str">
            <v>15</v>
          </cell>
          <cell r="B17">
            <v>67</v>
          </cell>
          <cell r="C17">
            <v>67</v>
          </cell>
          <cell r="D17">
            <v>0.5</v>
          </cell>
          <cell r="E17">
            <v>134</v>
          </cell>
          <cell r="F17">
            <v>73</v>
          </cell>
          <cell r="G17">
            <v>62</v>
          </cell>
          <cell r="H17">
            <v>0.54074074074074074</v>
          </cell>
          <cell r="I17">
            <v>135</v>
          </cell>
          <cell r="J17">
            <v>92</v>
          </cell>
          <cell r="K17">
            <v>60</v>
          </cell>
          <cell r="L17">
            <v>0.60526315789473684</v>
          </cell>
          <cell r="M17">
            <v>152</v>
          </cell>
          <cell r="N17">
            <v>103</v>
          </cell>
          <cell r="O17">
            <v>89</v>
          </cell>
          <cell r="P17">
            <v>0.53645833333333337</v>
          </cell>
          <cell r="Q17">
            <v>192</v>
          </cell>
          <cell r="R17">
            <v>93</v>
          </cell>
          <cell r="S17">
            <v>72</v>
          </cell>
          <cell r="T17">
            <v>0.5636363636363636</v>
          </cell>
          <cell r="U17">
            <v>165</v>
          </cell>
        </row>
        <row r="18">
          <cell r="A18" t="str">
            <v>16</v>
          </cell>
          <cell r="B18">
            <v>196</v>
          </cell>
          <cell r="C18">
            <v>122</v>
          </cell>
          <cell r="D18">
            <v>0.61635220125786161</v>
          </cell>
          <cell r="E18">
            <v>318</v>
          </cell>
          <cell r="F18">
            <v>198</v>
          </cell>
          <cell r="G18">
            <v>123</v>
          </cell>
          <cell r="H18">
            <v>0.61682242990654201</v>
          </cell>
          <cell r="I18">
            <v>321</v>
          </cell>
          <cell r="J18">
            <v>220</v>
          </cell>
          <cell r="K18">
            <v>127</v>
          </cell>
          <cell r="L18">
            <v>0.63400576368876083</v>
          </cell>
          <cell r="M18">
            <v>347</v>
          </cell>
          <cell r="N18">
            <v>209</v>
          </cell>
          <cell r="O18">
            <v>135</v>
          </cell>
          <cell r="P18">
            <v>0.60755813953488369</v>
          </cell>
          <cell r="Q18">
            <v>344</v>
          </cell>
          <cell r="R18">
            <v>223</v>
          </cell>
          <cell r="S18">
            <v>148</v>
          </cell>
          <cell r="T18">
            <v>0.60107816711590301</v>
          </cell>
          <cell r="U18">
            <v>371</v>
          </cell>
        </row>
        <row r="19">
          <cell r="A19" t="str">
            <v>17</v>
          </cell>
          <cell r="B19">
            <v>91</v>
          </cell>
          <cell r="C19">
            <v>167</v>
          </cell>
          <cell r="D19">
            <v>0.35271317829457366</v>
          </cell>
          <cell r="E19">
            <v>258</v>
          </cell>
          <cell r="F19">
            <v>85</v>
          </cell>
          <cell r="G19">
            <v>185</v>
          </cell>
          <cell r="H19">
            <v>0.31481481481481483</v>
          </cell>
          <cell r="I19">
            <v>270</v>
          </cell>
          <cell r="J19">
            <v>86</v>
          </cell>
          <cell r="K19">
            <v>175</v>
          </cell>
          <cell r="L19">
            <v>0.32950191570881227</v>
          </cell>
          <cell r="M19">
            <v>261</v>
          </cell>
          <cell r="N19">
            <v>93</v>
          </cell>
          <cell r="O19">
            <v>163</v>
          </cell>
          <cell r="P19">
            <v>0.36328125</v>
          </cell>
          <cell r="Q19">
            <v>256</v>
          </cell>
          <cell r="R19">
            <v>104</v>
          </cell>
          <cell r="S19">
            <v>173</v>
          </cell>
          <cell r="T19">
            <v>0.37545126353790614</v>
          </cell>
          <cell r="U19">
            <v>277</v>
          </cell>
        </row>
        <row r="20">
          <cell r="A20" t="str">
            <v>18</v>
          </cell>
          <cell r="B20">
            <v>211</v>
          </cell>
          <cell r="C20">
            <v>156</v>
          </cell>
          <cell r="D20">
            <v>0.57493188010899188</v>
          </cell>
          <cell r="E20">
            <v>367</v>
          </cell>
          <cell r="F20">
            <v>214</v>
          </cell>
          <cell r="G20">
            <v>171</v>
          </cell>
          <cell r="H20">
            <v>0.55584415584415581</v>
          </cell>
          <cell r="I20">
            <v>385</v>
          </cell>
          <cell r="J20">
            <v>250</v>
          </cell>
          <cell r="K20">
            <v>171</v>
          </cell>
          <cell r="L20">
            <v>0.59382422802850354</v>
          </cell>
          <cell r="M20">
            <v>421</v>
          </cell>
          <cell r="N20">
            <v>254</v>
          </cell>
          <cell r="O20">
            <v>184</v>
          </cell>
          <cell r="P20">
            <v>0.57990867579908678</v>
          </cell>
          <cell r="Q20">
            <v>438</v>
          </cell>
          <cell r="R20">
            <v>285</v>
          </cell>
          <cell r="S20">
            <v>181</v>
          </cell>
          <cell r="T20">
            <v>0.61158798283261806</v>
          </cell>
          <cell r="U20">
            <v>466</v>
          </cell>
        </row>
        <row r="21">
          <cell r="A21" t="str">
            <v>19</v>
          </cell>
          <cell r="B21">
            <v>227</v>
          </cell>
          <cell r="C21">
            <v>240</v>
          </cell>
          <cell r="D21">
            <v>0.48608137044967881</v>
          </cell>
          <cell r="E21">
            <v>467</v>
          </cell>
          <cell r="F21">
            <v>261</v>
          </cell>
          <cell r="G21">
            <v>268</v>
          </cell>
          <cell r="H21">
            <v>0.49338374291115311</v>
          </cell>
          <cell r="I21">
            <v>529</v>
          </cell>
          <cell r="J21">
            <v>266</v>
          </cell>
          <cell r="K21">
            <v>252</v>
          </cell>
          <cell r="L21">
            <v>0.51351351351351349</v>
          </cell>
          <cell r="M21">
            <v>518</v>
          </cell>
          <cell r="N21">
            <v>290</v>
          </cell>
          <cell r="O21">
            <v>273</v>
          </cell>
          <cell r="P21">
            <v>0.51509769094138547</v>
          </cell>
          <cell r="Q21">
            <v>563</v>
          </cell>
          <cell r="R21">
            <v>284</v>
          </cell>
          <cell r="S21">
            <v>265</v>
          </cell>
          <cell r="T21">
            <v>0.51730418943533696</v>
          </cell>
          <cell r="U21">
            <v>549</v>
          </cell>
        </row>
        <row r="22">
          <cell r="A22" t="str">
            <v>20</v>
          </cell>
          <cell r="B22">
            <v>166</v>
          </cell>
          <cell r="C22">
            <v>141</v>
          </cell>
          <cell r="D22">
            <v>0.54071661237785018</v>
          </cell>
          <cell r="E22">
            <v>307</v>
          </cell>
          <cell r="F22">
            <v>176</v>
          </cell>
          <cell r="G22">
            <v>120</v>
          </cell>
          <cell r="H22">
            <v>0.59459459459459463</v>
          </cell>
          <cell r="I22">
            <v>296</v>
          </cell>
          <cell r="J22">
            <v>191</v>
          </cell>
          <cell r="K22">
            <v>125</v>
          </cell>
          <cell r="L22">
            <v>0.60443037974683544</v>
          </cell>
          <cell r="M22">
            <v>316</v>
          </cell>
          <cell r="N22">
            <v>160</v>
          </cell>
          <cell r="O22">
            <v>135</v>
          </cell>
          <cell r="P22">
            <v>0.5423728813559322</v>
          </cell>
          <cell r="Q22">
            <v>295</v>
          </cell>
          <cell r="R22">
            <v>174</v>
          </cell>
          <cell r="S22">
            <v>113</v>
          </cell>
          <cell r="T22">
            <v>0.60627177700348434</v>
          </cell>
          <cell r="U22">
            <v>287</v>
          </cell>
        </row>
        <row r="23">
          <cell r="A23" t="str">
            <v>21</v>
          </cell>
          <cell r="B23">
            <v>158</v>
          </cell>
          <cell r="C23">
            <v>126</v>
          </cell>
          <cell r="D23">
            <v>0.55633802816901412</v>
          </cell>
          <cell r="E23">
            <v>284</v>
          </cell>
          <cell r="F23">
            <v>132</v>
          </cell>
          <cell r="G23">
            <v>108</v>
          </cell>
          <cell r="H23">
            <v>0.55000000000000004</v>
          </cell>
          <cell r="I23">
            <v>240</v>
          </cell>
          <cell r="J23">
            <v>141</v>
          </cell>
          <cell r="K23">
            <v>120</v>
          </cell>
          <cell r="L23">
            <v>0.54022988505747127</v>
          </cell>
          <cell r="M23">
            <v>261</v>
          </cell>
          <cell r="N23">
            <v>152</v>
          </cell>
          <cell r="O23">
            <v>141</v>
          </cell>
          <cell r="P23">
            <v>0.51877133105802042</v>
          </cell>
          <cell r="Q23">
            <v>293</v>
          </cell>
          <cell r="R23">
            <v>167</v>
          </cell>
          <cell r="S23">
            <v>131</v>
          </cell>
          <cell r="T23">
            <v>0.56040268456375841</v>
          </cell>
          <cell r="U23">
            <v>298</v>
          </cell>
        </row>
        <row r="24">
          <cell r="A24" t="str">
            <v>22</v>
          </cell>
          <cell r="B24">
            <v>229</v>
          </cell>
          <cell r="C24">
            <v>245</v>
          </cell>
          <cell r="D24">
            <v>0.4831223628691983</v>
          </cell>
          <cell r="E24">
            <v>474</v>
          </cell>
          <cell r="F24">
            <v>245</v>
          </cell>
          <cell r="G24">
            <v>266</v>
          </cell>
          <cell r="H24">
            <v>0.47945205479452052</v>
          </cell>
          <cell r="I24">
            <v>511</v>
          </cell>
          <cell r="J24">
            <v>251</v>
          </cell>
          <cell r="K24">
            <v>276</v>
          </cell>
          <cell r="L24">
            <v>0.47628083491461098</v>
          </cell>
          <cell r="M24">
            <v>527</v>
          </cell>
          <cell r="N24">
            <v>261</v>
          </cell>
          <cell r="O24">
            <v>291</v>
          </cell>
          <cell r="P24">
            <v>0.47282608695652173</v>
          </cell>
          <cell r="Q24">
            <v>552</v>
          </cell>
          <cell r="R24">
            <v>308</v>
          </cell>
          <cell r="S24">
            <v>281</v>
          </cell>
          <cell r="T24">
            <v>0.52292020373514436</v>
          </cell>
          <cell r="U24">
            <v>589</v>
          </cell>
        </row>
        <row r="25">
          <cell r="A25" t="str">
            <v>23</v>
          </cell>
          <cell r="B25">
            <v>102</v>
          </cell>
          <cell r="C25">
            <v>121</v>
          </cell>
          <cell r="D25">
            <v>0.45739910313901344</v>
          </cell>
          <cell r="E25">
            <v>223</v>
          </cell>
          <cell r="F25">
            <v>103</v>
          </cell>
          <cell r="G25">
            <v>120</v>
          </cell>
          <cell r="H25">
            <v>0.46188340807174888</v>
          </cell>
          <cell r="I25">
            <v>223</v>
          </cell>
          <cell r="J25">
            <v>117</v>
          </cell>
          <cell r="K25">
            <v>125</v>
          </cell>
          <cell r="L25">
            <v>0.48347107438016529</v>
          </cell>
          <cell r="M25">
            <v>242</v>
          </cell>
          <cell r="N25">
            <v>133</v>
          </cell>
          <cell r="O25">
            <v>133</v>
          </cell>
          <cell r="P25">
            <v>0.5</v>
          </cell>
          <cell r="Q25">
            <v>266</v>
          </cell>
          <cell r="R25">
            <v>114</v>
          </cell>
          <cell r="S25">
            <v>148</v>
          </cell>
          <cell r="T25">
            <v>0.4351145038167939</v>
          </cell>
          <cell r="U25">
            <v>262</v>
          </cell>
        </row>
        <row r="26">
          <cell r="A26" t="str">
            <v>24</v>
          </cell>
          <cell r="B26">
            <v>89</v>
          </cell>
          <cell r="C26">
            <v>98</v>
          </cell>
          <cell r="D26">
            <v>0.47593582887700536</v>
          </cell>
          <cell r="E26">
            <v>187</v>
          </cell>
          <cell r="F26">
            <v>99</v>
          </cell>
          <cell r="G26">
            <v>65</v>
          </cell>
          <cell r="H26">
            <v>0.60365853658536583</v>
          </cell>
          <cell r="I26">
            <v>164</v>
          </cell>
          <cell r="J26">
            <v>87</v>
          </cell>
          <cell r="K26">
            <v>88</v>
          </cell>
          <cell r="L26">
            <v>0.49714285714285716</v>
          </cell>
          <cell r="M26">
            <v>175</v>
          </cell>
          <cell r="N26">
            <v>94</v>
          </cell>
          <cell r="O26">
            <v>101</v>
          </cell>
          <cell r="P26">
            <v>0.48205128205128206</v>
          </cell>
          <cell r="Q26">
            <v>195</v>
          </cell>
          <cell r="R26">
            <v>109</v>
          </cell>
          <cell r="S26">
            <v>103</v>
          </cell>
          <cell r="T26">
            <v>0.51415094339622647</v>
          </cell>
          <cell r="U26">
            <v>212</v>
          </cell>
        </row>
        <row r="27">
          <cell r="A27" t="str">
            <v>25</v>
          </cell>
          <cell r="B27">
            <v>66</v>
          </cell>
          <cell r="C27">
            <v>240</v>
          </cell>
          <cell r="D27">
            <v>0.21568627450980393</v>
          </cell>
          <cell r="E27">
            <v>306</v>
          </cell>
          <cell r="F27">
            <v>57</v>
          </cell>
          <cell r="G27">
            <v>246</v>
          </cell>
          <cell r="H27">
            <v>0.18811881188118812</v>
          </cell>
          <cell r="I27">
            <v>303</v>
          </cell>
          <cell r="J27">
            <v>69</v>
          </cell>
          <cell r="K27">
            <v>237</v>
          </cell>
          <cell r="L27">
            <v>0.22549019607843138</v>
          </cell>
          <cell r="M27">
            <v>306</v>
          </cell>
          <cell r="N27">
            <v>60</v>
          </cell>
          <cell r="O27">
            <v>276</v>
          </cell>
          <cell r="P27">
            <v>0.17857142857142858</v>
          </cell>
          <cell r="Q27">
            <v>336</v>
          </cell>
          <cell r="R27">
            <v>78</v>
          </cell>
          <cell r="S27">
            <v>262</v>
          </cell>
          <cell r="T27">
            <v>0.22941176470588234</v>
          </cell>
          <cell r="U27">
            <v>340</v>
          </cell>
        </row>
        <row r="28">
          <cell r="A28" t="str">
            <v>26</v>
          </cell>
          <cell r="B28">
            <v>121</v>
          </cell>
          <cell r="C28">
            <v>352</v>
          </cell>
          <cell r="D28">
            <v>0.2558139534883721</v>
          </cell>
          <cell r="E28">
            <v>473</v>
          </cell>
          <cell r="F28">
            <v>129</v>
          </cell>
          <cell r="G28">
            <v>372</v>
          </cell>
          <cell r="H28">
            <v>0.25748502994011974</v>
          </cell>
          <cell r="I28">
            <v>501</v>
          </cell>
          <cell r="J28">
            <v>122</v>
          </cell>
          <cell r="K28">
            <v>342</v>
          </cell>
          <cell r="L28">
            <v>0.26293103448275862</v>
          </cell>
          <cell r="M28">
            <v>464</v>
          </cell>
          <cell r="N28">
            <v>142</v>
          </cell>
          <cell r="O28">
            <v>383</v>
          </cell>
          <cell r="P28">
            <v>0.27047619047619048</v>
          </cell>
          <cell r="Q28">
            <v>525</v>
          </cell>
          <cell r="R28">
            <v>160</v>
          </cell>
          <cell r="S28">
            <v>379</v>
          </cell>
          <cell r="T28">
            <v>0.29684601113172543</v>
          </cell>
          <cell r="U28">
            <v>539</v>
          </cell>
        </row>
        <row r="29">
          <cell r="A29" t="str">
            <v>27</v>
          </cell>
          <cell r="B29">
            <v>225</v>
          </cell>
          <cell r="C29">
            <v>617</v>
          </cell>
          <cell r="D29">
            <v>0.26722090261282661</v>
          </cell>
          <cell r="E29">
            <v>842</v>
          </cell>
          <cell r="F29">
            <v>181</v>
          </cell>
          <cell r="G29">
            <v>685</v>
          </cell>
          <cell r="H29">
            <v>0.20900692840646651</v>
          </cell>
          <cell r="I29">
            <v>866</v>
          </cell>
          <cell r="J29">
            <v>177</v>
          </cell>
          <cell r="K29">
            <v>634</v>
          </cell>
          <cell r="L29">
            <v>0.21824907521578299</v>
          </cell>
          <cell r="M29">
            <v>811</v>
          </cell>
          <cell r="N29">
            <v>181</v>
          </cell>
          <cell r="O29">
            <v>631</v>
          </cell>
          <cell r="P29">
            <v>0.2229064039408867</v>
          </cell>
          <cell r="Q29">
            <v>812</v>
          </cell>
          <cell r="R29">
            <v>206</v>
          </cell>
          <cell r="S29">
            <v>576</v>
          </cell>
          <cell r="T29">
            <v>0.26342710997442453</v>
          </cell>
          <cell r="U29">
            <v>782</v>
          </cell>
        </row>
        <row r="30">
          <cell r="A30" t="str">
            <v>28</v>
          </cell>
          <cell r="B30">
            <v>140</v>
          </cell>
          <cell r="C30">
            <v>382</v>
          </cell>
          <cell r="D30">
            <v>0.26819923371647508</v>
          </cell>
          <cell r="E30">
            <v>522</v>
          </cell>
          <cell r="F30">
            <v>163</v>
          </cell>
          <cell r="G30">
            <v>396</v>
          </cell>
          <cell r="H30">
            <v>0.29159212880143115</v>
          </cell>
          <cell r="I30">
            <v>559</v>
          </cell>
          <cell r="J30">
            <v>148</v>
          </cell>
          <cell r="K30">
            <v>384</v>
          </cell>
          <cell r="L30">
            <v>0.2781954887218045</v>
          </cell>
          <cell r="M30">
            <v>532</v>
          </cell>
          <cell r="N30">
            <v>163</v>
          </cell>
          <cell r="O30">
            <v>379</v>
          </cell>
          <cell r="P30">
            <v>0.30073800738007378</v>
          </cell>
          <cell r="Q30">
            <v>542</v>
          </cell>
          <cell r="R30">
            <v>146</v>
          </cell>
          <cell r="S30">
            <v>387</v>
          </cell>
          <cell r="T30">
            <v>0.27392120075046905</v>
          </cell>
          <cell r="U30">
            <v>533</v>
          </cell>
        </row>
        <row r="31">
          <cell r="A31" t="str">
            <v>29</v>
          </cell>
          <cell r="B31">
            <v>36</v>
          </cell>
          <cell r="C31">
            <v>107</v>
          </cell>
          <cell r="D31">
            <v>0.25174825174825177</v>
          </cell>
          <cell r="E31">
            <v>143</v>
          </cell>
          <cell r="F31">
            <v>38</v>
          </cell>
          <cell r="G31">
            <v>125</v>
          </cell>
          <cell r="H31">
            <v>0.23312883435582821</v>
          </cell>
          <cell r="I31">
            <v>163</v>
          </cell>
          <cell r="J31">
            <v>38</v>
          </cell>
          <cell r="K31">
            <v>114</v>
          </cell>
          <cell r="L31">
            <v>0.25</v>
          </cell>
          <cell r="M31">
            <v>152</v>
          </cell>
          <cell r="N31">
            <v>37</v>
          </cell>
          <cell r="O31">
            <v>128</v>
          </cell>
          <cell r="P31">
            <v>0.22424242424242424</v>
          </cell>
          <cell r="Q31">
            <v>165</v>
          </cell>
          <cell r="R31">
            <v>44</v>
          </cell>
          <cell r="S31">
            <v>154</v>
          </cell>
          <cell r="T31">
            <v>0.22222222222222221</v>
          </cell>
          <cell r="U31">
            <v>198</v>
          </cell>
        </row>
        <row r="32">
          <cell r="A32" t="str">
            <v>30</v>
          </cell>
          <cell r="B32">
            <v>57</v>
          </cell>
          <cell r="C32">
            <v>182</v>
          </cell>
          <cell r="D32">
            <v>0.2384937238493724</v>
          </cell>
          <cell r="E32">
            <v>239</v>
          </cell>
          <cell r="F32">
            <v>61</v>
          </cell>
          <cell r="G32">
            <v>200</v>
          </cell>
          <cell r="H32">
            <v>0.23371647509578544</v>
          </cell>
          <cell r="I32">
            <v>261</v>
          </cell>
          <cell r="J32">
            <v>61</v>
          </cell>
          <cell r="K32">
            <v>184</v>
          </cell>
          <cell r="L32">
            <v>0.24897959183673468</v>
          </cell>
          <cell r="M32">
            <v>245</v>
          </cell>
          <cell r="N32">
            <v>75</v>
          </cell>
          <cell r="O32">
            <v>176</v>
          </cell>
          <cell r="P32">
            <v>0.29880478087649404</v>
          </cell>
          <cell r="Q32">
            <v>251</v>
          </cell>
          <cell r="R32">
            <v>63</v>
          </cell>
          <cell r="S32">
            <v>190</v>
          </cell>
          <cell r="T32">
            <v>0.24901185770750989</v>
          </cell>
          <cell r="U32">
            <v>253</v>
          </cell>
        </row>
        <row r="33">
          <cell r="A33" t="str">
            <v>31</v>
          </cell>
          <cell r="B33">
            <v>214</v>
          </cell>
          <cell r="C33">
            <v>271</v>
          </cell>
          <cell r="D33">
            <v>0.44123711340206184</v>
          </cell>
          <cell r="E33">
            <v>485</v>
          </cell>
          <cell r="F33">
            <v>214</v>
          </cell>
          <cell r="G33">
            <v>260</v>
          </cell>
          <cell r="H33">
            <v>0.45147679324894513</v>
          </cell>
          <cell r="I33">
            <v>474</v>
          </cell>
          <cell r="J33">
            <v>212</v>
          </cell>
          <cell r="K33">
            <v>303</v>
          </cell>
          <cell r="L33">
            <v>0.4116504854368932</v>
          </cell>
          <cell r="M33">
            <v>515</v>
          </cell>
          <cell r="N33">
            <v>186</v>
          </cell>
          <cell r="O33">
            <v>252</v>
          </cell>
          <cell r="P33">
            <v>0.42465753424657532</v>
          </cell>
          <cell r="Q33">
            <v>438</v>
          </cell>
          <cell r="R33">
            <v>204</v>
          </cell>
          <cell r="S33">
            <v>247</v>
          </cell>
          <cell r="T33">
            <v>0.45232815964523282</v>
          </cell>
          <cell r="U33">
            <v>451</v>
          </cell>
        </row>
        <row r="34">
          <cell r="A34" t="str">
            <v>32</v>
          </cell>
          <cell r="B34">
            <v>220</v>
          </cell>
          <cell r="C34">
            <v>294</v>
          </cell>
          <cell r="D34">
            <v>0.42801556420233461</v>
          </cell>
          <cell r="E34">
            <v>514</v>
          </cell>
          <cell r="F34">
            <v>206</v>
          </cell>
          <cell r="G34">
            <v>272</v>
          </cell>
          <cell r="H34">
            <v>0.43096234309623432</v>
          </cell>
          <cell r="I34">
            <v>478</v>
          </cell>
          <cell r="J34">
            <v>183</v>
          </cell>
          <cell r="K34">
            <v>286</v>
          </cell>
          <cell r="L34">
            <v>0.39019189765458423</v>
          </cell>
          <cell r="M34">
            <v>469</v>
          </cell>
          <cell r="N34">
            <v>178</v>
          </cell>
          <cell r="O34">
            <v>219</v>
          </cell>
          <cell r="P34">
            <v>0.44836272040302266</v>
          </cell>
          <cell r="Q34">
            <v>397</v>
          </cell>
          <cell r="R34">
            <v>174</v>
          </cell>
          <cell r="S34">
            <v>208</v>
          </cell>
          <cell r="T34">
            <v>0.45549738219895286</v>
          </cell>
          <cell r="U34">
            <v>382</v>
          </cell>
        </row>
        <row r="35">
          <cell r="A35" t="str">
            <v>33</v>
          </cell>
          <cell r="B35">
            <v>168</v>
          </cell>
          <cell r="C35">
            <v>280</v>
          </cell>
          <cell r="D35">
            <v>0.375</v>
          </cell>
          <cell r="E35">
            <v>448</v>
          </cell>
          <cell r="F35">
            <v>189</v>
          </cell>
          <cell r="G35">
            <v>274</v>
          </cell>
          <cell r="H35">
            <v>0.40820734341252701</v>
          </cell>
          <cell r="I35">
            <v>463</v>
          </cell>
          <cell r="J35">
            <v>161</v>
          </cell>
          <cell r="K35">
            <v>256</v>
          </cell>
          <cell r="L35">
            <v>0.38609112709832133</v>
          </cell>
          <cell r="M35">
            <v>417</v>
          </cell>
          <cell r="N35">
            <v>176</v>
          </cell>
          <cell r="O35">
            <v>264</v>
          </cell>
          <cell r="P35">
            <v>0.4</v>
          </cell>
          <cell r="Q35">
            <v>440</v>
          </cell>
          <cell r="R35">
            <v>183</v>
          </cell>
          <cell r="S35">
            <v>268</v>
          </cell>
          <cell r="T35">
            <v>0.40576496674057649</v>
          </cell>
          <cell r="U35">
            <v>451</v>
          </cell>
        </row>
        <row r="36">
          <cell r="A36" t="str">
            <v>34</v>
          </cell>
          <cell r="B36">
            <v>21</v>
          </cell>
          <cell r="C36">
            <v>63</v>
          </cell>
          <cell r="D36">
            <v>0.25</v>
          </cell>
          <cell r="E36">
            <v>84</v>
          </cell>
          <cell r="F36">
            <v>32</v>
          </cell>
          <cell r="G36">
            <v>80</v>
          </cell>
          <cell r="H36">
            <v>0.2857142857142857</v>
          </cell>
          <cell r="I36">
            <v>112</v>
          </cell>
          <cell r="J36">
            <v>34</v>
          </cell>
          <cell r="K36">
            <v>56</v>
          </cell>
          <cell r="L36">
            <v>0.37777777777777777</v>
          </cell>
          <cell r="M36">
            <v>90</v>
          </cell>
          <cell r="N36">
            <v>44</v>
          </cell>
          <cell r="O36">
            <v>89</v>
          </cell>
          <cell r="P36">
            <v>0.33082706766917291</v>
          </cell>
          <cell r="Q36">
            <v>133</v>
          </cell>
          <cell r="R36">
            <v>26</v>
          </cell>
          <cell r="S36">
            <v>70</v>
          </cell>
          <cell r="T36">
            <v>0.27083333333333331</v>
          </cell>
          <cell r="U36">
            <v>96</v>
          </cell>
        </row>
        <row r="37">
          <cell r="A37" t="str">
            <v>35</v>
          </cell>
          <cell r="B37">
            <v>80</v>
          </cell>
          <cell r="C37">
            <v>124</v>
          </cell>
          <cell r="D37">
            <v>0.39215686274509803</v>
          </cell>
          <cell r="E37">
            <v>204</v>
          </cell>
          <cell r="F37">
            <v>101</v>
          </cell>
          <cell r="G37">
            <v>144</v>
          </cell>
          <cell r="H37">
            <v>0.41224489795918368</v>
          </cell>
          <cell r="I37">
            <v>245</v>
          </cell>
          <cell r="J37">
            <v>94</v>
          </cell>
          <cell r="K37">
            <v>131</v>
          </cell>
          <cell r="L37">
            <v>0.4177777777777778</v>
          </cell>
          <cell r="M37">
            <v>225</v>
          </cell>
          <cell r="N37">
            <v>95</v>
          </cell>
          <cell r="O37">
            <v>106</v>
          </cell>
          <cell r="P37">
            <v>0.47263681592039802</v>
          </cell>
          <cell r="Q37">
            <v>201</v>
          </cell>
          <cell r="R37">
            <v>86</v>
          </cell>
          <cell r="S37">
            <v>96</v>
          </cell>
          <cell r="T37">
            <v>0.47252747252747251</v>
          </cell>
          <cell r="U37">
            <v>182</v>
          </cell>
        </row>
        <row r="38">
          <cell r="A38" t="str">
            <v>36</v>
          </cell>
          <cell r="B38">
            <v>87</v>
          </cell>
          <cell r="C38">
            <v>140</v>
          </cell>
          <cell r="D38">
            <v>0.38325991189427311</v>
          </cell>
          <cell r="E38">
            <v>227</v>
          </cell>
          <cell r="F38">
            <v>115</v>
          </cell>
          <cell r="G38">
            <v>157</v>
          </cell>
          <cell r="H38">
            <v>0.42279411764705882</v>
          </cell>
          <cell r="I38">
            <v>272</v>
          </cell>
          <cell r="J38">
            <v>96</v>
          </cell>
          <cell r="K38">
            <v>139</v>
          </cell>
          <cell r="L38">
            <v>0.40851063829787232</v>
          </cell>
          <cell r="M38">
            <v>235</v>
          </cell>
          <cell r="N38">
            <v>109</v>
          </cell>
          <cell r="O38">
            <v>123</v>
          </cell>
          <cell r="P38">
            <v>0.46982758620689657</v>
          </cell>
          <cell r="Q38">
            <v>232</v>
          </cell>
          <cell r="R38">
            <v>109</v>
          </cell>
          <cell r="S38">
            <v>137</v>
          </cell>
          <cell r="T38">
            <v>0.44308943089430897</v>
          </cell>
          <cell r="U38">
            <v>246</v>
          </cell>
        </row>
        <row r="39">
          <cell r="A39" t="str">
            <v>37</v>
          </cell>
          <cell r="B39">
            <v>43</v>
          </cell>
          <cell r="C39">
            <v>75</v>
          </cell>
          <cell r="D39">
            <v>0.36440677966101692</v>
          </cell>
          <cell r="E39">
            <v>118</v>
          </cell>
          <cell r="F39">
            <v>55</v>
          </cell>
          <cell r="G39">
            <v>95</v>
          </cell>
          <cell r="H39">
            <v>0.36666666666666664</v>
          </cell>
          <cell r="I39">
            <v>150</v>
          </cell>
          <cell r="J39">
            <v>46</v>
          </cell>
          <cell r="K39">
            <v>83</v>
          </cell>
          <cell r="L39">
            <v>0.35658914728682173</v>
          </cell>
          <cell r="M39">
            <v>129</v>
          </cell>
          <cell r="N39">
            <v>58</v>
          </cell>
          <cell r="O39">
            <v>71</v>
          </cell>
          <cell r="P39">
            <v>0.44961240310077522</v>
          </cell>
          <cell r="Q39">
            <v>129</v>
          </cell>
          <cell r="R39">
            <v>64</v>
          </cell>
          <cell r="S39">
            <v>79</v>
          </cell>
          <cell r="T39">
            <v>0.44755244755244755</v>
          </cell>
          <cell r="U39">
            <v>143</v>
          </cell>
        </row>
        <row r="40">
          <cell r="A40" t="str">
            <v>60</v>
          </cell>
          <cell r="B40">
            <v>126</v>
          </cell>
          <cell r="C40">
            <v>461</v>
          </cell>
          <cell r="D40">
            <v>0.21465076660988075</v>
          </cell>
          <cell r="E40">
            <v>587</v>
          </cell>
          <cell r="F40">
            <v>128</v>
          </cell>
          <cell r="G40">
            <v>494</v>
          </cell>
          <cell r="H40">
            <v>0.20578778135048231</v>
          </cell>
          <cell r="I40">
            <v>622</v>
          </cell>
          <cell r="J40">
            <v>109</v>
          </cell>
          <cell r="K40">
            <v>440</v>
          </cell>
          <cell r="L40">
            <v>0.19854280510018216</v>
          </cell>
          <cell r="M40">
            <v>549</v>
          </cell>
          <cell r="N40">
            <v>118</v>
          </cell>
          <cell r="O40">
            <v>474</v>
          </cell>
          <cell r="P40">
            <v>0.19932432432432431</v>
          </cell>
          <cell r="Q40">
            <v>592</v>
          </cell>
          <cell r="R40">
            <v>149</v>
          </cell>
          <cell r="S40">
            <v>491</v>
          </cell>
          <cell r="T40">
            <v>0.23281250000000001</v>
          </cell>
          <cell r="U40">
            <v>640</v>
          </cell>
        </row>
        <row r="41">
          <cell r="A41" t="str">
            <v>61</v>
          </cell>
          <cell r="B41">
            <v>120</v>
          </cell>
          <cell r="C41">
            <v>426</v>
          </cell>
          <cell r="D41">
            <v>0.21978021978021978</v>
          </cell>
          <cell r="E41">
            <v>546</v>
          </cell>
          <cell r="F41">
            <v>130</v>
          </cell>
          <cell r="G41">
            <v>474</v>
          </cell>
          <cell r="H41">
            <v>0.21523178807947019</v>
          </cell>
          <cell r="I41">
            <v>604</v>
          </cell>
          <cell r="J41">
            <v>127</v>
          </cell>
          <cell r="K41">
            <v>424</v>
          </cell>
          <cell r="L41">
            <v>0.23049001814882034</v>
          </cell>
          <cell r="M41">
            <v>551</v>
          </cell>
          <cell r="N41">
            <v>112</v>
          </cell>
          <cell r="O41">
            <v>433</v>
          </cell>
          <cell r="P41">
            <v>0.20550458715596331</v>
          </cell>
          <cell r="Q41">
            <v>545</v>
          </cell>
          <cell r="R41">
            <v>145</v>
          </cell>
          <cell r="S41">
            <v>420</v>
          </cell>
          <cell r="T41">
            <v>0.25663716814159293</v>
          </cell>
          <cell r="U41">
            <v>565</v>
          </cell>
        </row>
        <row r="42">
          <cell r="A42" t="str">
            <v>62</v>
          </cell>
          <cell r="B42">
            <v>127</v>
          </cell>
          <cell r="C42">
            <v>235</v>
          </cell>
          <cell r="D42">
            <v>0.35082872928176795</v>
          </cell>
          <cell r="E42">
            <v>362</v>
          </cell>
          <cell r="F42">
            <v>128</v>
          </cell>
          <cell r="G42">
            <v>257</v>
          </cell>
          <cell r="H42">
            <v>0.33246753246753247</v>
          </cell>
          <cell r="I42">
            <v>385</v>
          </cell>
          <cell r="J42">
            <v>125</v>
          </cell>
          <cell r="K42">
            <v>247</v>
          </cell>
          <cell r="L42">
            <v>0.33602150537634407</v>
          </cell>
          <cell r="M42">
            <v>372</v>
          </cell>
          <cell r="N42">
            <v>115</v>
          </cell>
          <cell r="O42">
            <v>238</v>
          </cell>
          <cell r="P42">
            <v>0.32577903682719545</v>
          </cell>
          <cell r="Q42">
            <v>353</v>
          </cell>
          <cell r="R42">
            <v>121</v>
          </cell>
          <cell r="S42">
            <v>226</v>
          </cell>
          <cell r="T42">
            <v>0.34870317002881845</v>
          </cell>
          <cell r="U42">
            <v>347</v>
          </cell>
        </row>
        <row r="43">
          <cell r="A43" t="str">
            <v>63</v>
          </cell>
          <cell r="B43">
            <v>72</v>
          </cell>
          <cell r="C43">
            <v>314</v>
          </cell>
          <cell r="D43">
            <v>0.18652849740932642</v>
          </cell>
          <cell r="E43">
            <v>386</v>
          </cell>
          <cell r="F43">
            <v>83</v>
          </cell>
          <cell r="G43">
            <v>363</v>
          </cell>
          <cell r="H43">
            <v>0.18609865470852019</v>
          </cell>
          <cell r="I43">
            <v>446</v>
          </cell>
          <cell r="J43">
            <v>64</v>
          </cell>
          <cell r="K43">
            <v>318</v>
          </cell>
          <cell r="L43">
            <v>0.16753926701570682</v>
          </cell>
          <cell r="M43">
            <v>382</v>
          </cell>
          <cell r="N43">
            <v>81</v>
          </cell>
          <cell r="O43">
            <v>374</v>
          </cell>
          <cell r="P43">
            <v>0.17802197802197803</v>
          </cell>
          <cell r="Q43">
            <v>455</v>
          </cell>
          <cell r="R43">
            <v>78</v>
          </cell>
          <cell r="S43">
            <v>307</v>
          </cell>
          <cell r="T43">
            <v>0.20259740259740261</v>
          </cell>
          <cell r="U43">
            <v>385</v>
          </cell>
        </row>
        <row r="44">
          <cell r="A44" t="str">
            <v>64</v>
          </cell>
          <cell r="B44">
            <v>556</v>
          </cell>
          <cell r="C44">
            <v>384</v>
          </cell>
          <cell r="D44">
            <v>0.59148936170212763</v>
          </cell>
          <cell r="E44">
            <v>940</v>
          </cell>
          <cell r="F44">
            <v>537</v>
          </cell>
          <cell r="G44">
            <v>401</v>
          </cell>
          <cell r="H44">
            <v>0.57249466950959493</v>
          </cell>
          <cell r="I44">
            <v>938</v>
          </cell>
          <cell r="J44">
            <v>533</v>
          </cell>
          <cell r="K44">
            <v>369</v>
          </cell>
          <cell r="L44">
            <v>0.59090909090909094</v>
          </cell>
          <cell r="M44">
            <v>902</v>
          </cell>
          <cell r="N44">
            <v>552</v>
          </cell>
          <cell r="O44">
            <v>360</v>
          </cell>
          <cell r="P44">
            <v>0.60526315789473684</v>
          </cell>
          <cell r="Q44">
            <v>912</v>
          </cell>
          <cell r="R44">
            <v>523</v>
          </cell>
          <cell r="S44">
            <v>369</v>
          </cell>
          <cell r="T44">
            <v>0.58632286995515692</v>
          </cell>
          <cell r="U44">
            <v>892</v>
          </cell>
        </row>
        <row r="45">
          <cell r="A45" t="str">
            <v>65</v>
          </cell>
          <cell r="B45">
            <v>518</v>
          </cell>
          <cell r="C45">
            <v>328</v>
          </cell>
          <cell r="D45">
            <v>0.61229314420803782</v>
          </cell>
          <cell r="E45">
            <v>846</v>
          </cell>
          <cell r="F45">
            <v>500</v>
          </cell>
          <cell r="G45">
            <v>311</v>
          </cell>
          <cell r="H45">
            <v>0.61652281134401976</v>
          </cell>
          <cell r="I45">
            <v>811</v>
          </cell>
          <cell r="J45">
            <v>501</v>
          </cell>
          <cell r="K45">
            <v>321</v>
          </cell>
          <cell r="L45">
            <v>0.60948905109489049</v>
          </cell>
          <cell r="M45">
            <v>822</v>
          </cell>
          <cell r="N45">
            <v>509</v>
          </cell>
          <cell r="O45">
            <v>310</v>
          </cell>
          <cell r="P45">
            <v>0.6214896214896215</v>
          </cell>
          <cell r="Q45">
            <v>819</v>
          </cell>
          <cell r="R45">
            <v>506</v>
          </cell>
          <cell r="S45">
            <v>336</v>
          </cell>
          <cell r="T45">
            <v>0.60095011876484561</v>
          </cell>
          <cell r="U45">
            <v>842</v>
          </cell>
        </row>
        <row r="46">
          <cell r="A46" t="str">
            <v>66</v>
          </cell>
          <cell r="B46">
            <v>333</v>
          </cell>
          <cell r="C46">
            <v>225</v>
          </cell>
          <cell r="D46">
            <v>0.59677419354838712</v>
          </cell>
          <cell r="E46">
            <v>558</v>
          </cell>
          <cell r="F46">
            <v>266</v>
          </cell>
          <cell r="G46">
            <v>205</v>
          </cell>
          <cell r="H46">
            <v>0.56475583864118895</v>
          </cell>
          <cell r="I46">
            <v>471</v>
          </cell>
          <cell r="J46">
            <v>303</v>
          </cell>
          <cell r="K46">
            <v>208</v>
          </cell>
          <cell r="L46">
            <v>0.59295499021526421</v>
          </cell>
          <cell r="M46">
            <v>511</v>
          </cell>
          <cell r="N46">
            <v>304</v>
          </cell>
          <cell r="O46">
            <v>207</v>
          </cell>
          <cell r="P46">
            <v>0.59491193737769077</v>
          </cell>
          <cell r="Q46">
            <v>511</v>
          </cell>
          <cell r="R46">
            <v>270</v>
          </cell>
          <cell r="S46">
            <v>196</v>
          </cell>
          <cell r="T46">
            <v>0.57939914163090134</v>
          </cell>
          <cell r="U46">
            <v>466</v>
          </cell>
        </row>
        <row r="47">
          <cell r="A47" t="str">
            <v>67</v>
          </cell>
          <cell r="B47">
            <v>221</v>
          </cell>
          <cell r="C47">
            <v>183</v>
          </cell>
          <cell r="D47">
            <v>0.54702970297029707</v>
          </cell>
          <cell r="E47">
            <v>404</v>
          </cell>
          <cell r="F47">
            <v>252</v>
          </cell>
          <cell r="G47">
            <v>240</v>
          </cell>
          <cell r="H47">
            <v>0.51219512195121952</v>
          </cell>
          <cell r="I47">
            <v>492</v>
          </cell>
          <cell r="J47">
            <v>234</v>
          </cell>
          <cell r="K47">
            <v>190</v>
          </cell>
          <cell r="L47">
            <v>0.55188679245283023</v>
          </cell>
          <cell r="M47">
            <v>424</v>
          </cell>
          <cell r="N47">
            <v>273</v>
          </cell>
          <cell r="O47">
            <v>219</v>
          </cell>
          <cell r="P47">
            <v>0.55487804878048785</v>
          </cell>
          <cell r="Q47">
            <v>492</v>
          </cell>
          <cell r="R47">
            <v>248</v>
          </cell>
          <cell r="S47">
            <v>201</v>
          </cell>
          <cell r="T47">
            <v>0.5523385300668151</v>
          </cell>
          <cell r="U47">
            <v>449</v>
          </cell>
        </row>
        <row r="48">
          <cell r="A48" t="str">
            <v>68</v>
          </cell>
          <cell r="B48">
            <v>262</v>
          </cell>
          <cell r="C48">
            <v>199</v>
          </cell>
          <cell r="D48">
            <v>0.5683297180043384</v>
          </cell>
          <cell r="E48">
            <v>461</v>
          </cell>
          <cell r="F48">
            <v>262</v>
          </cell>
          <cell r="G48">
            <v>193</v>
          </cell>
          <cell r="H48">
            <v>0.57582417582417578</v>
          </cell>
          <cell r="I48">
            <v>455</v>
          </cell>
          <cell r="J48">
            <v>267</v>
          </cell>
          <cell r="K48">
            <v>191</v>
          </cell>
          <cell r="L48">
            <v>0.58296943231441045</v>
          </cell>
          <cell r="M48">
            <v>458</v>
          </cell>
          <cell r="N48">
            <v>275</v>
          </cell>
          <cell r="O48">
            <v>203</v>
          </cell>
          <cell r="P48">
            <v>0.57531380753138073</v>
          </cell>
          <cell r="Q48">
            <v>478</v>
          </cell>
          <cell r="R48">
            <v>291</v>
          </cell>
          <cell r="S48">
            <v>177</v>
          </cell>
          <cell r="T48">
            <v>0.62179487179487181</v>
          </cell>
          <cell r="U48">
            <v>468</v>
          </cell>
        </row>
        <row r="49">
          <cell r="A49" t="str">
            <v>69</v>
          </cell>
          <cell r="B49">
            <v>153</v>
          </cell>
          <cell r="C49">
            <v>119</v>
          </cell>
          <cell r="D49">
            <v>0.5625</v>
          </cell>
          <cell r="E49">
            <v>272</v>
          </cell>
          <cell r="F49">
            <v>137</v>
          </cell>
          <cell r="G49">
            <v>131</v>
          </cell>
          <cell r="H49">
            <v>0.51119402985074625</v>
          </cell>
          <cell r="I49">
            <v>268</v>
          </cell>
          <cell r="J49">
            <v>171</v>
          </cell>
          <cell r="K49">
            <v>119</v>
          </cell>
          <cell r="L49">
            <v>0.58965517241379306</v>
          </cell>
          <cell r="M49">
            <v>290</v>
          </cell>
          <cell r="N49">
            <v>141</v>
          </cell>
          <cell r="O49">
            <v>139</v>
          </cell>
          <cell r="P49">
            <v>0.50357142857142856</v>
          </cell>
          <cell r="Q49">
            <v>280</v>
          </cell>
          <cell r="R49">
            <v>184</v>
          </cell>
          <cell r="S49">
            <v>131</v>
          </cell>
          <cell r="T49">
            <v>0.58412698412698416</v>
          </cell>
          <cell r="U49">
            <v>315</v>
          </cell>
        </row>
        <row r="50">
          <cell r="A50" t="str">
            <v>70</v>
          </cell>
          <cell r="B50">
            <v>174</v>
          </cell>
          <cell r="C50">
            <v>164</v>
          </cell>
          <cell r="D50">
            <v>0.51479289940828399</v>
          </cell>
          <cell r="E50">
            <v>338</v>
          </cell>
          <cell r="F50">
            <v>192</v>
          </cell>
          <cell r="G50">
            <v>161</v>
          </cell>
          <cell r="H50">
            <v>0.5439093484419264</v>
          </cell>
          <cell r="I50">
            <v>353</v>
          </cell>
          <cell r="J50">
            <v>197</v>
          </cell>
          <cell r="K50">
            <v>132</v>
          </cell>
          <cell r="L50">
            <v>0.59878419452887544</v>
          </cell>
          <cell r="M50">
            <v>329</v>
          </cell>
          <cell r="N50">
            <v>227</v>
          </cell>
          <cell r="O50">
            <v>147</v>
          </cell>
          <cell r="P50">
            <v>0.60695187165775399</v>
          </cell>
          <cell r="Q50">
            <v>374</v>
          </cell>
          <cell r="R50">
            <v>206</v>
          </cell>
          <cell r="S50">
            <v>152</v>
          </cell>
          <cell r="T50">
            <v>0.57541899441340782</v>
          </cell>
          <cell r="U50">
            <v>358</v>
          </cell>
        </row>
        <row r="51">
          <cell r="A51" t="str">
            <v>71</v>
          </cell>
          <cell r="B51">
            <v>151</v>
          </cell>
          <cell r="C51">
            <v>124</v>
          </cell>
          <cell r="D51">
            <v>0.54909090909090907</v>
          </cell>
          <cell r="E51">
            <v>275</v>
          </cell>
          <cell r="F51">
            <v>158</v>
          </cell>
          <cell r="G51">
            <v>129</v>
          </cell>
          <cell r="H51">
            <v>0.55052264808362372</v>
          </cell>
          <cell r="I51">
            <v>287</v>
          </cell>
          <cell r="J51">
            <v>165</v>
          </cell>
          <cell r="K51">
            <v>142</v>
          </cell>
          <cell r="L51">
            <v>0.53745928338762217</v>
          </cell>
          <cell r="M51">
            <v>307</v>
          </cell>
          <cell r="N51">
            <v>177</v>
          </cell>
          <cell r="O51">
            <v>169</v>
          </cell>
          <cell r="P51">
            <v>0.51156069364161849</v>
          </cell>
          <cell r="Q51">
            <v>346</v>
          </cell>
          <cell r="R51">
            <v>186</v>
          </cell>
          <cell r="S51">
            <v>153</v>
          </cell>
          <cell r="T51">
            <v>0.54867256637168138</v>
          </cell>
          <cell r="U51">
            <v>339</v>
          </cell>
        </row>
        <row r="52">
          <cell r="A52" t="str">
            <v>72</v>
          </cell>
          <cell r="B52">
            <v>35</v>
          </cell>
          <cell r="C52">
            <v>68</v>
          </cell>
          <cell r="D52">
            <v>0.33980582524271846</v>
          </cell>
          <cell r="E52">
            <v>103</v>
          </cell>
          <cell r="F52">
            <v>45</v>
          </cell>
          <cell r="G52">
            <v>81</v>
          </cell>
          <cell r="H52">
            <v>0.35714285714285715</v>
          </cell>
          <cell r="I52">
            <v>126</v>
          </cell>
          <cell r="J52">
            <v>48</v>
          </cell>
          <cell r="K52">
            <v>75</v>
          </cell>
          <cell r="L52">
            <v>0.3902439024390244</v>
          </cell>
          <cell r="M52">
            <v>123</v>
          </cell>
          <cell r="N52">
            <v>36</v>
          </cell>
          <cell r="O52">
            <v>66</v>
          </cell>
          <cell r="P52">
            <v>0.35294117647058826</v>
          </cell>
          <cell r="Q52">
            <v>102</v>
          </cell>
          <cell r="R52">
            <v>40</v>
          </cell>
          <cell r="S52">
            <v>82</v>
          </cell>
          <cell r="T52">
            <v>0.32786885245901637</v>
          </cell>
          <cell r="U52">
            <v>122</v>
          </cell>
        </row>
        <row r="53">
          <cell r="A53" t="str">
            <v>73</v>
          </cell>
          <cell r="B53">
            <v>19</v>
          </cell>
          <cell r="C53">
            <v>21</v>
          </cell>
          <cell r="D53">
            <v>0.47499999999999998</v>
          </cell>
          <cell r="E53">
            <v>40</v>
          </cell>
          <cell r="F53">
            <v>14</v>
          </cell>
          <cell r="G53">
            <v>15</v>
          </cell>
          <cell r="H53">
            <v>0.48275862068965519</v>
          </cell>
          <cell r="I53">
            <v>29</v>
          </cell>
          <cell r="J53">
            <v>21</v>
          </cell>
          <cell r="K53">
            <v>24</v>
          </cell>
          <cell r="L53">
            <v>0.46666666666666667</v>
          </cell>
          <cell r="M53">
            <v>45</v>
          </cell>
          <cell r="N53">
            <v>19</v>
          </cell>
          <cell r="O53">
            <v>20</v>
          </cell>
          <cell r="P53">
            <v>0.48717948717948717</v>
          </cell>
          <cell r="Q53">
            <v>39</v>
          </cell>
          <cell r="R53">
            <v>16</v>
          </cell>
          <cell r="S53">
            <v>21</v>
          </cell>
          <cell r="T53">
            <v>0.43243243243243246</v>
          </cell>
          <cell r="U53">
            <v>37</v>
          </cell>
        </row>
        <row r="54">
          <cell r="A54" t="str">
            <v>74</v>
          </cell>
          <cell r="B54">
            <v>68</v>
          </cell>
          <cell r="C54">
            <v>136</v>
          </cell>
          <cell r="D54">
            <v>0.33333333333333331</v>
          </cell>
          <cell r="E54">
            <v>204</v>
          </cell>
          <cell r="F54">
            <v>83</v>
          </cell>
          <cell r="G54">
            <v>111</v>
          </cell>
          <cell r="H54">
            <v>0.42783505154639173</v>
          </cell>
          <cell r="I54">
            <v>194</v>
          </cell>
          <cell r="J54">
            <v>81</v>
          </cell>
          <cell r="K54">
            <v>134</v>
          </cell>
          <cell r="L54">
            <v>0.37674418604651161</v>
          </cell>
          <cell r="M54">
            <v>215</v>
          </cell>
          <cell r="N54">
            <v>71</v>
          </cell>
          <cell r="O54">
            <v>135</v>
          </cell>
          <cell r="P54">
            <v>0.3446601941747573</v>
          </cell>
          <cell r="Q54">
            <v>206</v>
          </cell>
          <cell r="R54">
            <v>72</v>
          </cell>
          <cell r="S54">
            <v>113</v>
          </cell>
          <cell r="T54">
            <v>0.38918918918918921</v>
          </cell>
          <cell r="U54">
            <v>185</v>
          </cell>
        </row>
        <row r="55">
          <cell r="A55" t="str">
            <v>76</v>
          </cell>
          <cell r="B55">
            <v>5</v>
          </cell>
          <cell r="C55">
            <v>9</v>
          </cell>
          <cell r="D55">
            <v>0.35714285714285715</v>
          </cell>
          <cell r="E55">
            <v>14</v>
          </cell>
          <cell r="F55">
            <v>5</v>
          </cell>
          <cell r="G55">
            <v>13</v>
          </cell>
          <cell r="H55">
            <v>0.27777777777777779</v>
          </cell>
          <cell r="I55">
            <v>18</v>
          </cell>
          <cell r="K55">
            <v>12</v>
          </cell>
          <cell r="L55">
            <v>0</v>
          </cell>
          <cell r="M55">
            <v>12</v>
          </cell>
          <cell r="N55">
            <v>5</v>
          </cell>
          <cell r="O55">
            <v>16</v>
          </cell>
          <cell r="P55">
            <v>0.23809523809523808</v>
          </cell>
          <cell r="Q55">
            <v>21</v>
          </cell>
          <cell r="R55">
            <v>4</v>
          </cell>
          <cell r="S55">
            <v>12</v>
          </cell>
          <cell r="T55">
            <v>0.25</v>
          </cell>
          <cell r="U55">
            <v>16</v>
          </cell>
        </row>
        <row r="56">
          <cell r="A56" t="str">
            <v>77</v>
          </cell>
          <cell r="B56">
            <v>4</v>
          </cell>
          <cell r="C56">
            <v>11</v>
          </cell>
          <cell r="D56">
            <v>0.26666666666666666</v>
          </cell>
          <cell r="E56">
            <v>15</v>
          </cell>
          <cell r="F56">
            <v>5</v>
          </cell>
          <cell r="G56">
            <v>2</v>
          </cell>
          <cell r="H56">
            <v>0.7142857142857143</v>
          </cell>
          <cell r="I56">
            <v>7</v>
          </cell>
          <cell r="J56">
            <v>4</v>
          </cell>
          <cell r="K56">
            <v>3</v>
          </cell>
          <cell r="L56">
            <v>0.5714285714285714</v>
          </cell>
          <cell r="M56">
            <v>7</v>
          </cell>
          <cell r="N56">
            <v>1</v>
          </cell>
          <cell r="O56">
            <v>3</v>
          </cell>
          <cell r="P56">
            <v>0.25</v>
          </cell>
          <cell r="Q56">
            <v>4</v>
          </cell>
          <cell r="R56">
            <v>1</v>
          </cell>
          <cell r="S56">
            <v>6</v>
          </cell>
          <cell r="T56">
            <v>0.14285714285714285</v>
          </cell>
          <cell r="U56">
            <v>7</v>
          </cell>
        </row>
        <row r="57">
          <cell r="A57" t="str">
            <v>85</v>
          </cell>
          <cell r="B57">
            <v>85</v>
          </cell>
          <cell r="C57">
            <v>68</v>
          </cell>
          <cell r="D57">
            <v>0.55555555555555558</v>
          </cell>
          <cell r="E57">
            <v>153</v>
          </cell>
          <cell r="F57">
            <v>74</v>
          </cell>
          <cell r="G57">
            <v>77</v>
          </cell>
          <cell r="H57">
            <v>0.49006622516556292</v>
          </cell>
          <cell r="I57">
            <v>151</v>
          </cell>
          <cell r="J57">
            <v>74</v>
          </cell>
          <cell r="K57">
            <v>78</v>
          </cell>
          <cell r="L57">
            <v>0.48684210526315791</v>
          </cell>
          <cell r="M57">
            <v>152</v>
          </cell>
          <cell r="N57">
            <v>89</v>
          </cell>
          <cell r="O57">
            <v>68</v>
          </cell>
          <cell r="P57">
            <v>0.56687898089171973</v>
          </cell>
          <cell r="Q57">
            <v>157</v>
          </cell>
          <cell r="R57">
            <v>87</v>
          </cell>
          <cell r="S57">
            <v>66</v>
          </cell>
          <cell r="T57">
            <v>0.56862745098039214</v>
          </cell>
          <cell r="U57">
            <v>153</v>
          </cell>
        </row>
        <row r="58">
          <cell r="A58" t="str">
            <v>86</v>
          </cell>
          <cell r="B58">
            <v>113</v>
          </cell>
          <cell r="C58">
            <v>80</v>
          </cell>
          <cell r="D58">
            <v>0.58549222797927458</v>
          </cell>
          <cell r="E58">
            <v>193</v>
          </cell>
          <cell r="F58">
            <v>99</v>
          </cell>
          <cell r="G58">
            <v>85</v>
          </cell>
          <cell r="H58">
            <v>0.53804347826086951</v>
          </cell>
          <cell r="I58">
            <v>184</v>
          </cell>
          <cell r="J58">
            <v>107</v>
          </cell>
          <cell r="K58">
            <v>95</v>
          </cell>
          <cell r="L58">
            <v>0.52970297029702973</v>
          </cell>
          <cell r="M58">
            <v>202</v>
          </cell>
          <cell r="N58">
            <v>109</v>
          </cell>
          <cell r="O58">
            <v>92</v>
          </cell>
          <cell r="P58">
            <v>0.54228855721393032</v>
          </cell>
          <cell r="Q58">
            <v>201</v>
          </cell>
          <cell r="R58">
            <v>115</v>
          </cell>
          <cell r="S58">
            <v>83</v>
          </cell>
          <cell r="T58">
            <v>0.58080808080808077</v>
          </cell>
          <cell r="U58">
            <v>198</v>
          </cell>
        </row>
        <row r="59">
          <cell r="A59" t="str">
            <v>87</v>
          </cell>
          <cell r="B59">
            <v>168</v>
          </cell>
          <cell r="C59">
            <v>85</v>
          </cell>
          <cell r="D59">
            <v>0.66403162055335974</v>
          </cell>
          <cell r="E59">
            <v>253</v>
          </cell>
          <cell r="F59">
            <v>170</v>
          </cell>
          <cell r="G59">
            <v>94</v>
          </cell>
          <cell r="H59">
            <v>0.64393939393939392</v>
          </cell>
          <cell r="I59">
            <v>264</v>
          </cell>
          <cell r="J59">
            <v>166</v>
          </cell>
          <cell r="K59">
            <v>113</v>
          </cell>
          <cell r="L59">
            <v>0.59498207885304655</v>
          </cell>
          <cell r="M59">
            <v>279</v>
          </cell>
          <cell r="N59">
            <v>195</v>
          </cell>
          <cell r="O59">
            <v>88</v>
          </cell>
          <cell r="P59">
            <v>0.68904593639575973</v>
          </cell>
          <cell r="Q59">
            <v>283</v>
          </cell>
          <cell r="R59">
            <v>167</v>
          </cell>
          <cell r="S59">
            <v>85</v>
          </cell>
          <cell r="T59">
            <v>0.66269841269841268</v>
          </cell>
          <cell r="U59">
            <v>252</v>
          </cell>
        </row>
        <row r="62">
          <cell r="B62">
            <v>2010</v>
          </cell>
          <cell r="E62" t="str">
            <v>Total 2010</v>
          </cell>
          <cell r="F62">
            <v>2011</v>
          </cell>
          <cell r="I62" t="str">
            <v>Total 2011</v>
          </cell>
          <cell r="J62">
            <v>2012</v>
          </cell>
          <cell r="M62" t="str">
            <v>Total 2012</v>
          </cell>
          <cell r="N62">
            <v>2013</v>
          </cell>
          <cell r="Q62" t="str">
            <v>Total 2013</v>
          </cell>
          <cell r="R62">
            <v>2014</v>
          </cell>
          <cell r="U62" t="str">
            <v>Total 2014</v>
          </cell>
        </row>
        <row r="63">
          <cell r="A63" t="str">
            <v>Étiquettes de lignes</v>
          </cell>
          <cell r="B63" t="str">
            <v>FEMME</v>
          </cell>
          <cell r="C63" t="str">
            <v>HOMME</v>
          </cell>
          <cell r="F63" t="str">
            <v>FEMME</v>
          </cell>
          <cell r="G63" t="str">
            <v>HOMME</v>
          </cell>
          <cell r="J63" t="str">
            <v>FEMME</v>
          </cell>
          <cell r="K63" t="str">
            <v>HOMME</v>
          </cell>
          <cell r="N63" t="str">
            <v>FEMME</v>
          </cell>
          <cell r="O63" t="str">
            <v>HOMME</v>
          </cell>
          <cell r="R63" t="str">
            <v>FEMME</v>
          </cell>
          <cell r="S63" t="str">
            <v>HOMME</v>
          </cell>
        </row>
        <row r="64">
          <cell r="A64" t="str">
            <v>01</v>
          </cell>
          <cell r="B64">
            <v>382</v>
          </cell>
          <cell r="C64">
            <v>394</v>
          </cell>
          <cell r="D64">
            <v>0.49226804123711343</v>
          </cell>
          <cell r="E64">
            <v>776</v>
          </cell>
          <cell r="F64">
            <v>400</v>
          </cell>
          <cell r="G64">
            <v>441</v>
          </cell>
          <cell r="H64">
            <v>0.47562425683709869</v>
          </cell>
          <cell r="I64">
            <v>841</v>
          </cell>
          <cell r="J64">
            <v>422</v>
          </cell>
          <cell r="K64">
            <v>459</v>
          </cell>
          <cell r="L64">
            <v>0.47900113507377978</v>
          </cell>
          <cell r="M64">
            <v>881</v>
          </cell>
          <cell r="N64">
            <v>409</v>
          </cell>
          <cell r="O64">
            <v>478</v>
          </cell>
          <cell r="P64">
            <v>0.46110484780157834</v>
          </cell>
          <cell r="Q64">
            <v>887</v>
          </cell>
          <cell r="R64">
            <v>412</v>
          </cell>
          <cell r="S64">
            <v>468</v>
          </cell>
          <cell r="T64">
            <v>0.4681818181818182</v>
          </cell>
          <cell r="U64">
            <v>880</v>
          </cell>
        </row>
        <row r="65">
          <cell r="A65" t="str">
            <v>02</v>
          </cell>
          <cell r="B65">
            <v>301</v>
          </cell>
          <cell r="C65">
            <v>356</v>
          </cell>
          <cell r="D65">
            <v>0.45814307458143072</v>
          </cell>
          <cell r="E65">
            <v>657</v>
          </cell>
          <cell r="F65">
            <v>284</v>
          </cell>
          <cell r="G65">
            <v>404</v>
          </cell>
          <cell r="H65">
            <v>0.41279069767441862</v>
          </cell>
          <cell r="I65">
            <v>688</v>
          </cell>
          <cell r="J65">
            <v>306</v>
          </cell>
          <cell r="K65">
            <v>393</v>
          </cell>
          <cell r="L65">
            <v>0.43776824034334766</v>
          </cell>
          <cell r="M65">
            <v>699</v>
          </cell>
          <cell r="N65">
            <v>333</v>
          </cell>
          <cell r="O65">
            <v>422</v>
          </cell>
          <cell r="P65">
            <v>0.44105960264900662</v>
          </cell>
          <cell r="Q65">
            <v>755</v>
          </cell>
          <cell r="R65">
            <v>336</v>
          </cell>
          <cell r="S65">
            <v>419</v>
          </cell>
          <cell r="T65">
            <v>0.44503311258278144</v>
          </cell>
          <cell r="U65">
            <v>755</v>
          </cell>
        </row>
        <row r="66">
          <cell r="A66" t="str">
            <v>03</v>
          </cell>
          <cell r="B66">
            <v>813</v>
          </cell>
          <cell r="C66">
            <v>423</v>
          </cell>
          <cell r="D66">
            <v>0.65776699029126218</v>
          </cell>
          <cell r="E66">
            <v>1236</v>
          </cell>
          <cell r="F66">
            <v>762</v>
          </cell>
          <cell r="G66">
            <v>392</v>
          </cell>
          <cell r="H66">
            <v>0.66031195840554591</v>
          </cell>
          <cell r="I66">
            <v>1154</v>
          </cell>
          <cell r="J66">
            <v>908</v>
          </cell>
          <cell r="K66">
            <v>438</v>
          </cell>
          <cell r="L66">
            <v>0.67459138187221401</v>
          </cell>
          <cell r="M66">
            <v>1346</v>
          </cell>
          <cell r="N66">
            <v>898</v>
          </cell>
          <cell r="O66">
            <v>449</v>
          </cell>
          <cell r="P66">
            <v>0.66666666666666663</v>
          </cell>
          <cell r="Q66">
            <v>1347</v>
          </cell>
          <cell r="R66">
            <v>854</v>
          </cell>
          <cell r="S66">
            <v>467</v>
          </cell>
          <cell r="T66">
            <v>0.6464799394398183</v>
          </cell>
          <cell r="U66">
            <v>1321</v>
          </cell>
        </row>
        <row r="67">
          <cell r="A67" t="str">
            <v>04</v>
          </cell>
          <cell r="B67">
            <v>1167</v>
          </cell>
          <cell r="C67">
            <v>1128</v>
          </cell>
          <cell r="D67">
            <v>0.50849673202614376</v>
          </cell>
          <cell r="E67">
            <v>2295</v>
          </cell>
          <cell r="F67">
            <v>1187</v>
          </cell>
          <cell r="G67">
            <v>1169</v>
          </cell>
          <cell r="H67">
            <v>0.50382003395585739</v>
          </cell>
          <cell r="I67">
            <v>2356</v>
          </cell>
          <cell r="J67">
            <v>1301</v>
          </cell>
          <cell r="K67">
            <v>1205</v>
          </cell>
          <cell r="L67">
            <v>0.51915403032721463</v>
          </cell>
          <cell r="M67">
            <v>2506</v>
          </cell>
          <cell r="N67">
            <v>1343</v>
          </cell>
          <cell r="O67">
            <v>1261</v>
          </cell>
          <cell r="P67">
            <v>0.51574500768049159</v>
          </cell>
          <cell r="Q67">
            <v>2604</v>
          </cell>
          <cell r="R67">
            <v>1417</v>
          </cell>
          <cell r="S67">
            <v>1270</v>
          </cell>
          <cell r="T67">
            <v>0.52735392631187195</v>
          </cell>
          <cell r="U67">
            <v>2687</v>
          </cell>
        </row>
        <row r="68">
          <cell r="A68" t="str">
            <v>05</v>
          </cell>
          <cell r="B68">
            <v>352</v>
          </cell>
          <cell r="C68">
            <v>1016</v>
          </cell>
          <cell r="D68">
            <v>0.25730994152046782</v>
          </cell>
          <cell r="E68">
            <v>1368</v>
          </cell>
          <cell r="F68">
            <v>317</v>
          </cell>
          <cell r="G68">
            <v>1092</v>
          </cell>
          <cell r="H68">
            <v>0.22498225691980128</v>
          </cell>
          <cell r="I68">
            <v>1409</v>
          </cell>
          <cell r="J68">
            <v>302</v>
          </cell>
          <cell r="K68">
            <v>1026</v>
          </cell>
          <cell r="L68">
            <v>0.22740963855421686</v>
          </cell>
          <cell r="M68">
            <v>1328</v>
          </cell>
          <cell r="N68">
            <v>326</v>
          </cell>
          <cell r="O68">
            <v>1069</v>
          </cell>
          <cell r="P68">
            <v>0.23369175627240144</v>
          </cell>
          <cell r="Q68">
            <v>1395</v>
          </cell>
          <cell r="R68">
            <v>375</v>
          </cell>
          <cell r="S68">
            <v>1035</v>
          </cell>
          <cell r="T68">
            <v>0.26595744680851063</v>
          </cell>
          <cell r="U68">
            <v>1410</v>
          </cell>
        </row>
        <row r="69">
          <cell r="A69" t="str">
            <v>06</v>
          </cell>
          <cell r="B69">
            <v>192</v>
          </cell>
          <cell r="C69">
            <v>556</v>
          </cell>
          <cell r="D69">
            <v>0.25668449197860965</v>
          </cell>
          <cell r="E69">
            <v>748</v>
          </cell>
          <cell r="F69">
            <v>229</v>
          </cell>
          <cell r="G69">
            <v>606</v>
          </cell>
          <cell r="H69">
            <v>0.274251497005988</v>
          </cell>
          <cell r="I69">
            <v>835</v>
          </cell>
          <cell r="J69">
            <v>209</v>
          </cell>
          <cell r="K69">
            <v>556</v>
          </cell>
          <cell r="L69">
            <v>0.27320261437908494</v>
          </cell>
          <cell r="M69">
            <v>765</v>
          </cell>
          <cell r="N69">
            <v>226</v>
          </cell>
          <cell r="O69">
            <v>576</v>
          </cell>
          <cell r="P69">
            <v>0.28179551122194513</v>
          </cell>
          <cell r="Q69">
            <v>802</v>
          </cell>
          <cell r="R69">
            <v>210</v>
          </cell>
          <cell r="S69">
            <v>602</v>
          </cell>
          <cell r="T69">
            <v>0.25862068965517243</v>
          </cell>
          <cell r="U69">
            <v>812</v>
          </cell>
        </row>
        <row r="70">
          <cell r="A70" t="str">
            <v>07</v>
          </cell>
          <cell r="B70">
            <v>376</v>
          </cell>
          <cell r="C70">
            <v>573</v>
          </cell>
          <cell r="D70">
            <v>0.39620653319283455</v>
          </cell>
          <cell r="E70">
            <v>949</v>
          </cell>
          <cell r="F70">
            <v>395</v>
          </cell>
          <cell r="G70">
            <v>562</v>
          </cell>
          <cell r="H70">
            <v>0.41274817136886105</v>
          </cell>
          <cell r="I70">
            <v>957</v>
          </cell>
          <cell r="J70">
            <v>362</v>
          </cell>
          <cell r="K70">
            <v>572</v>
          </cell>
          <cell r="L70">
            <v>0.38758029978586722</v>
          </cell>
          <cell r="M70">
            <v>934</v>
          </cell>
          <cell r="N70">
            <v>354</v>
          </cell>
          <cell r="O70">
            <v>514</v>
          </cell>
          <cell r="P70">
            <v>0.40783410138248849</v>
          </cell>
          <cell r="Q70">
            <v>868</v>
          </cell>
          <cell r="R70">
            <v>368</v>
          </cell>
          <cell r="S70">
            <v>500</v>
          </cell>
          <cell r="T70">
            <v>0.42396313364055299</v>
          </cell>
          <cell r="U70">
            <v>868</v>
          </cell>
        </row>
        <row r="71">
          <cell r="A71" t="str">
            <v>08</v>
          </cell>
          <cell r="B71">
            <v>160</v>
          </cell>
          <cell r="C71">
            <v>279</v>
          </cell>
          <cell r="D71">
            <v>0.36446469248291574</v>
          </cell>
          <cell r="E71">
            <v>439</v>
          </cell>
          <cell r="F71">
            <v>200</v>
          </cell>
          <cell r="G71">
            <v>340</v>
          </cell>
          <cell r="H71">
            <v>0.37037037037037035</v>
          </cell>
          <cell r="I71">
            <v>540</v>
          </cell>
          <cell r="J71">
            <v>183</v>
          </cell>
          <cell r="K71">
            <v>288</v>
          </cell>
          <cell r="L71">
            <v>0.38853503184713378</v>
          </cell>
          <cell r="M71">
            <v>471</v>
          </cell>
          <cell r="N71">
            <v>211</v>
          </cell>
          <cell r="O71">
            <v>288</v>
          </cell>
          <cell r="P71">
            <v>0.42284569138276551</v>
          </cell>
          <cell r="Q71">
            <v>499</v>
          </cell>
          <cell r="R71">
            <v>208</v>
          </cell>
          <cell r="S71">
            <v>282</v>
          </cell>
          <cell r="T71">
            <v>0.42448979591836733</v>
          </cell>
          <cell r="U71">
            <v>490</v>
          </cell>
        </row>
        <row r="72">
          <cell r="A72" t="str">
            <v>09</v>
          </cell>
          <cell r="B72">
            <v>374</v>
          </cell>
          <cell r="C72">
            <v>1206</v>
          </cell>
          <cell r="D72">
            <v>0.23670886075949368</v>
          </cell>
          <cell r="E72">
            <v>1580</v>
          </cell>
          <cell r="F72">
            <v>406</v>
          </cell>
          <cell r="G72">
            <v>1298</v>
          </cell>
          <cell r="H72">
            <v>0.23826291079812206</v>
          </cell>
          <cell r="I72">
            <v>1704</v>
          </cell>
          <cell r="J72">
            <v>364</v>
          </cell>
          <cell r="K72">
            <v>1171</v>
          </cell>
          <cell r="L72">
            <v>0.23713355048859935</v>
          </cell>
          <cell r="M72">
            <v>1535</v>
          </cell>
          <cell r="N72">
            <v>366</v>
          </cell>
          <cell r="O72">
            <v>1270</v>
          </cell>
          <cell r="P72">
            <v>0.22371638141809291</v>
          </cell>
          <cell r="Q72">
            <v>1636</v>
          </cell>
          <cell r="R72">
            <v>422</v>
          </cell>
          <cell r="S72">
            <v>1214</v>
          </cell>
          <cell r="T72">
            <v>0.25794621026894865</v>
          </cell>
          <cell r="U72">
            <v>1636</v>
          </cell>
        </row>
        <row r="73">
          <cell r="A73" t="str">
            <v>10</v>
          </cell>
          <cell r="B73">
            <v>929</v>
          </cell>
          <cell r="C73">
            <v>728</v>
          </cell>
          <cell r="D73">
            <v>0.56065178032589014</v>
          </cell>
          <cell r="E73">
            <v>1657</v>
          </cell>
          <cell r="F73">
            <v>944</v>
          </cell>
          <cell r="G73">
            <v>763</v>
          </cell>
          <cell r="H73">
            <v>0.55301698886936146</v>
          </cell>
          <cell r="I73">
            <v>1707</v>
          </cell>
          <cell r="J73">
            <v>950</v>
          </cell>
          <cell r="K73">
            <v>718</v>
          </cell>
          <cell r="L73">
            <v>0.5695443645083933</v>
          </cell>
          <cell r="M73">
            <v>1668</v>
          </cell>
          <cell r="N73">
            <v>969</v>
          </cell>
          <cell r="O73">
            <v>753</v>
          </cell>
          <cell r="P73">
            <v>0.56271777003484325</v>
          </cell>
          <cell r="Q73">
            <v>1722</v>
          </cell>
          <cell r="R73">
            <v>971</v>
          </cell>
          <cell r="S73">
            <v>727</v>
          </cell>
          <cell r="T73">
            <v>0.57184923439340396</v>
          </cell>
          <cell r="U73">
            <v>1698</v>
          </cell>
        </row>
        <row r="74">
          <cell r="A74" t="str">
            <v>12</v>
          </cell>
          <cell r="B74">
            <v>410</v>
          </cell>
          <cell r="C74">
            <v>448</v>
          </cell>
          <cell r="D74">
            <v>0.47785547785547783</v>
          </cell>
          <cell r="E74">
            <v>858</v>
          </cell>
          <cell r="F74">
            <v>449</v>
          </cell>
          <cell r="G74">
            <v>447</v>
          </cell>
          <cell r="H74">
            <v>0.5011160714285714</v>
          </cell>
          <cell r="I74">
            <v>896</v>
          </cell>
          <cell r="J74">
            <v>475</v>
          </cell>
          <cell r="K74">
            <v>465</v>
          </cell>
          <cell r="L74">
            <v>0.50531914893617025</v>
          </cell>
          <cell r="M74">
            <v>940</v>
          </cell>
          <cell r="N74">
            <v>480</v>
          </cell>
          <cell r="O74">
            <v>490</v>
          </cell>
          <cell r="P74">
            <v>0.49484536082474229</v>
          </cell>
          <cell r="Q74">
            <v>970</v>
          </cell>
          <cell r="R74">
            <v>268</v>
          </cell>
          <cell r="S74">
            <v>190</v>
          </cell>
          <cell r="T74">
            <v>0.58515283842794763</v>
          </cell>
          <cell r="U74">
            <v>458</v>
          </cell>
        </row>
        <row r="75">
          <cell r="A75" t="str">
            <v>11</v>
          </cell>
          <cell r="B75">
            <v>268</v>
          </cell>
          <cell r="C75">
            <v>184</v>
          </cell>
          <cell r="D75">
            <v>0.59292035398230092</v>
          </cell>
          <cell r="E75">
            <v>452</v>
          </cell>
          <cell r="F75">
            <v>258</v>
          </cell>
          <cell r="G75">
            <v>203</v>
          </cell>
          <cell r="H75">
            <v>0.55965292841648595</v>
          </cell>
          <cell r="I75">
            <v>461</v>
          </cell>
          <cell r="J75">
            <v>266</v>
          </cell>
          <cell r="K75">
            <v>233</v>
          </cell>
          <cell r="L75">
            <v>0.53306613226452904</v>
          </cell>
          <cell r="M75">
            <v>499</v>
          </cell>
          <cell r="N75">
            <v>293</v>
          </cell>
          <cell r="O75">
            <v>180</v>
          </cell>
          <cell r="P75">
            <v>0.61945031712473575</v>
          </cell>
          <cell r="Q75">
            <v>473</v>
          </cell>
          <cell r="R75">
            <v>473</v>
          </cell>
          <cell r="S75">
            <v>469</v>
          </cell>
          <cell r="T75">
            <v>0.50212314225053079</v>
          </cell>
          <cell r="U75">
            <v>942</v>
          </cell>
        </row>
        <row r="76">
          <cell r="A76" t="str">
            <v>Théologie</v>
          </cell>
          <cell r="B76">
            <v>8</v>
          </cell>
          <cell r="C76">
            <v>17</v>
          </cell>
          <cell r="D76">
            <v>0.32</v>
          </cell>
          <cell r="E76">
            <v>25</v>
          </cell>
          <cell r="F76">
            <v>10</v>
          </cell>
          <cell r="G76">
            <v>14</v>
          </cell>
          <cell r="H76">
            <v>0.41666666666666669</v>
          </cell>
          <cell r="I76">
            <v>24</v>
          </cell>
          <cell r="J76">
            <v>4</v>
          </cell>
          <cell r="K76">
            <v>14</v>
          </cell>
          <cell r="L76">
            <v>0.22222222222222221</v>
          </cell>
          <cell r="M76">
            <v>18</v>
          </cell>
          <cell r="N76">
            <v>6</v>
          </cell>
          <cell r="O76">
            <v>17</v>
          </cell>
          <cell r="P76">
            <v>0.2608695652173913</v>
          </cell>
          <cell r="Q76">
            <v>23</v>
          </cell>
          <cell r="R76">
            <v>4</v>
          </cell>
          <cell r="S76">
            <v>17</v>
          </cell>
          <cell r="T76">
            <v>0.19047619047619047</v>
          </cell>
          <cell r="U76">
            <v>21</v>
          </cell>
        </row>
        <row r="79">
          <cell r="B79">
            <v>2010</v>
          </cell>
          <cell r="E79" t="str">
            <v>Total 2010</v>
          </cell>
          <cell r="F79">
            <v>2011</v>
          </cell>
          <cell r="I79" t="str">
            <v>Total 2011</v>
          </cell>
          <cell r="J79">
            <v>2012</v>
          </cell>
          <cell r="M79" t="str">
            <v>Total 2012</v>
          </cell>
          <cell r="N79">
            <v>2013</v>
          </cell>
          <cell r="Q79" t="str">
            <v>Total 2013</v>
          </cell>
          <cell r="R79">
            <v>2014</v>
          </cell>
          <cell r="U79" t="str">
            <v>Total 2014</v>
          </cell>
        </row>
        <row r="80">
          <cell r="A80" t="str">
            <v>Étiquettes de lignes</v>
          </cell>
          <cell r="B80" t="str">
            <v>FEMME</v>
          </cell>
          <cell r="C80" t="str">
            <v>HOMME</v>
          </cell>
          <cell r="F80" t="str">
            <v>FEMME</v>
          </cell>
          <cell r="G80" t="str">
            <v>HOMME</v>
          </cell>
          <cell r="J80" t="str">
            <v>FEMME</v>
          </cell>
          <cell r="K80" t="str">
            <v>HOMME</v>
          </cell>
          <cell r="N80" t="str">
            <v>FEMME</v>
          </cell>
          <cell r="O80" t="str">
            <v>HOMME</v>
          </cell>
          <cell r="R80" t="str">
            <v>FEMME</v>
          </cell>
          <cell r="S80" t="str">
            <v>HOMME</v>
          </cell>
        </row>
        <row r="81">
          <cell r="A81" t="str">
            <v>Droit</v>
          </cell>
          <cell r="B81">
            <v>671</v>
          </cell>
          <cell r="C81">
            <v>740</v>
          </cell>
          <cell r="D81">
            <v>0.4755492558469171</v>
          </cell>
          <cell r="E81">
            <v>1411</v>
          </cell>
          <cell r="F81">
            <v>670</v>
          </cell>
          <cell r="G81">
            <v>823</v>
          </cell>
          <cell r="H81">
            <v>0.44876088412592097</v>
          </cell>
          <cell r="I81">
            <v>1493</v>
          </cell>
          <cell r="J81">
            <v>714</v>
          </cell>
          <cell r="K81">
            <v>838</v>
          </cell>
          <cell r="L81">
            <v>0.46005154639175255</v>
          </cell>
          <cell r="M81">
            <v>1552</v>
          </cell>
          <cell r="N81">
            <v>731</v>
          </cell>
          <cell r="O81">
            <v>876</v>
          </cell>
          <cell r="P81">
            <v>0.45488487865588051</v>
          </cell>
          <cell r="Q81">
            <v>1607</v>
          </cell>
          <cell r="R81">
            <v>744</v>
          </cell>
          <cell r="S81">
            <v>871</v>
          </cell>
          <cell r="T81">
            <v>0.46068111455108357</v>
          </cell>
          <cell r="U81">
            <v>1615</v>
          </cell>
        </row>
        <row r="82">
          <cell r="A82" t="str">
            <v>Lettres</v>
          </cell>
          <cell r="B82">
            <v>2042</v>
          </cell>
          <cell r="C82">
            <v>1706</v>
          </cell>
          <cell r="D82">
            <v>0.54482390608324438</v>
          </cell>
          <cell r="E82">
            <v>3748</v>
          </cell>
          <cell r="F82">
            <v>2027</v>
          </cell>
          <cell r="G82">
            <v>1721</v>
          </cell>
          <cell r="H82">
            <v>0.54082177161152611</v>
          </cell>
          <cell r="I82">
            <v>3748</v>
          </cell>
          <cell r="J82">
            <v>2256</v>
          </cell>
          <cell r="K82">
            <v>1791</v>
          </cell>
          <cell r="L82">
            <v>0.55744996293550775</v>
          </cell>
          <cell r="M82">
            <v>4047</v>
          </cell>
          <cell r="N82">
            <v>2270</v>
          </cell>
          <cell r="O82">
            <v>1867</v>
          </cell>
          <cell r="P82">
            <v>0.54870679236161468</v>
          </cell>
          <cell r="Q82">
            <v>4137</v>
          </cell>
          <cell r="R82">
            <v>2304</v>
          </cell>
          <cell r="S82">
            <v>1873</v>
          </cell>
          <cell r="T82">
            <v>0.55159205171175485</v>
          </cell>
          <cell r="U82">
            <v>4177</v>
          </cell>
        </row>
        <row r="83">
          <cell r="A83" t="str">
            <v>Pharmacie</v>
          </cell>
          <cell r="B83">
            <v>268</v>
          </cell>
          <cell r="C83">
            <v>184</v>
          </cell>
          <cell r="D83">
            <v>0.59292035398230092</v>
          </cell>
          <cell r="E83">
            <v>452</v>
          </cell>
          <cell r="F83">
            <v>258</v>
          </cell>
          <cell r="G83">
            <v>203</v>
          </cell>
          <cell r="H83">
            <v>0.55965292841648595</v>
          </cell>
          <cell r="I83">
            <v>461</v>
          </cell>
          <cell r="J83">
            <v>266</v>
          </cell>
          <cell r="K83">
            <v>233</v>
          </cell>
          <cell r="L83">
            <v>0.53306613226452904</v>
          </cell>
          <cell r="M83">
            <v>499</v>
          </cell>
          <cell r="N83">
            <v>293</v>
          </cell>
          <cell r="O83">
            <v>180</v>
          </cell>
          <cell r="P83">
            <v>0.61945031712473575</v>
          </cell>
          <cell r="Q83">
            <v>473</v>
          </cell>
          <cell r="R83">
            <v>268</v>
          </cell>
          <cell r="S83">
            <v>190</v>
          </cell>
          <cell r="T83">
            <v>0.58515283842794763</v>
          </cell>
          <cell r="U83">
            <v>458</v>
          </cell>
        </row>
        <row r="84">
          <cell r="A84" t="str">
            <v>Sciences</v>
          </cell>
          <cell r="B84">
            <v>1982</v>
          </cell>
          <cell r="C84">
            <v>3509</v>
          </cell>
          <cell r="D84">
            <v>0.36095428883627756</v>
          </cell>
          <cell r="E84">
            <v>5491</v>
          </cell>
          <cell r="F84">
            <v>2058</v>
          </cell>
          <cell r="G84">
            <v>3737</v>
          </cell>
          <cell r="H84">
            <v>0.35513373597929249</v>
          </cell>
          <cell r="I84">
            <v>5795</v>
          </cell>
          <cell r="J84">
            <v>1990</v>
          </cell>
          <cell r="K84">
            <v>3520</v>
          </cell>
          <cell r="L84">
            <v>0.36116152450090744</v>
          </cell>
          <cell r="M84">
            <v>5510</v>
          </cell>
          <cell r="N84">
            <v>2053</v>
          </cell>
          <cell r="O84">
            <v>3647</v>
          </cell>
          <cell r="P84">
            <v>0.3601754385964912</v>
          </cell>
          <cell r="Q84">
            <v>5700</v>
          </cell>
          <cell r="R84">
            <v>2123</v>
          </cell>
          <cell r="S84">
            <v>3590</v>
          </cell>
          <cell r="T84">
            <v>0.37160861193768596</v>
          </cell>
          <cell r="U84">
            <v>5713</v>
          </cell>
        </row>
        <row r="85">
          <cell r="A85" t="str">
            <v>Total général</v>
          </cell>
          <cell r="B85">
            <v>4963</v>
          </cell>
          <cell r="C85">
            <v>6139</v>
          </cell>
          <cell r="D85">
            <v>0.44703656998738966</v>
          </cell>
          <cell r="E85">
            <v>11102</v>
          </cell>
          <cell r="F85">
            <v>5013</v>
          </cell>
          <cell r="G85">
            <v>6484</v>
          </cell>
          <cell r="H85">
            <v>0.43602678959728625</v>
          </cell>
          <cell r="I85">
            <v>11497</v>
          </cell>
          <cell r="J85">
            <v>5226</v>
          </cell>
          <cell r="K85">
            <v>6382</v>
          </cell>
          <cell r="L85">
            <v>0.45020675396278431</v>
          </cell>
          <cell r="M85">
            <v>11608</v>
          </cell>
          <cell r="N85">
            <v>5347</v>
          </cell>
          <cell r="O85">
            <v>6570</v>
          </cell>
          <cell r="P85">
            <v>0.44868675002097841</v>
          </cell>
          <cell r="Q85">
            <v>11917</v>
          </cell>
        </row>
      </sheetData>
      <sheetData sheetId="17">
        <row r="1">
          <cell r="B1">
            <v>2010</v>
          </cell>
          <cell r="E1" t="str">
            <v>Total 2010</v>
          </cell>
          <cell r="F1">
            <v>2011</v>
          </cell>
          <cell r="I1" t="str">
            <v>Total 2011</v>
          </cell>
          <cell r="J1">
            <v>2012</v>
          </cell>
          <cell r="M1" t="str">
            <v>Total 2012</v>
          </cell>
          <cell r="N1">
            <v>2013</v>
          </cell>
          <cell r="Q1" t="str">
            <v>Total 2013</v>
          </cell>
          <cell r="R1">
            <v>2014</v>
          </cell>
          <cell r="U1" t="str">
            <v>Total 2014</v>
          </cell>
        </row>
        <row r="2">
          <cell r="A2" t="str">
            <v>Étiquettes de lignes</v>
          </cell>
          <cell r="B2" t="str">
            <v>FEMME</v>
          </cell>
          <cell r="C2" t="str">
            <v>HOMME</v>
          </cell>
          <cell r="F2" t="str">
            <v>FEMME</v>
          </cell>
          <cell r="G2" t="str">
            <v>HOMME</v>
          </cell>
          <cell r="J2" t="str">
            <v>FEMME</v>
          </cell>
          <cell r="K2" t="str">
            <v>HOMME</v>
          </cell>
          <cell r="N2" t="str">
            <v>FEMME</v>
          </cell>
          <cell r="O2" t="str">
            <v>HOMME</v>
          </cell>
          <cell r="R2" t="str">
            <v>FEMME</v>
          </cell>
          <cell r="S2" t="str">
            <v>HOMME</v>
          </cell>
        </row>
        <row r="3">
          <cell r="A3" t="str">
            <v>01</v>
          </cell>
          <cell r="B3">
            <v>42</v>
          </cell>
          <cell r="C3">
            <v>43</v>
          </cell>
          <cell r="D3">
            <v>0.49411764705882355</v>
          </cell>
          <cell r="E3">
            <v>85</v>
          </cell>
          <cell r="F3">
            <v>55</v>
          </cell>
          <cell r="G3">
            <v>37</v>
          </cell>
          <cell r="H3">
            <v>0.59782608695652173</v>
          </cell>
          <cell r="I3">
            <v>92</v>
          </cell>
          <cell r="J3">
            <v>43</v>
          </cell>
          <cell r="K3">
            <v>40</v>
          </cell>
          <cell r="L3">
            <v>0.51807228915662651</v>
          </cell>
          <cell r="M3">
            <v>83</v>
          </cell>
          <cell r="N3">
            <v>39</v>
          </cell>
          <cell r="O3">
            <v>31</v>
          </cell>
          <cell r="P3">
            <v>0.55714285714285716</v>
          </cell>
          <cell r="Q3">
            <v>70</v>
          </cell>
          <cell r="R3">
            <v>45</v>
          </cell>
          <cell r="S3">
            <v>25</v>
          </cell>
          <cell r="T3">
            <v>0.6428571428571429</v>
          </cell>
          <cell r="U3">
            <v>70</v>
          </cell>
        </row>
        <row r="4">
          <cell r="A4" t="str">
            <v>02</v>
          </cell>
          <cell r="B4">
            <v>29</v>
          </cell>
          <cell r="C4">
            <v>31</v>
          </cell>
          <cell r="D4">
            <v>0.48333333333333334</v>
          </cell>
          <cell r="E4">
            <v>60</v>
          </cell>
          <cell r="F4">
            <v>25</v>
          </cell>
          <cell r="G4">
            <v>23</v>
          </cell>
          <cell r="H4">
            <v>0.52083333333333337</v>
          </cell>
          <cell r="I4">
            <v>48</v>
          </cell>
          <cell r="J4">
            <v>21</v>
          </cell>
          <cell r="K4">
            <v>36</v>
          </cell>
          <cell r="L4">
            <v>0.36842105263157893</v>
          </cell>
          <cell r="M4">
            <v>57</v>
          </cell>
          <cell r="N4">
            <v>27</v>
          </cell>
          <cell r="O4">
            <v>22</v>
          </cell>
          <cell r="P4">
            <v>0.55102040816326525</v>
          </cell>
          <cell r="Q4">
            <v>49</v>
          </cell>
          <cell r="R4">
            <v>25</v>
          </cell>
          <cell r="S4">
            <v>33</v>
          </cell>
          <cell r="T4">
            <v>0.43103448275862066</v>
          </cell>
          <cell r="U4">
            <v>58</v>
          </cell>
        </row>
        <row r="5">
          <cell r="A5" t="str">
            <v>03</v>
          </cell>
          <cell r="B5">
            <v>8</v>
          </cell>
          <cell r="C5">
            <v>5</v>
          </cell>
          <cell r="D5">
            <v>0.61538461538461542</v>
          </cell>
          <cell r="E5">
            <v>13</v>
          </cell>
          <cell r="F5">
            <v>11</v>
          </cell>
          <cell r="G5">
            <v>10</v>
          </cell>
          <cell r="H5">
            <v>0.52380952380952384</v>
          </cell>
          <cell r="I5">
            <v>21</v>
          </cell>
          <cell r="J5">
            <v>7</v>
          </cell>
          <cell r="K5">
            <v>10</v>
          </cell>
          <cell r="L5">
            <v>0.41176470588235292</v>
          </cell>
          <cell r="M5">
            <v>17</v>
          </cell>
          <cell r="N5">
            <v>6</v>
          </cell>
          <cell r="O5">
            <v>16</v>
          </cell>
          <cell r="P5">
            <v>0.27272727272727271</v>
          </cell>
          <cell r="Q5">
            <v>22</v>
          </cell>
          <cell r="R5">
            <v>7</v>
          </cell>
          <cell r="S5">
            <v>7</v>
          </cell>
          <cell r="T5">
            <v>0.5</v>
          </cell>
          <cell r="U5">
            <v>14</v>
          </cell>
        </row>
        <row r="6">
          <cell r="A6" t="str">
            <v>04</v>
          </cell>
          <cell r="B6">
            <v>38</v>
          </cell>
          <cell r="C6">
            <v>28</v>
          </cell>
          <cell r="D6">
            <v>0.5757575757575758</v>
          </cell>
          <cell r="E6">
            <v>66</v>
          </cell>
          <cell r="F6">
            <v>55</v>
          </cell>
          <cell r="G6">
            <v>46</v>
          </cell>
          <cell r="H6">
            <v>0.54455445544554459</v>
          </cell>
          <cell r="I6">
            <v>101</v>
          </cell>
          <cell r="J6">
            <v>51</v>
          </cell>
          <cell r="K6">
            <v>54</v>
          </cell>
          <cell r="L6">
            <v>0.48571428571428571</v>
          </cell>
          <cell r="M6">
            <v>105</v>
          </cell>
          <cell r="N6">
            <v>42</v>
          </cell>
          <cell r="O6">
            <v>58</v>
          </cell>
          <cell r="P6">
            <v>0.42</v>
          </cell>
          <cell r="Q6">
            <v>100</v>
          </cell>
          <cell r="R6">
            <v>49</v>
          </cell>
          <cell r="S6">
            <v>54</v>
          </cell>
          <cell r="T6">
            <v>0.47572815533980584</v>
          </cell>
          <cell r="U6">
            <v>103</v>
          </cell>
        </row>
        <row r="7">
          <cell r="A7" t="str">
            <v>05</v>
          </cell>
          <cell r="B7">
            <v>60</v>
          </cell>
          <cell r="C7">
            <v>68</v>
          </cell>
          <cell r="D7">
            <v>0.46875</v>
          </cell>
          <cell r="E7">
            <v>128</v>
          </cell>
          <cell r="F7">
            <v>74</v>
          </cell>
          <cell r="G7">
            <v>99</v>
          </cell>
          <cell r="H7">
            <v>0.4277456647398844</v>
          </cell>
          <cell r="I7">
            <v>173</v>
          </cell>
          <cell r="J7">
            <v>78</v>
          </cell>
          <cell r="K7">
            <v>113</v>
          </cell>
          <cell r="L7">
            <v>0.40837696335078533</v>
          </cell>
          <cell r="M7">
            <v>191</v>
          </cell>
          <cell r="N7">
            <v>61</v>
          </cell>
          <cell r="O7">
            <v>105</v>
          </cell>
          <cell r="P7">
            <v>0.36746987951807231</v>
          </cell>
          <cell r="Q7">
            <v>166</v>
          </cell>
          <cell r="R7">
            <v>71</v>
          </cell>
          <cell r="S7">
            <v>114</v>
          </cell>
          <cell r="T7">
            <v>0.38378378378378381</v>
          </cell>
          <cell r="U7">
            <v>185</v>
          </cell>
        </row>
        <row r="8">
          <cell r="A8" t="str">
            <v>06</v>
          </cell>
          <cell r="B8">
            <v>103</v>
          </cell>
          <cell r="C8">
            <v>77</v>
          </cell>
          <cell r="D8">
            <v>0.57222222222222219</v>
          </cell>
          <cell r="E8">
            <v>180</v>
          </cell>
          <cell r="F8">
            <v>70</v>
          </cell>
          <cell r="G8">
            <v>64</v>
          </cell>
          <cell r="H8">
            <v>0.52238805970149249</v>
          </cell>
          <cell r="I8">
            <v>134</v>
          </cell>
          <cell r="J8">
            <v>87</v>
          </cell>
          <cell r="K8">
            <v>82</v>
          </cell>
          <cell r="L8">
            <v>0.51479289940828399</v>
          </cell>
          <cell r="M8">
            <v>169</v>
          </cell>
          <cell r="N8">
            <v>106</v>
          </cell>
          <cell r="O8">
            <v>92</v>
          </cell>
          <cell r="P8">
            <v>0.53535353535353536</v>
          </cell>
          <cell r="Q8">
            <v>198</v>
          </cell>
          <cell r="R8">
            <v>109</v>
          </cell>
          <cell r="S8">
            <v>86</v>
          </cell>
          <cell r="T8">
            <v>0.55897435897435899</v>
          </cell>
          <cell r="U8">
            <v>195</v>
          </cell>
        </row>
        <row r="9">
          <cell r="A9" t="str">
            <v>07</v>
          </cell>
          <cell r="B9">
            <v>124</v>
          </cell>
          <cell r="C9">
            <v>48</v>
          </cell>
          <cell r="D9">
            <v>0.72093023255813948</v>
          </cell>
          <cell r="E9">
            <v>172</v>
          </cell>
          <cell r="F9">
            <v>101</v>
          </cell>
          <cell r="G9">
            <v>49</v>
          </cell>
          <cell r="H9">
            <v>0.67333333333333334</v>
          </cell>
          <cell r="I9">
            <v>150</v>
          </cell>
          <cell r="J9">
            <v>144</v>
          </cell>
          <cell r="K9">
            <v>47</v>
          </cell>
          <cell r="L9">
            <v>0.75392670157068065</v>
          </cell>
          <cell r="M9">
            <v>191</v>
          </cell>
          <cell r="N9">
            <v>148</v>
          </cell>
          <cell r="O9">
            <v>55</v>
          </cell>
          <cell r="P9">
            <v>0.72906403940886699</v>
          </cell>
          <cell r="Q9">
            <v>203</v>
          </cell>
          <cell r="R9">
            <v>130</v>
          </cell>
          <cell r="S9">
            <v>52</v>
          </cell>
          <cell r="T9">
            <v>0.7142857142857143</v>
          </cell>
          <cell r="U9">
            <v>182</v>
          </cell>
        </row>
        <row r="10">
          <cell r="A10" t="str">
            <v>08</v>
          </cell>
          <cell r="B10">
            <v>32</v>
          </cell>
          <cell r="C10">
            <v>17</v>
          </cell>
          <cell r="D10">
            <v>0.65306122448979587</v>
          </cell>
          <cell r="E10">
            <v>49</v>
          </cell>
          <cell r="F10">
            <v>20</v>
          </cell>
          <cell r="G10">
            <v>16</v>
          </cell>
          <cell r="H10">
            <v>0.55555555555555558</v>
          </cell>
          <cell r="I10">
            <v>36</v>
          </cell>
          <cell r="J10">
            <v>31</v>
          </cell>
          <cell r="K10">
            <v>16</v>
          </cell>
          <cell r="L10">
            <v>0.65957446808510634</v>
          </cell>
          <cell r="M10">
            <v>47</v>
          </cell>
          <cell r="N10">
            <v>33</v>
          </cell>
          <cell r="O10">
            <v>12</v>
          </cell>
          <cell r="P10">
            <v>0.73333333333333328</v>
          </cell>
          <cell r="Q10">
            <v>45</v>
          </cell>
          <cell r="R10">
            <v>26</v>
          </cell>
          <cell r="S10">
            <v>19</v>
          </cell>
          <cell r="T10">
            <v>0.57777777777777772</v>
          </cell>
          <cell r="U10">
            <v>45</v>
          </cell>
        </row>
        <row r="11">
          <cell r="A11" t="str">
            <v>09</v>
          </cell>
          <cell r="B11">
            <v>73</v>
          </cell>
          <cell r="C11">
            <v>35</v>
          </cell>
          <cell r="D11">
            <v>0.67592592592592593</v>
          </cell>
          <cell r="E11">
            <v>108</v>
          </cell>
          <cell r="F11">
            <v>67</v>
          </cell>
          <cell r="G11">
            <v>32</v>
          </cell>
          <cell r="H11">
            <v>0.6767676767676768</v>
          </cell>
          <cell r="I11">
            <v>99</v>
          </cell>
          <cell r="J11">
            <v>103</v>
          </cell>
          <cell r="K11">
            <v>33</v>
          </cell>
          <cell r="L11">
            <v>0.75735294117647056</v>
          </cell>
          <cell r="M11">
            <v>136</v>
          </cell>
          <cell r="N11">
            <v>89</v>
          </cell>
          <cell r="O11">
            <v>43</v>
          </cell>
          <cell r="P11">
            <v>0.6742424242424242</v>
          </cell>
          <cell r="Q11">
            <v>132</v>
          </cell>
          <cell r="R11">
            <v>92</v>
          </cell>
          <cell r="S11">
            <v>56</v>
          </cell>
          <cell r="T11">
            <v>0.6216216216216216</v>
          </cell>
          <cell r="U11">
            <v>148</v>
          </cell>
        </row>
        <row r="12">
          <cell r="A12" t="str">
            <v>10</v>
          </cell>
          <cell r="B12">
            <v>39</v>
          </cell>
          <cell r="C12">
            <v>12</v>
          </cell>
          <cell r="D12">
            <v>0.76470588235294112</v>
          </cell>
          <cell r="E12">
            <v>51</v>
          </cell>
          <cell r="F12">
            <v>31</v>
          </cell>
          <cell r="G12">
            <v>8</v>
          </cell>
          <cell r="H12">
            <v>0.79487179487179482</v>
          </cell>
          <cell r="I12">
            <v>39</v>
          </cell>
          <cell r="J12">
            <v>46</v>
          </cell>
          <cell r="K12">
            <v>17</v>
          </cell>
          <cell r="L12">
            <v>0.73015873015873012</v>
          </cell>
          <cell r="M12">
            <v>63</v>
          </cell>
          <cell r="N12">
            <v>47</v>
          </cell>
          <cell r="O12">
            <v>21</v>
          </cell>
          <cell r="P12">
            <v>0.69117647058823528</v>
          </cell>
          <cell r="Q12">
            <v>68</v>
          </cell>
          <cell r="R12">
            <v>37</v>
          </cell>
          <cell r="S12">
            <v>22</v>
          </cell>
          <cell r="T12">
            <v>0.6271186440677966</v>
          </cell>
          <cell r="U12">
            <v>59</v>
          </cell>
        </row>
        <row r="13">
          <cell r="A13" t="str">
            <v>11</v>
          </cell>
          <cell r="B13">
            <v>85</v>
          </cell>
          <cell r="C13">
            <v>32</v>
          </cell>
          <cell r="D13">
            <v>0.72649572649572647</v>
          </cell>
          <cell r="E13">
            <v>117</v>
          </cell>
          <cell r="F13">
            <v>76</v>
          </cell>
          <cell r="G13">
            <v>37</v>
          </cell>
          <cell r="H13">
            <v>0.67256637168141598</v>
          </cell>
          <cell r="I13">
            <v>113</v>
          </cell>
          <cell r="J13">
            <v>109</v>
          </cell>
          <cell r="K13">
            <v>47</v>
          </cell>
          <cell r="L13">
            <v>0.69871794871794868</v>
          </cell>
          <cell r="M13">
            <v>156</v>
          </cell>
          <cell r="N13">
            <v>87</v>
          </cell>
          <cell r="O13">
            <v>40</v>
          </cell>
          <cell r="P13">
            <v>0.68503937007874016</v>
          </cell>
          <cell r="Q13">
            <v>127</v>
          </cell>
          <cell r="R13">
            <v>94</v>
          </cell>
          <cell r="S13">
            <v>36</v>
          </cell>
          <cell r="T13">
            <v>0.72307692307692306</v>
          </cell>
          <cell r="U13">
            <v>130</v>
          </cell>
        </row>
        <row r="14">
          <cell r="A14" t="str">
            <v>12</v>
          </cell>
          <cell r="B14">
            <v>23</v>
          </cell>
          <cell r="C14">
            <v>9</v>
          </cell>
          <cell r="D14">
            <v>0.71875</v>
          </cell>
          <cell r="E14">
            <v>32</v>
          </cell>
          <cell r="F14">
            <v>20</v>
          </cell>
          <cell r="G14">
            <v>8</v>
          </cell>
          <cell r="H14">
            <v>0.7142857142857143</v>
          </cell>
          <cell r="I14">
            <v>28</v>
          </cell>
          <cell r="J14">
            <v>30</v>
          </cell>
          <cell r="K14">
            <v>12</v>
          </cell>
          <cell r="L14">
            <v>0.7142857142857143</v>
          </cell>
          <cell r="M14">
            <v>42</v>
          </cell>
          <cell r="N14">
            <v>22</v>
          </cell>
          <cell r="O14">
            <v>11</v>
          </cell>
          <cell r="P14">
            <v>0.66666666666666663</v>
          </cell>
          <cell r="Q14">
            <v>33</v>
          </cell>
          <cell r="R14">
            <v>25</v>
          </cell>
          <cell r="S14">
            <v>17</v>
          </cell>
          <cell r="T14">
            <v>0.59523809523809523</v>
          </cell>
          <cell r="U14">
            <v>42</v>
          </cell>
        </row>
        <row r="15">
          <cell r="A15" t="str">
            <v>13</v>
          </cell>
          <cell r="B15">
            <v>17</v>
          </cell>
          <cell r="C15">
            <v>7</v>
          </cell>
          <cell r="D15">
            <v>0.70833333333333337</v>
          </cell>
          <cell r="E15">
            <v>24</v>
          </cell>
          <cell r="F15">
            <v>20</v>
          </cell>
          <cell r="G15">
            <v>5</v>
          </cell>
          <cell r="H15">
            <v>0.8</v>
          </cell>
          <cell r="I15">
            <v>25</v>
          </cell>
          <cell r="J15">
            <v>22</v>
          </cell>
          <cell r="K15">
            <v>3</v>
          </cell>
          <cell r="L15">
            <v>0.88</v>
          </cell>
          <cell r="M15">
            <v>25</v>
          </cell>
          <cell r="N15">
            <v>18</v>
          </cell>
          <cell r="O15">
            <v>5</v>
          </cell>
          <cell r="P15">
            <v>0.78260869565217395</v>
          </cell>
          <cell r="Q15">
            <v>23</v>
          </cell>
          <cell r="R15">
            <v>15</v>
          </cell>
          <cell r="S15">
            <v>7</v>
          </cell>
          <cell r="T15">
            <v>0.68181818181818177</v>
          </cell>
          <cell r="U15">
            <v>22</v>
          </cell>
        </row>
        <row r="16">
          <cell r="A16" t="str">
            <v>14</v>
          </cell>
          <cell r="B16">
            <v>62</v>
          </cell>
          <cell r="C16">
            <v>23</v>
          </cell>
          <cell r="D16">
            <v>0.72941176470588232</v>
          </cell>
          <cell r="E16">
            <v>85</v>
          </cell>
          <cell r="F16">
            <v>71</v>
          </cell>
          <cell r="G16">
            <v>27</v>
          </cell>
          <cell r="H16">
            <v>0.72448979591836737</v>
          </cell>
          <cell r="I16">
            <v>98</v>
          </cell>
          <cell r="J16">
            <v>86</v>
          </cell>
          <cell r="K16">
            <v>34</v>
          </cell>
          <cell r="L16">
            <v>0.71666666666666667</v>
          </cell>
          <cell r="M16">
            <v>120</v>
          </cell>
          <cell r="N16">
            <v>92</v>
          </cell>
          <cell r="O16">
            <v>35</v>
          </cell>
          <cell r="P16">
            <v>0.72440944881889768</v>
          </cell>
          <cell r="Q16">
            <v>127</v>
          </cell>
          <cell r="R16">
            <v>67</v>
          </cell>
          <cell r="S16">
            <v>33</v>
          </cell>
          <cell r="T16">
            <v>0.67</v>
          </cell>
          <cell r="U16">
            <v>100</v>
          </cell>
        </row>
        <row r="17">
          <cell r="A17" t="str">
            <v>15</v>
          </cell>
          <cell r="B17">
            <v>36</v>
          </cell>
          <cell r="C17">
            <v>27</v>
          </cell>
          <cell r="D17">
            <v>0.5714285714285714</v>
          </cell>
          <cell r="E17">
            <v>63</v>
          </cell>
          <cell r="F17">
            <v>34</v>
          </cell>
          <cell r="G17">
            <v>29</v>
          </cell>
          <cell r="H17">
            <v>0.53968253968253965</v>
          </cell>
          <cell r="I17">
            <v>63</v>
          </cell>
          <cell r="J17">
            <v>49</v>
          </cell>
          <cell r="K17">
            <v>24</v>
          </cell>
          <cell r="L17">
            <v>0.67123287671232879</v>
          </cell>
          <cell r="M17">
            <v>73</v>
          </cell>
          <cell r="N17">
            <v>55</v>
          </cell>
          <cell r="O17">
            <v>45</v>
          </cell>
          <cell r="P17">
            <v>0.55000000000000004</v>
          </cell>
          <cell r="Q17">
            <v>100</v>
          </cell>
          <cell r="R17">
            <v>52</v>
          </cell>
          <cell r="S17">
            <v>44</v>
          </cell>
          <cell r="T17">
            <v>0.54166666666666663</v>
          </cell>
          <cell r="U17">
            <v>96</v>
          </cell>
        </row>
        <row r="18">
          <cell r="A18" t="str">
            <v>16</v>
          </cell>
          <cell r="B18">
            <v>64</v>
          </cell>
          <cell r="C18">
            <v>44</v>
          </cell>
          <cell r="D18">
            <v>0.59259259259259256</v>
          </cell>
          <cell r="E18">
            <v>108</v>
          </cell>
          <cell r="F18">
            <v>72</v>
          </cell>
          <cell r="G18">
            <v>41</v>
          </cell>
          <cell r="H18">
            <v>0.63716814159292035</v>
          </cell>
          <cell r="I18">
            <v>113</v>
          </cell>
          <cell r="J18">
            <v>90</v>
          </cell>
          <cell r="K18">
            <v>47</v>
          </cell>
          <cell r="L18">
            <v>0.65693430656934304</v>
          </cell>
          <cell r="M18">
            <v>137</v>
          </cell>
          <cell r="N18">
            <v>101</v>
          </cell>
          <cell r="O18">
            <v>63</v>
          </cell>
          <cell r="P18">
            <v>0.61585365853658536</v>
          </cell>
          <cell r="Q18">
            <v>164</v>
          </cell>
          <cell r="R18">
            <v>102</v>
          </cell>
          <cell r="S18">
            <v>63</v>
          </cell>
          <cell r="T18">
            <v>0.61818181818181817</v>
          </cell>
          <cell r="U18">
            <v>165</v>
          </cell>
        </row>
        <row r="19">
          <cell r="A19" t="str">
            <v>17</v>
          </cell>
          <cell r="B19">
            <v>48</v>
          </cell>
          <cell r="C19">
            <v>66</v>
          </cell>
          <cell r="D19">
            <v>0.42105263157894735</v>
          </cell>
          <cell r="E19">
            <v>114</v>
          </cell>
          <cell r="F19">
            <v>43</v>
          </cell>
          <cell r="G19">
            <v>86</v>
          </cell>
          <cell r="H19">
            <v>0.33333333333333331</v>
          </cell>
          <cell r="I19">
            <v>129</v>
          </cell>
          <cell r="J19">
            <v>51</v>
          </cell>
          <cell r="K19">
            <v>107</v>
          </cell>
          <cell r="L19">
            <v>0.32278481012658228</v>
          </cell>
          <cell r="M19">
            <v>158</v>
          </cell>
          <cell r="N19">
            <v>60</v>
          </cell>
          <cell r="O19">
            <v>108</v>
          </cell>
          <cell r="P19">
            <v>0.35714285714285715</v>
          </cell>
          <cell r="Q19">
            <v>168</v>
          </cell>
          <cell r="R19">
            <v>66</v>
          </cell>
          <cell r="S19">
            <v>114</v>
          </cell>
          <cell r="T19">
            <v>0.36666666666666664</v>
          </cell>
          <cell r="U19">
            <v>180</v>
          </cell>
        </row>
        <row r="20">
          <cell r="A20" t="str">
            <v>18</v>
          </cell>
          <cell r="B20">
            <v>98</v>
          </cell>
          <cell r="C20">
            <v>55</v>
          </cell>
          <cell r="D20">
            <v>0.64052287581699341</v>
          </cell>
          <cell r="E20">
            <v>153</v>
          </cell>
          <cell r="F20">
            <v>107</v>
          </cell>
          <cell r="G20">
            <v>94</v>
          </cell>
          <cell r="H20">
            <v>0.53233830845771146</v>
          </cell>
          <cell r="I20">
            <v>201</v>
          </cell>
          <cell r="J20">
            <v>105</v>
          </cell>
          <cell r="K20">
            <v>75</v>
          </cell>
          <cell r="L20">
            <v>0.58333333333333337</v>
          </cell>
          <cell r="M20">
            <v>180</v>
          </cell>
          <cell r="N20">
            <v>102</v>
          </cell>
          <cell r="O20">
            <v>86</v>
          </cell>
          <cell r="P20">
            <v>0.54255319148936165</v>
          </cell>
          <cell r="Q20">
            <v>188</v>
          </cell>
          <cell r="R20">
            <v>139</v>
          </cell>
          <cell r="S20">
            <v>90</v>
          </cell>
          <cell r="T20">
            <v>0.60698689956331875</v>
          </cell>
          <cell r="U20">
            <v>229</v>
          </cell>
        </row>
        <row r="21">
          <cell r="A21" t="str">
            <v>19</v>
          </cell>
          <cell r="B21">
            <v>124</v>
          </cell>
          <cell r="C21">
            <v>97</v>
          </cell>
          <cell r="D21">
            <v>0.56108597285067874</v>
          </cell>
          <cell r="E21">
            <v>221</v>
          </cell>
          <cell r="F21">
            <v>125</v>
          </cell>
          <cell r="G21">
            <v>112</v>
          </cell>
          <cell r="H21">
            <v>0.52742616033755274</v>
          </cell>
          <cell r="I21">
            <v>237</v>
          </cell>
          <cell r="J21">
            <v>125</v>
          </cell>
          <cell r="K21">
            <v>92</v>
          </cell>
          <cell r="L21">
            <v>0.57603686635944695</v>
          </cell>
          <cell r="M21">
            <v>217</v>
          </cell>
          <cell r="N21">
            <v>127</v>
          </cell>
          <cell r="O21">
            <v>94</v>
          </cell>
          <cell r="P21">
            <v>0.57466063348416285</v>
          </cell>
          <cell r="Q21">
            <v>221</v>
          </cell>
          <cell r="R21">
            <v>119</v>
          </cell>
          <cell r="S21">
            <v>103</v>
          </cell>
          <cell r="T21">
            <v>0.536036036036036</v>
          </cell>
          <cell r="U21">
            <v>222</v>
          </cell>
        </row>
        <row r="22">
          <cell r="A22" t="str">
            <v>20</v>
          </cell>
          <cell r="B22">
            <v>71</v>
          </cell>
          <cell r="C22">
            <v>55</v>
          </cell>
          <cell r="D22">
            <v>0.56349206349206349</v>
          </cell>
          <cell r="E22">
            <v>126</v>
          </cell>
          <cell r="F22">
            <v>72</v>
          </cell>
          <cell r="G22">
            <v>39</v>
          </cell>
          <cell r="H22">
            <v>0.64864864864864868</v>
          </cell>
          <cell r="I22">
            <v>111</v>
          </cell>
          <cell r="J22">
            <v>82</v>
          </cell>
          <cell r="K22">
            <v>48</v>
          </cell>
          <cell r="L22">
            <v>0.63076923076923075</v>
          </cell>
          <cell r="M22">
            <v>130</v>
          </cell>
          <cell r="N22">
            <v>83</v>
          </cell>
          <cell r="O22">
            <v>53</v>
          </cell>
          <cell r="P22">
            <v>0.61029411764705888</v>
          </cell>
          <cell r="Q22">
            <v>136</v>
          </cell>
          <cell r="R22">
            <v>94</v>
          </cell>
          <cell r="S22">
            <v>41</v>
          </cell>
          <cell r="T22">
            <v>0.6962962962962963</v>
          </cell>
          <cell r="U22">
            <v>135</v>
          </cell>
        </row>
        <row r="23">
          <cell r="A23" t="str">
            <v>21</v>
          </cell>
          <cell r="B23">
            <v>87</v>
          </cell>
          <cell r="C23">
            <v>59</v>
          </cell>
          <cell r="D23">
            <v>0.59589041095890416</v>
          </cell>
          <cell r="E23">
            <v>146</v>
          </cell>
          <cell r="F23">
            <v>67</v>
          </cell>
          <cell r="G23">
            <v>64</v>
          </cell>
          <cell r="H23">
            <v>0.51145038167938928</v>
          </cell>
          <cell r="I23">
            <v>131</v>
          </cell>
          <cell r="J23">
            <v>85</v>
          </cell>
          <cell r="K23">
            <v>51</v>
          </cell>
          <cell r="L23">
            <v>0.625</v>
          </cell>
          <cell r="M23">
            <v>136</v>
          </cell>
          <cell r="N23">
            <v>75</v>
          </cell>
          <cell r="O23">
            <v>59</v>
          </cell>
          <cell r="P23">
            <v>0.55970149253731338</v>
          </cell>
          <cell r="Q23">
            <v>134</v>
          </cell>
          <cell r="R23">
            <v>72</v>
          </cell>
          <cell r="S23">
            <v>60</v>
          </cell>
          <cell r="T23">
            <v>0.54545454545454541</v>
          </cell>
          <cell r="U23">
            <v>132</v>
          </cell>
        </row>
        <row r="24">
          <cell r="A24" t="str">
            <v>22</v>
          </cell>
          <cell r="B24">
            <v>116</v>
          </cell>
          <cell r="C24">
            <v>117</v>
          </cell>
          <cell r="D24">
            <v>0.4978540772532189</v>
          </cell>
          <cell r="E24">
            <v>233</v>
          </cell>
          <cell r="F24">
            <v>136</v>
          </cell>
          <cell r="G24">
            <v>155</v>
          </cell>
          <cell r="H24">
            <v>0.46735395189003437</v>
          </cell>
          <cell r="I24">
            <v>291</v>
          </cell>
          <cell r="J24">
            <v>152</v>
          </cell>
          <cell r="K24">
            <v>169</v>
          </cell>
          <cell r="L24">
            <v>0.4735202492211838</v>
          </cell>
          <cell r="M24">
            <v>321</v>
          </cell>
          <cell r="N24">
            <v>143</v>
          </cell>
          <cell r="O24">
            <v>176</v>
          </cell>
          <cell r="P24">
            <v>0.44827586206896552</v>
          </cell>
          <cell r="Q24">
            <v>319</v>
          </cell>
          <cell r="R24">
            <v>158</v>
          </cell>
          <cell r="S24">
            <v>155</v>
          </cell>
          <cell r="T24">
            <v>0.50479233226837061</v>
          </cell>
          <cell r="U24">
            <v>313</v>
          </cell>
        </row>
        <row r="25">
          <cell r="A25" t="str">
            <v>23</v>
          </cell>
          <cell r="B25">
            <v>60</v>
          </cell>
          <cell r="C25">
            <v>72</v>
          </cell>
          <cell r="D25">
            <v>0.45454545454545453</v>
          </cell>
          <cell r="E25">
            <v>132</v>
          </cell>
          <cell r="F25">
            <v>64</v>
          </cell>
          <cell r="G25">
            <v>66</v>
          </cell>
          <cell r="H25">
            <v>0.49230769230769234</v>
          </cell>
          <cell r="I25">
            <v>130</v>
          </cell>
          <cell r="J25">
            <v>63</v>
          </cell>
          <cell r="K25">
            <v>61</v>
          </cell>
          <cell r="L25">
            <v>0.50806451612903225</v>
          </cell>
          <cell r="M25">
            <v>124</v>
          </cell>
          <cell r="N25">
            <v>74</v>
          </cell>
          <cell r="O25">
            <v>69</v>
          </cell>
          <cell r="P25">
            <v>0.5174825174825175</v>
          </cell>
          <cell r="Q25">
            <v>143</v>
          </cell>
          <cell r="R25">
            <v>70</v>
          </cell>
          <cell r="S25">
            <v>67</v>
          </cell>
          <cell r="T25">
            <v>0.51094890510948909</v>
          </cell>
          <cell r="U25">
            <v>137</v>
          </cell>
        </row>
        <row r="26">
          <cell r="A26" t="str">
            <v>24</v>
          </cell>
          <cell r="B26">
            <v>38</v>
          </cell>
          <cell r="C26">
            <v>39</v>
          </cell>
          <cell r="D26">
            <v>0.4935064935064935</v>
          </cell>
          <cell r="E26">
            <v>77</v>
          </cell>
          <cell r="F26">
            <v>47</v>
          </cell>
          <cell r="G26">
            <v>28</v>
          </cell>
          <cell r="H26">
            <v>0.62666666666666671</v>
          </cell>
          <cell r="I26">
            <v>75</v>
          </cell>
          <cell r="J26">
            <v>32</v>
          </cell>
          <cell r="K26">
            <v>26</v>
          </cell>
          <cell r="L26">
            <v>0.55172413793103448</v>
          </cell>
          <cell r="M26">
            <v>58</v>
          </cell>
          <cell r="N26">
            <v>33</v>
          </cell>
          <cell r="O26">
            <v>34</v>
          </cell>
          <cell r="P26">
            <v>0.4925373134328358</v>
          </cell>
          <cell r="Q26">
            <v>67</v>
          </cell>
          <cell r="R26">
            <v>46</v>
          </cell>
          <cell r="S26">
            <v>25</v>
          </cell>
          <cell r="T26">
            <v>0.647887323943662</v>
          </cell>
          <cell r="U26">
            <v>71</v>
          </cell>
        </row>
        <row r="27">
          <cell r="A27" t="str">
            <v>25</v>
          </cell>
          <cell r="B27">
            <v>49</v>
          </cell>
          <cell r="C27">
            <v>158</v>
          </cell>
          <cell r="D27">
            <v>0.23671497584541062</v>
          </cell>
          <cell r="E27">
            <v>207</v>
          </cell>
          <cell r="F27">
            <v>38</v>
          </cell>
          <cell r="G27">
            <v>163</v>
          </cell>
          <cell r="H27">
            <v>0.1890547263681592</v>
          </cell>
          <cell r="I27">
            <v>201</v>
          </cell>
          <cell r="J27">
            <v>51</v>
          </cell>
          <cell r="K27">
            <v>172</v>
          </cell>
          <cell r="L27">
            <v>0.22869955156950672</v>
          </cell>
          <cell r="M27">
            <v>223</v>
          </cell>
          <cell r="N27">
            <v>42</v>
          </cell>
          <cell r="O27">
            <v>200</v>
          </cell>
          <cell r="P27">
            <v>0.17355371900826447</v>
          </cell>
          <cell r="Q27">
            <v>242</v>
          </cell>
          <cell r="R27">
            <v>51</v>
          </cell>
          <cell r="S27">
            <v>187</v>
          </cell>
          <cell r="T27">
            <v>0.21428571428571427</v>
          </cell>
          <cell r="U27">
            <v>238</v>
          </cell>
        </row>
        <row r="28">
          <cell r="A28" t="str">
            <v>26</v>
          </cell>
          <cell r="B28">
            <v>65</v>
          </cell>
          <cell r="C28">
            <v>186</v>
          </cell>
          <cell r="D28">
            <v>0.25896414342629481</v>
          </cell>
          <cell r="E28">
            <v>251</v>
          </cell>
          <cell r="F28">
            <v>78</v>
          </cell>
          <cell r="G28">
            <v>211</v>
          </cell>
          <cell r="H28">
            <v>0.26989619377162632</v>
          </cell>
          <cell r="I28">
            <v>289</v>
          </cell>
          <cell r="J28">
            <v>79</v>
          </cell>
          <cell r="K28">
            <v>192</v>
          </cell>
          <cell r="L28">
            <v>0.29151291512915128</v>
          </cell>
          <cell r="M28">
            <v>271</v>
          </cell>
          <cell r="N28">
            <v>72</v>
          </cell>
          <cell r="O28">
            <v>218</v>
          </cell>
          <cell r="P28">
            <v>0.24827586206896551</v>
          </cell>
          <cell r="Q28">
            <v>290</v>
          </cell>
          <cell r="R28">
            <v>94</v>
          </cell>
          <cell r="S28">
            <v>216</v>
          </cell>
          <cell r="T28">
            <v>0.3032258064516129</v>
          </cell>
          <cell r="U28">
            <v>310</v>
          </cell>
        </row>
        <row r="29">
          <cell r="A29" t="str">
            <v>27</v>
          </cell>
          <cell r="B29">
            <v>116</v>
          </cell>
          <cell r="C29">
            <v>324</v>
          </cell>
          <cell r="D29">
            <v>0.26363636363636361</v>
          </cell>
          <cell r="E29">
            <v>440</v>
          </cell>
          <cell r="F29">
            <v>92</v>
          </cell>
          <cell r="G29">
            <v>358</v>
          </cell>
          <cell r="H29">
            <v>0.20444444444444446</v>
          </cell>
          <cell r="I29">
            <v>450</v>
          </cell>
          <cell r="J29">
            <v>90</v>
          </cell>
          <cell r="K29">
            <v>360</v>
          </cell>
          <cell r="L29">
            <v>0.2</v>
          </cell>
          <cell r="M29">
            <v>450</v>
          </cell>
          <cell r="N29">
            <v>102</v>
          </cell>
          <cell r="O29">
            <v>347</v>
          </cell>
          <cell r="P29">
            <v>0.22717149220489977</v>
          </cell>
          <cell r="Q29">
            <v>449</v>
          </cell>
          <cell r="R29">
            <v>126</v>
          </cell>
          <cell r="S29">
            <v>309</v>
          </cell>
          <cell r="T29">
            <v>0.28965517241379313</v>
          </cell>
          <cell r="U29">
            <v>435</v>
          </cell>
        </row>
        <row r="30">
          <cell r="A30" t="str">
            <v>28</v>
          </cell>
          <cell r="B30">
            <v>72</v>
          </cell>
          <cell r="C30">
            <v>220</v>
          </cell>
          <cell r="D30">
            <v>0.24657534246575341</v>
          </cell>
          <cell r="E30">
            <v>292</v>
          </cell>
          <cell r="F30">
            <v>96</v>
          </cell>
          <cell r="G30">
            <v>239</v>
          </cell>
          <cell r="H30">
            <v>0.28656716417910449</v>
          </cell>
          <cell r="I30">
            <v>335</v>
          </cell>
          <cell r="J30">
            <v>78</v>
          </cell>
          <cell r="K30">
            <v>244</v>
          </cell>
          <cell r="L30">
            <v>0.24223602484472051</v>
          </cell>
          <cell r="M30">
            <v>322</v>
          </cell>
          <cell r="N30">
            <v>83</v>
          </cell>
          <cell r="O30">
            <v>231</v>
          </cell>
          <cell r="P30">
            <v>0.2643312101910828</v>
          </cell>
          <cell r="Q30">
            <v>314</v>
          </cell>
          <cell r="R30">
            <v>74</v>
          </cell>
          <cell r="S30">
            <v>246</v>
          </cell>
          <cell r="T30">
            <v>0.23125000000000001</v>
          </cell>
          <cell r="U30">
            <v>320</v>
          </cell>
        </row>
        <row r="31">
          <cell r="A31" t="str">
            <v>29</v>
          </cell>
          <cell r="B31">
            <v>27</v>
          </cell>
          <cell r="C31">
            <v>72</v>
          </cell>
          <cell r="D31">
            <v>0.27272727272727271</v>
          </cell>
          <cell r="E31">
            <v>99</v>
          </cell>
          <cell r="F31">
            <v>27</v>
          </cell>
          <cell r="G31">
            <v>96</v>
          </cell>
          <cell r="H31">
            <v>0.21951219512195122</v>
          </cell>
          <cell r="I31">
            <v>123</v>
          </cell>
          <cell r="J31">
            <v>29</v>
          </cell>
          <cell r="K31">
            <v>82</v>
          </cell>
          <cell r="L31">
            <v>0.26126126126126126</v>
          </cell>
          <cell r="M31">
            <v>111</v>
          </cell>
          <cell r="N31">
            <v>23</v>
          </cell>
          <cell r="O31">
            <v>83</v>
          </cell>
          <cell r="P31">
            <v>0.21698113207547171</v>
          </cell>
          <cell r="Q31">
            <v>106</v>
          </cell>
          <cell r="R31">
            <v>30</v>
          </cell>
          <cell r="S31">
            <v>102</v>
          </cell>
          <cell r="T31">
            <v>0.22727272727272727</v>
          </cell>
          <cell r="U31">
            <v>132</v>
          </cell>
        </row>
        <row r="32">
          <cell r="A32" t="str">
            <v>30</v>
          </cell>
          <cell r="B32">
            <v>39</v>
          </cell>
          <cell r="C32">
            <v>129</v>
          </cell>
          <cell r="D32">
            <v>0.23214285714285715</v>
          </cell>
          <cell r="E32">
            <v>168</v>
          </cell>
          <cell r="F32">
            <v>42</v>
          </cell>
          <cell r="G32">
            <v>156</v>
          </cell>
          <cell r="H32">
            <v>0.21212121212121213</v>
          </cell>
          <cell r="I32">
            <v>198</v>
          </cell>
          <cell r="J32">
            <v>44</v>
          </cell>
          <cell r="K32">
            <v>141</v>
          </cell>
          <cell r="L32">
            <v>0.23783783783783785</v>
          </cell>
          <cell r="M32">
            <v>185</v>
          </cell>
          <cell r="N32">
            <v>55</v>
          </cell>
          <cell r="O32">
            <v>135</v>
          </cell>
          <cell r="P32">
            <v>0.28947368421052633</v>
          </cell>
          <cell r="Q32">
            <v>190</v>
          </cell>
          <cell r="R32">
            <v>45</v>
          </cell>
          <cell r="S32">
            <v>135</v>
          </cell>
          <cell r="T32">
            <v>0.25</v>
          </cell>
          <cell r="U32">
            <v>180</v>
          </cell>
        </row>
        <row r="33">
          <cell r="A33" t="str">
            <v>31</v>
          </cell>
          <cell r="B33">
            <v>112</v>
          </cell>
          <cell r="C33">
            <v>152</v>
          </cell>
          <cell r="D33">
            <v>0.42424242424242425</v>
          </cell>
          <cell r="E33">
            <v>264</v>
          </cell>
          <cell r="F33">
            <v>112</v>
          </cell>
          <cell r="G33">
            <v>144</v>
          </cell>
          <cell r="H33">
            <v>0.4375</v>
          </cell>
          <cell r="I33">
            <v>256</v>
          </cell>
          <cell r="J33">
            <v>134</v>
          </cell>
          <cell r="K33">
            <v>209</v>
          </cell>
          <cell r="L33">
            <v>0.39067055393586003</v>
          </cell>
          <cell r="M33">
            <v>343</v>
          </cell>
          <cell r="N33">
            <v>113</v>
          </cell>
          <cell r="O33">
            <v>148</v>
          </cell>
          <cell r="P33">
            <v>0.43295019157088122</v>
          </cell>
          <cell r="Q33">
            <v>261</v>
          </cell>
          <cell r="R33">
            <v>136</v>
          </cell>
          <cell r="S33">
            <v>142</v>
          </cell>
          <cell r="T33">
            <v>0.48920863309352519</v>
          </cell>
          <cell r="U33">
            <v>278</v>
          </cell>
        </row>
        <row r="34">
          <cell r="A34" t="str">
            <v>32</v>
          </cell>
          <cell r="B34">
            <v>123</v>
          </cell>
          <cell r="C34">
            <v>174</v>
          </cell>
          <cell r="D34">
            <v>0.41414141414141414</v>
          </cell>
          <cell r="E34">
            <v>297</v>
          </cell>
          <cell r="F34">
            <v>128</v>
          </cell>
          <cell r="G34">
            <v>152</v>
          </cell>
          <cell r="H34">
            <v>0.45714285714285713</v>
          </cell>
          <cell r="I34">
            <v>280</v>
          </cell>
          <cell r="J34">
            <v>109</v>
          </cell>
          <cell r="K34">
            <v>189</v>
          </cell>
          <cell r="L34">
            <v>0.36577181208053694</v>
          </cell>
          <cell r="M34">
            <v>298</v>
          </cell>
          <cell r="N34">
            <v>96</v>
          </cell>
          <cell r="O34">
            <v>139</v>
          </cell>
          <cell r="P34">
            <v>0.40851063829787232</v>
          </cell>
          <cell r="Q34">
            <v>235</v>
          </cell>
          <cell r="R34">
            <v>106</v>
          </cell>
          <cell r="S34">
            <v>125</v>
          </cell>
          <cell r="T34">
            <v>0.45887445887445888</v>
          </cell>
          <cell r="U34">
            <v>231</v>
          </cell>
        </row>
        <row r="35">
          <cell r="A35" t="str">
            <v>33</v>
          </cell>
          <cell r="B35">
            <v>104</v>
          </cell>
          <cell r="C35">
            <v>147</v>
          </cell>
          <cell r="D35">
            <v>0.41434262948207173</v>
          </cell>
          <cell r="E35">
            <v>251</v>
          </cell>
          <cell r="F35">
            <v>100</v>
          </cell>
          <cell r="G35">
            <v>128</v>
          </cell>
          <cell r="H35">
            <v>0.43859649122807015</v>
          </cell>
          <cell r="I35">
            <v>228</v>
          </cell>
          <cell r="J35">
            <v>93</v>
          </cell>
          <cell r="K35">
            <v>141</v>
          </cell>
          <cell r="L35">
            <v>0.39743589743589741</v>
          </cell>
          <cell r="M35">
            <v>234</v>
          </cell>
          <cell r="N35">
            <v>98</v>
          </cell>
          <cell r="O35">
            <v>140</v>
          </cell>
          <cell r="P35">
            <v>0.41176470588235292</v>
          </cell>
          <cell r="Q35">
            <v>238</v>
          </cell>
          <cell r="R35">
            <v>96</v>
          </cell>
          <cell r="S35">
            <v>149</v>
          </cell>
          <cell r="T35">
            <v>0.39183673469387753</v>
          </cell>
          <cell r="U35">
            <v>245</v>
          </cell>
        </row>
        <row r="36">
          <cell r="A36" t="str">
            <v>34</v>
          </cell>
          <cell r="B36">
            <v>13</v>
          </cell>
          <cell r="C36">
            <v>39</v>
          </cell>
          <cell r="D36">
            <v>0.25</v>
          </cell>
          <cell r="E36">
            <v>52</v>
          </cell>
          <cell r="F36">
            <v>20</v>
          </cell>
          <cell r="G36">
            <v>58</v>
          </cell>
          <cell r="H36">
            <v>0.25641025641025639</v>
          </cell>
          <cell r="I36">
            <v>78</v>
          </cell>
          <cell r="J36">
            <v>24</v>
          </cell>
          <cell r="K36">
            <v>37</v>
          </cell>
          <cell r="L36">
            <v>0.39344262295081966</v>
          </cell>
          <cell r="M36">
            <v>61</v>
          </cell>
          <cell r="N36">
            <v>27</v>
          </cell>
          <cell r="O36">
            <v>65</v>
          </cell>
          <cell r="P36">
            <v>0.29347826086956524</v>
          </cell>
          <cell r="Q36">
            <v>92</v>
          </cell>
          <cell r="R36">
            <v>22</v>
          </cell>
          <cell r="S36">
            <v>50</v>
          </cell>
          <cell r="T36">
            <v>0.30555555555555558</v>
          </cell>
          <cell r="U36">
            <v>72</v>
          </cell>
        </row>
        <row r="37">
          <cell r="A37" t="str">
            <v>35</v>
          </cell>
          <cell r="B37">
            <v>46</v>
          </cell>
          <cell r="C37">
            <v>75</v>
          </cell>
          <cell r="D37">
            <v>0.38016528925619836</v>
          </cell>
          <cell r="E37">
            <v>121</v>
          </cell>
          <cell r="F37">
            <v>57</v>
          </cell>
          <cell r="G37">
            <v>95</v>
          </cell>
          <cell r="H37">
            <v>0.375</v>
          </cell>
          <cell r="I37">
            <v>152</v>
          </cell>
          <cell r="J37">
            <v>69</v>
          </cell>
          <cell r="K37">
            <v>101</v>
          </cell>
          <cell r="L37">
            <v>0.40588235294117647</v>
          </cell>
          <cell r="M37">
            <v>170</v>
          </cell>
          <cell r="N37">
            <v>65</v>
          </cell>
          <cell r="O37">
            <v>70</v>
          </cell>
          <cell r="P37">
            <v>0.48148148148148145</v>
          </cell>
          <cell r="Q37">
            <v>135</v>
          </cell>
          <cell r="R37">
            <v>66</v>
          </cell>
          <cell r="S37">
            <v>67</v>
          </cell>
          <cell r="T37">
            <v>0.49624060150375937</v>
          </cell>
          <cell r="U37">
            <v>133</v>
          </cell>
        </row>
        <row r="38">
          <cell r="A38" t="str">
            <v>36</v>
          </cell>
          <cell r="B38">
            <v>60</v>
          </cell>
          <cell r="C38">
            <v>83</v>
          </cell>
          <cell r="D38">
            <v>0.41958041958041958</v>
          </cell>
          <cell r="E38">
            <v>143</v>
          </cell>
          <cell r="F38">
            <v>68</v>
          </cell>
          <cell r="G38">
            <v>101</v>
          </cell>
          <cell r="H38">
            <v>0.40236686390532544</v>
          </cell>
          <cell r="I38">
            <v>169</v>
          </cell>
          <cell r="J38">
            <v>62</v>
          </cell>
          <cell r="K38">
            <v>99</v>
          </cell>
          <cell r="L38">
            <v>0.38509316770186336</v>
          </cell>
          <cell r="M38">
            <v>161</v>
          </cell>
          <cell r="N38">
            <v>78</v>
          </cell>
          <cell r="O38">
            <v>87</v>
          </cell>
          <cell r="P38">
            <v>0.47272727272727272</v>
          </cell>
          <cell r="Q38">
            <v>165</v>
          </cell>
          <cell r="R38">
            <v>85</v>
          </cell>
          <cell r="S38">
            <v>96</v>
          </cell>
          <cell r="T38">
            <v>0.46961325966850831</v>
          </cell>
          <cell r="U38">
            <v>181</v>
          </cell>
        </row>
        <row r="39">
          <cell r="A39" t="str">
            <v>37</v>
          </cell>
          <cell r="B39">
            <v>25</v>
          </cell>
          <cell r="C39">
            <v>37</v>
          </cell>
          <cell r="D39">
            <v>0.40322580645161288</v>
          </cell>
          <cell r="E39">
            <v>62</v>
          </cell>
          <cell r="F39">
            <v>28</v>
          </cell>
          <cell r="G39">
            <v>42</v>
          </cell>
          <cell r="H39">
            <v>0.4</v>
          </cell>
          <cell r="I39">
            <v>70</v>
          </cell>
          <cell r="J39">
            <v>29</v>
          </cell>
          <cell r="K39">
            <v>47</v>
          </cell>
          <cell r="L39">
            <v>0.38157894736842107</v>
          </cell>
          <cell r="M39">
            <v>76</v>
          </cell>
          <cell r="N39">
            <v>28</v>
          </cell>
          <cell r="O39">
            <v>43</v>
          </cell>
          <cell r="P39">
            <v>0.39436619718309857</v>
          </cell>
          <cell r="Q39">
            <v>71</v>
          </cell>
          <cell r="R39">
            <v>42</v>
          </cell>
          <cell r="S39">
            <v>43</v>
          </cell>
          <cell r="T39">
            <v>0.49411764705882355</v>
          </cell>
          <cell r="U39">
            <v>85</v>
          </cell>
        </row>
        <row r="40">
          <cell r="A40" t="str">
            <v>60</v>
          </cell>
          <cell r="B40">
            <v>51</v>
          </cell>
          <cell r="C40">
            <v>238</v>
          </cell>
          <cell r="D40">
            <v>0.17647058823529413</v>
          </cell>
          <cell r="E40">
            <v>289</v>
          </cell>
          <cell r="F40">
            <v>77</v>
          </cell>
          <cell r="G40">
            <v>286</v>
          </cell>
          <cell r="H40">
            <v>0.21212121212121213</v>
          </cell>
          <cell r="I40">
            <v>363</v>
          </cell>
          <cell r="J40">
            <v>62</v>
          </cell>
          <cell r="K40">
            <v>274</v>
          </cell>
          <cell r="L40">
            <v>0.18452380952380953</v>
          </cell>
          <cell r="M40">
            <v>336</v>
          </cell>
          <cell r="N40">
            <v>62</v>
          </cell>
          <cell r="O40">
            <v>259</v>
          </cell>
          <cell r="P40">
            <v>0.19314641744548286</v>
          </cell>
          <cell r="Q40">
            <v>321</v>
          </cell>
          <cell r="R40">
            <v>60</v>
          </cell>
          <cell r="S40">
            <v>212</v>
          </cell>
          <cell r="T40">
            <v>0.22058823529411764</v>
          </cell>
          <cell r="U40">
            <v>272</v>
          </cell>
        </row>
        <row r="41">
          <cell r="A41" t="str">
            <v>61</v>
          </cell>
          <cell r="B41">
            <v>49</v>
          </cell>
          <cell r="C41">
            <v>174</v>
          </cell>
          <cell r="D41">
            <v>0.21973094170403587</v>
          </cell>
          <cell r="E41">
            <v>223</v>
          </cell>
          <cell r="F41">
            <v>54</v>
          </cell>
          <cell r="G41">
            <v>182</v>
          </cell>
          <cell r="H41">
            <v>0.2288135593220339</v>
          </cell>
          <cell r="I41">
            <v>236</v>
          </cell>
          <cell r="J41">
            <v>65</v>
          </cell>
          <cell r="K41">
            <v>203</v>
          </cell>
          <cell r="L41">
            <v>0.24253731343283583</v>
          </cell>
          <cell r="M41">
            <v>268</v>
          </cell>
          <cell r="N41">
            <v>42</v>
          </cell>
          <cell r="O41">
            <v>177</v>
          </cell>
          <cell r="P41">
            <v>0.19178082191780821</v>
          </cell>
          <cell r="Q41">
            <v>219</v>
          </cell>
          <cell r="R41">
            <v>52</v>
          </cell>
          <cell r="S41">
            <v>175</v>
          </cell>
          <cell r="T41">
            <v>0.22907488986784141</v>
          </cell>
          <cell r="U41">
            <v>227</v>
          </cell>
        </row>
        <row r="42">
          <cell r="A42" t="str">
            <v>62</v>
          </cell>
          <cell r="B42">
            <v>56</v>
          </cell>
          <cell r="C42">
            <v>119</v>
          </cell>
          <cell r="D42">
            <v>0.32</v>
          </cell>
          <cell r="E42">
            <v>175</v>
          </cell>
          <cell r="F42">
            <v>57</v>
          </cell>
          <cell r="G42">
            <v>127</v>
          </cell>
          <cell r="H42">
            <v>0.30978260869565216</v>
          </cell>
          <cell r="I42">
            <v>184</v>
          </cell>
          <cell r="J42">
            <v>61</v>
          </cell>
          <cell r="K42">
            <v>128</v>
          </cell>
          <cell r="L42">
            <v>0.32275132275132273</v>
          </cell>
          <cell r="M42">
            <v>189</v>
          </cell>
          <cell r="N42">
            <v>41</v>
          </cell>
          <cell r="O42">
            <v>117</v>
          </cell>
          <cell r="P42">
            <v>0.25949367088607594</v>
          </cell>
          <cell r="Q42">
            <v>158</v>
          </cell>
          <cell r="R42">
            <v>50</v>
          </cell>
          <cell r="S42">
            <v>105</v>
          </cell>
          <cell r="T42">
            <v>0.32258064516129031</v>
          </cell>
          <cell r="U42">
            <v>155</v>
          </cell>
        </row>
        <row r="43">
          <cell r="A43" t="str">
            <v>63</v>
          </cell>
          <cell r="B43">
            <v>28</v>
          </cell>
          <cell r="C43">
            <v>120</v>
          </cell>
          <cell r="D43">
            <v>0.1891891891891892</v>
          </cell>
          <cell r="E43">
            <v>148</v>
          </cell>
          <cell r="F43">
            <v>30</v>
          </cell>
          <cell r="G43">
            <v>136</v>
          </cell>
          <cell r="H43">
            <v>0.18072289156626506</v>
          </cell>
          <cell r="I43">
            <v>166</v>
          </cell>
          <cell r="J43">
            <v>33</v>
          </cell>
          <cell r="K43">
            <v>128</v>
          </cell>
          <cell r="L43">
            <v>0.20496894409937888</v>
          </cell>
          <cell r="M43">
            <v>161</v>
          </cell>
          <cell r="N43">
            <v>31</v>
          </cell>
          <cell r="O43">
            <v>163</v>
          </cell>
          <cell r="P43">
            <v>0.15979381443298968</v>
          </cell>
          <cell r="Q43">
            <v>194</v>
          </cell>
          <cell r="R43">
            <v>34</v>
          </cell>
          <cell r="S43">
            <v>122</v>
          </cell>
          <cell r="T43">
            <v>0.21794871794871795</v>
          </cell>
          <cell r="U43">
            <v>156</v>
          </cell>
        </row>
        <row r="44">
          <cell r="A44" t="str">
            <v>64</v>
          </cell>
          <cell r="B44">
            <v>215</v>
          </cell>
          <cell r="C44">
            <v>157</v>
          </cell>
          <cell r="D44">
            <v>0.57795698924731187</v>
          </cell>
          <cell r="E44">
            <v>372</v>
          </cell>
          <cell r="F44">
            <v>241</v>
          </cell>
          <cell r="G44">
            <v>202</v>
          </cell>
          <cell r="H44">
            <v>0.54401805869074493</v>
          </cell>
          <cell r="I44">
            <v>443</v>
          </cell>
          <cell r="J44">
            <v>243</v>
          </cell>
          <cell r="K44">
            <v>176</v>
          </cell>
          <cell r="L44">
            <v>0.57995226730310268</v>
          </cell>
          <cell r="M44">
            <v>419</v>
          </cell>
          <cell r="N44">
            <v>259</v>
          </cell>
          <cell r="O44">
            <v>190</v>
          </cell>
          <cell r="P44">
            <v>0.57683741648106901</v>
          </cell>
          <cell r="Q44">
            <v>449</v>
          </cell>
          <cell r="R44">
            <v>259</v>
          </cell>
          <cell r="S44">
            <v>184</v>
          </cell>
          <cell r="T44">
            <v>0.58465011286681712</v>
          </cell>
          <cell r="U44">
            <v>443</v>
          </cell>
        </row>
        <row r="45">
          <cell r="A45" t="str">
            <v>65</v>
          </cell>
          <cell r="B45">
            <v>287</v>
          </cell>
          <cell r="C45">
            <v>203</v>
          </cell>
          <cell r="D45">
            <v>0.58571428571428574</v>
          </cell>
          <cell r="E45">
            <v>490</v>
          </cell>
          <cell r="F45">
            <v>282</v>
          </cell>
          <cell r="G45">
            <v>191</v>
          </cell>
          <cell r="H45">
            <v>0.59619450317124734</v>
          </cell>
          <cell r="I45">
            <v>473</v>
          </cell>
          <cell r="J45">
            <v>282</v>
          </cell>
          <cell r="K45">
            <v>183</v>
          </cell>
          <cell r="L45">
            <v>0.6064516129032258</v>
          </cell>
          <cell r="M45">
            <v>465</v>
          </cell>
          <cell r="N45">
            <v>289</v>
          </cell>
          <cell r="O45">
            <v>196</v>
          </cell>
          <cell r="P45">
            <v>0.59587628865979381</v>
          </cell>
          <cell r="Q45">
            <v>485</v>
          </cell>
          <cell r="R45">
            <v>295</v>
          </cell>
          <cell r="S45">
            <v>197</v>
          </cell>
          <cell r="T45">
            <v>0.59959349593495936</v>
          </cell>
          <cell r="U45">
            <v>492</v>
          </cell>
        </row>
        <row r="46">
          <cell r="A46" t="str">
            <v>66</v>
          </cell>
          <cell r="B46">
            <v>118</v>
          </cell>
          <cell r="C46">
            <v>84</v>
          </cell>
          <cell r="D46">
            <v>0.58415841584158412</v>
          </cell>
          <cell r="E46">
            <v>202</v>
          </cell>
          <cell r="F46">
            <v>104</v>
          </cell>
          <cell r="G46">
            <v>78</v>
          </cell>
          <cell r="H46">
            <v>0.5714285714285714</v>
          </cell>
          <cell r="I46">
            <v>182</v>
          </cell>
          <cell r="J46">
            <v>111</v>
          </cell>
          <cell r="K46">
            <v>82</v>
          </cell>
          <cell r="L46">
            <v>0.57512953367875652</v>
          </cell>
          <cell r="M46">
            <v>193</v>
          </cell>
          <cell r="N46">
            <v>136</v>
          </cell>
          <cell r="O46">
            <v>111</v>
          </cell>
          <cell r="P46">
            <v>0.55060728744939269</v>
          </cell>
          <cell r="Q46">
            <v>247</v>
          </cell>
          <cell r="R46">
            <v>117</v>
          </cell>
          <cell r="S46">
            <v>89</v>
          </cell>
          <cell r="T46">
            <v>0.56796116504854366</v>
          </cell>
          <cell r="U46">
            <v>206</v>
          </cell>
        </row>
        <row r="47">
          <cell r="A47" t="str">
            <v>67</v>
          </cell>
          <cell r="B47">
            <v>72</v>
          </cell>
          <cell r="C47">
            <v>66</v>
          </cell>
          <cell r="D47">
            <v>0.52173913043478259</v>
          </cell>
          <cell r="E47">
            <v>138</v>
          </cell>
          <cell r="F47">
            <v>110</v>
          </cell>
          <cell r="G47">
            <v>108</v>
          </cell>
          <cell r="H47">
            <v>0.50458715596330272</v>
          </cell>
          <cell r="I47">
            <v>218</v>
          </cell>
          <cell r="J47">
            <v>116</v>
          </cell>
          <cell r="K47">
            <v>92</v>
          </cell>
          <cell r="L47">
            <v>0.55769230769230771</v>
          </cell>
          <cell r="M47">
            <v>208</v>
          </cell>
          <cell r="N47">
            <v>126</v>
          </cell>
          <cell r="O47">
            <v>123</v>
          </cell>
          <cell r="P47">
            <v>0.50602409638554213</v>
          </cell>
          <cell r="Q47">
            <v>249</v>
          </cell>
          <cell r="R47">
            <v>117</v>
          </cell>
          <cell r="S47">
            <v>95</v>
          </cell>
          <cell r="T47">
            <v>0.55188679245283023</v>
          </cell>
          <cell r="U47">
            <v>212</v>
          </cell>
        </row>
        <row r="48">
          <cell r="A48" t="str">
            <v>68</v>
          </cell>
          <cell r="B48">
            <v>128</v>
          </cell>
          <cell r="C48">
            <v>121</v>
          </cell>
          <cell r="D48">
            <v>0.51405622489959835</v>
          </cell>
          <cell r="E48">
            <v>249</v>
          </cell>
          <cell r="F48">
            <v>146</v>
          </cell>
          <cell r="G48">
            <v>100</v>
          </cell>
          <cell r="H48">
            <v>0.5934959349593496</v>
          </cell>
          <cell r="I48">
            <v>246</v>
          </cell>
          <cell r="J48">
            <v>154</v>
          </cell>
          <cell r="K48">
            <v>115</v>
          </cell>
          <cell r="L48">
            <v>0.57249070631970256</v>
          </cell>
          <cell r="M48">
            <v>269</v>
          </cell>
          <cell r="N48">
            <v>141</v>
          </cell>
          <cell r="O48">
            <v>122</v>
          </cell>
          <cell r="P48">
            <v>0.53612167300380231</v>
          </cell>
          <cell r="Q48">
            <v>263</v>
          </cell>
          <cell r="R48">
            <v>157</v>
          </cell>
          <cell r="S48">
            <v>98</v>
          </cell>
          <cell r="T48">
            <v>0.61568627450980395</v>
          </cell>
          <cell r="U48">
            <v>255</v>
          </cell>
        </row>
        <row r="49">
          <cell r="A49" t="str">
            <v>69</v>
          </cell>
          <cell r="B49">
            <v>89</v>
          </cell>
          <cell r="C49">
            <v>74</v>
          </cell>
          <cell r="D49">
            <v>0.54601226993865026</v>
          </cell>
          <cell r="E49">
            <v>163</v>
          </cell>
          <cell r="F49">
            <v>74</v>
          </cell>
          <cell r="G49">
            <v>86</v>
          </cell>
          <cell r="H49">
            <v>0.46250000000000002</v>
          </cell>
          <cell r="I49">
            <v>160</v>
          </cell>
          <cell r="J49">
            <v>104</v>
          </cell>
          <cell r="K49">
            <v>74</v>
          </cell>
          <cell r="L49">
            <v>0.5842696629213483</v>
          </cell>
          <cell r="M49">
            <v>178</v>
          </cell>
          <cell r="N49">
            <v>83</v>
          </cell>
          <cell r="O49">
            <v>84</v>
          </cell>
          <cell r="P49">
            <v>0.49700598802395207</v>
          </cell>
          <cell r="Q49">
            <v>167</v>
          </cell>
          <cell r="R49">
            <v>106</v>
          </cell>
          <cell r="S49">
            <v>87</v>
          </cell>
          <cell r="T49">
            <v>0.54922279792746109</v>
          </cell>
          <cell r="U49">
            <v>193</v>
          </cell>
        </row>
        <row r="50">
          <cell r="A50" t="str">
            <v>70</v>
          </cell>
          <cell r="B50">
            <v>45</v>
          </cell>
          <cell r="C50">
            <v>42</v>
          </cell>
          <cell r="D50">
            <v>0.51724137931034486</v>
          </cell>
          <cell r="E50">
            <v>87</v>
          </cell>
          <cell r="F50">
            <v>60</v>
          </cell>
          <cell r="G50">
            <v>39</v>
          </cell>
          <cell r="H50">
            <v>0.60606060606060608</v>
          </cell>
          <cell r="I50">
            <v>99</v>
          </cell>
          <cell r="J50">
            <v>46</v>
          </cell>
          <cell r="K50">
            <v>32</v>
          </cell>
          <cell r="L50">
            <v>0.58974358974358976</v>
          </cell>
          <cell r="M50">
            <v>78</v>
          </cell>
          <cell r="N50">
            <v>71</v>
          </cell>
          <cell r="O50">
            <v>52</v>
          </cell>
          <cell r="P50">
            <v>0.57723577235772361</v>
          </cell>
          <cell r="Q50">
            <v>123</v>
          </cell>
          <cell r="R50">
            <v>69</v>
          </cell>
          <cell r="S50">
            <v>57</v>
          </cell>
          <cell r="T50">
            <v>0.54761904761904767</v>
          </cell>
          <cell r="U50">
            <v>126</v>
          </cell>
        </row>
        <row r="51">
          <cell r="A51" t="str">
            <v>71</v>
          </cell>
          <cell r="B51">
            <v>41</v>
          </cell>
          <cell r="C51">
            <v>19</v>
          </cell>
          <cell r="D51">
            <v>0.68333333333333335</v>
          </cell>
          <cell r="E51">
            <v>60</v>
          </cell>
          <cell r="F51">
            <v>44</v>
          </cell>
          <cell r="G51">
            <v>27</v>
          </cell>
          <cell r="H51">
            <v>0.61971830985915488</v>
          </cell>
          <cell r="I51">
            <v>71</v>
          </cell>
          <cell r="J51">
            <v>44</v>
          </cell>
          <cell r="K51">
            <v>28</v>
          </cell>
          <cell r="L51">
            <v>0.61111111111111116</v>
          </cell>
          <cell r="M51">
            <v>72</v>
          </cell>
          <cell r="N51">
            <v>49</v>
          </cell>
          <cell r="O51">
            <v>38</v>
          </cell>
          <cell r="P51">
            <v>0.56321839080459768</v>
          </cell>
          <cell r="Q51">
            <v>87</v>
          </cell>
          <cell r="R51">
            <v>42</v>
          </cell>
          <cell r="S51">
            <v>27</v>
          </cell>
          <cell r="T51">
            <v>0.60869565217391308</v>
          </cell>
          <cell r="U51">
            <v>69</v>
          </cell>
        </row>
        <row r="52">
          <cell r="A52" t="str">
            <v>72</v>
          </cell>
          <cell r="B52">
            <v>21</v>
          </cell>
          <cell r="C52">
            <v>27</v>
          </cell>
          <cell r="D52">
            <v>0.4375</v>
          </cell>
          <cell r="E52">
            <v>48</v>
          </cell>
          <cell r="F52">
            <v>29</v>
          </cell>
          <cell r="G52">
            <v>38</v>
          </cell>
          <cell r="H52">
            <v>0.43283582089552236</v>
          </cell>
          <cell r="I52">
            <v>67</v>
          </cell>
          <cell r="J52">
            <v>32</v>
          </cell>
          <cell r="K52">
            <v>49</v>
          </cell>
          <cell r="L52">
            <v>0.39506172839506171</v>
          </cell>
          <cell r="M52">
            <v>81</v>
          </cell>
          <cell r="N52">
            <v>24</v>
          </cell>
          <cell r="O52">
            <v>42</v>
          </cell>
          <cell r="P52">
            <v>0.36363636363636365</v>
          </cell>
          <cell r="Q52">
            <v>66</v>
          </cell>
          <cell r="R52">
            <v>24</v>
          </cell>
          <cell r="S52">
            <v>51</v>
          </cell>
          <cell r="T52">
            <v>0.32</v>
          </cell>
          <cell r="U52">
            <v>75</v>
          </cell>
        </row>
        <row r="53">
          <cell r="A53" t="str">
            <v>73</v>
          </cell>
          <cell r="B53">
            <v>3</v>
          </cell>
          <cell r="C53">
            <v>10</v>
          </cell>
          <cell r="D53">
            <v>0.23076923076923078</v>
          </cell>
          <cell r="E53">
            <v>13</v>
          </cell>
          <cell r="F53">
            <v>3</v>
          </cell>
          <cell r="G53">
            <v>6</v>
          </cell>
          <cell r="H53">
            <v>0.33333333333333331</v>
          </cell>
          <cell r="I53">
            <v>9</v>
          </cell>
          <cell r="J53">
            <v>10</v>
          </cell>
          <cell r="K53">
            <v>12</v>
          </cell>
          <cell r="L53">
            <v>0.45454545454545453</v>
          </cell>
          <cell r="M53">
            <v>22</v>
          </cell>
          <cell r="N53">
            <v>7</v>
          </cell>
          <cell r="O53">
            <v>12</v>
          </cell>
          <cell r="P53">
            <v>0.36842105263157893</v>
          </cell>
          <cell r="Q53">
            <v>19</v>
          </cell>
          <cell r="R53">
            <v>3</v>
          </cell>
          <cell r="S53">
            <v>14</v>
          </cell>
          <cell r="T53">
            <v>0.17647058823529413</v>
          </cell>
          <cell r="U53">
            <v>17</v>
          </cell>
        </row>
        <row r="54">
          <cell r="A54" t="str">
            <v>74</v>
          </cell>
          <cell r="B54">
            <v>21</v>
          </cell>
          <cell r="C54">
            <v>65</v>
          </cell>
          <cell r="D54">
            <v>0.2441860465116279</v>
          </cell>
          <cell r="E54">
            <v>86</v>
          </cell>
          <cell r="F54">
            <v>33</v>
          </cell>
          <cell r="G54">
            <v>59</v>
          </cell>
          <cell r="H54">
            <v>0.35869565217391303</v>
          </cell>
          <cell r="I54">
            <v>92</v>
          </cell>
          <cell r="J54">
            <v>29</v>
          </cell>
          <cell r="K54">
            <v>48</v>
          </cell>
          <cell r="L54">
            <v>0.37662337662337664</v>
          </cell>
          <cell r="M54">
            <v>77</v>
          </cell>
          <cell r="N54">
            <v>25</v>
          </cell>
          <cell r="O54">
            <v>65</v>
          </cell>
          <cell r="P54">
            <v>0.27777777777777779</v>
          </cell>
          <cell r="Q54">
            <v>90</v>
          </cell>
          <cell r="R54">
            <v>29</v>
          </cell>
          <cell r="S54">
            <v>53</v>
          </cell>
          <cell r="T54">
            <v>0.35365853658536583</v>
          </cell>
          <cell r="U54">
            <v>82</v>
          </cell>
        </row>
        <row r="55">
          <cell r="A55" t="str">
            <v>76</v>
          </cell>
          <cell r="B55">
            <v>1</v>
          </cell>
          <cell r="C55">
            <v>3</v>
          </cell>
          <cell r="D55">
            <v>0.25</v>
          </cell>
          <cell r="E55">
            <v>4</v>
          </cell>
          <cell r="F55">
            <v>1</v>
          </cell>
          <cell r="G55">
            <v>9</v>
          </cell>
          <cell r="H55">
            <v>0.1</v>
          </cell>
          <cell r="I55">
            <v>10</v>
          </cell>
          <cell r="K55">
            <v>6</v>
          </cell>
          <cell r="L55">
            <v>0</v>
          </cell>
          <cell r="M55">
            <v>6</v>
          </cell>
          <cell r="N55">
            <v>3</v>
          </cell>
          <cell r="O55">
            <v>6</v>
          </cell>
          <cell r="P55">
            <v>0.33333333333333331</v>
          </cell>
          <cell r="Q55">
            <v>9</v>
          </cell>
          <cell r="R55">
            <v>0</v>
          </cell>
          <cell r="S55">
            <v>5</v>
          </cell>
          <cell r="T55">
            <v>0</v>
          </cell>
          <cell r="U55">
            <v>5</v>
          </cell>
        </row>
        <row r="56">
          <cell r="A56" t="str">
            <v>77</v>
          </cell>
          <cell r="B56">
            <v>1</v>
          </cell>
          <cell r="C56">
            <v>6</v>
          </cell>
          <cell r="D56">
            <v>0.14285714285714285</v>
          </cell>
          <cell r="E56">
            <v>7</v>
          </cell>
          <cell r="F56">
            <v>3</v>
          </cell>
          <cell r="H56">
            <v>1</v>
          </cell>
          <cell r="I56">
            <v>3</v>
          </cell>
          <cell r="J56">
            <v>2</v>
          </cell>
          <cell r="K56">
            <v>2</v>
          </cell>
          <cell r="L56">
            <v>0.5</v>
          </cell>
          <cell r="M56">
            <v>4</v>
          </cell>
          <cell r="N56">
            <v>1</v>
          </cell>
          <cell r="P56">
            <v>1</v>
          </cell>
          <cell r="Q56">
            <v>1</v>
          </cell>
          <cell r="R56">
            <v>0</v>
          </cell>
          <cell r="S56">
            <v>4</v>
          </cell>
          <cell r="T56">
            <v>0</v>
          </cell>
          <cell r="U56">
            <v>4</v>
          </cell>
        </row>
        <row r="57">
          <cell r="A57" t="str">
            <v>85</v>
          </cell>
          <cell r="B57">
            <v>35</v>
          </cell>
          <cell r="C57">
            <v>31</v>
          </cell>
          <cell r="D57">
            <v>0.53030303030303028</v>
          </cell>
          <cell r="E57">
            <v>66</v>
          </cell>
          <cell r="F57">
            <v>40</v>
          </cell>
          <cell r="G57">
            <v>36</v>
          </cell>
          <cell r="H57">
            <v>0.52631578947368418</v>
          </cell>
          <cell r="I57">
            <v>76</v>
          </cell>
          <cell r="J57">
            <v>27</v>
          </cell>
          <cell r="K57">
            <v>47</v>
          </cell>
          <cell r="L57">
            <v>0.36486486486486486</v>
          </cell>
          <cell r="M57">
            <v>74</v>
          </cell>
          <cell r="N57">
            <v>42</v>
          </cell>
          <cell r="O57">
            <v>32</v>
          </cell>
          <cell r="P57">
            <v>0.56756756756756754</v>
          </cell>
          <cell r="Q57">
            <v>74</v>
          </cell>
          <cell r="R57">
            <v>44</v>
          </cell>
          <cell r="S57">
            <v>34</v>
          </cell>
          <cell r="T57">
            <v>0.5641025641025641</v>
          </cell>
          <cell r="U57">
            <v>78</v>
          </cell>
        </row>
        <row r="58">
          <cell r="A58" t="str">
            <v>86</v>
          </cell>
          <cell r="B58">
            <v>53</v>
          </cell>
          <cell r="C58">
            <v>39</v>
          </cell>
          <cell r="D58">
            <v>0.57608695652173914</v>
          </cell>
          <cell r="E58">
            <v>92</v>
          </cell>
          <cell r="F58">
            <v>53</v>
          </cell>
          <cell r="G58">
            <v>51</v>
          </cell>
          <cell r="H58">
            <v>0.50961538461538458</v>
          </cell>
          <cell r="I58">
            <v>104</v>
          </cell>
          <cell r="J58">
            <v>55</v>
          </cell>
          <cell r="K58">
            <v>38</v>
          </cell>
          <cell r="L58">
            <v>0.59139784946236562</v>
          </cell>
          <cell r="M58">
            <v>93</v>
          </cell>
          <cell r="N58">
            <v>49</v>
          </cell>
          <cell r="O58">
            <v>35</v>
          </cell>
          <cell r="P58">
            <v>0.58333333333333337</v>
          </cell>
          <cell r="Q58">
            <v>84</v>
          </cell>
          <cell r="R58">
            <v>59</v>
          </cell>
          <cell r="S58">
            <v>45</v>
          </cell>
          <cell r="T58">
            <v>0.56730769230769229</v>
          </cell>
          <cell r="U58">
            <v>104</v>
          </cell>
        </row>
        <row r="59">
          <cell r="A59" t="str">
            <v>87</v>
          </cell>
          <cell r="B59">
            <v>84</v>
          </cell>
          <cell r="C59">
            <v>32</v>
          </cell>
          <cell r="D59">
            <v>0.72413793103448276</v>
          </cell>
          <cell r="E59">
            <v>116</v>
          </cell>
          <cell r="F59">
            <v>108</v>
          </cell>
          <cell r="G59">
            <v>52</v>
          </cell>
          <cell r="H59">
            <v>0.67500000000000004</v>
          </cell>
          <cell r="I59">
            <v>160</v>
          </cell>
          <cell r="J59">
            <v>97</v>
          </cell>
          <cell r="K59">
            <v>59</v>
          </cell>
          <cell r="L59">
            <v>0.62179487179487181</v>
          </cell>
          <cell r="M59">
            <v>156</v>
          </cell>
          <cell r="N59">
            <v>75</v>
          </cell>
          <cell r="O59">
            <v>40</v>
          </cell>
          <cell r="P59">
            <v>0.65217391304347827</v>
          </cell>
          <cell r="Q59">
            <v>115</v>
          </cell>
          <cell r="R59">
            <v>91</v>
          </cell>
          <cell r="S59">
            <v>47</v>
          </cell>
          <cell r="T59">
            <v>0.65942028985507251</v>
          </cell>
          <cell r="U59">
            <v>138</v>
          </cell>
        </row>
        <row r="62">
          <cell r="B62">
            <v>2010</v>
          </cell>
          <cell r="E62" t="str">
            <v>Total 2010</v>
          </cell>
          <cell r="F62">
            <v>2011</v>
          </cell>
          <cell r="I62" t="str">
            <v>Total 2011</v>
          </cell>
          <cell r="J62">
            <v>2012</v>
          </cell>
          <cell r="M62" t="str">
            <v>Total 2012</v>
          </cell>
          <cell r="N62">
            <v>2013</v>
          </cell>
          <cell r="Q62" t="str">
            <v>Total 2013</v>
          </cell>
          <cell r="R62">
            <v>2014</v>
          </cell>
          <cell r="U62" t="str">
            <v>Total 2014</v>
          </cell>
        </row>
        <row r="63">
          <cell r="A63" t="str">
            <v>Étiquettes de lignes</v>
          </cell>
          <cell r="B63" t="str">
            <v>FEMME</v>
          </cell>
          <cell r="C63" t="str">
            <v>HOMME</v>
          </cell>
          <cell r="F63" t="str">
            <v>FEMME</v>
          </cell>
          <cell r="G63" t="str">
            <v>HOMME</v>
          </cell>
          <cell r="J63" t="str">
            <v>FEMME</v>
          </cell>
          <cell r="K63" t="str">
            <v>HOMME</v>
          </cell>
          <cell r="N63" t="str">
            <v>FEMME</v>
          </cell>
          <cell r="O63" t="str">
            <v>HOMME</v>
          </cell>
          <cell r="R63" t="str">
            <v>FEMME</v>
          </cell>
          <cell r="S63" t="str">
            <v>HOMME</v>
          </cell>
        </row>
        <row r="64">
          <cell r="A64" t="str">
            <v>01</v>
          </cell>
          <cell r="B64">
            <v>117</v>
          </cell>
          <cell r="C64">
            <v>107</v>
          </cell>
          <cell r="D64">
            <v>0.5223214285714286</v>
          </cell>
          <cell r="E64">
            <v>224</v>
          </cell>
          <cell r="F64">
            <v>146</v>
          </cell>
          <cell r="G64">
            <v>114</v>
          </cell>
          <cell r="H64">
            <v>0.56153846153846154</v>
          </cell>
          <cell r="I64">
            <v>260</v>
          </cell>
          <cell r="J64">
            <v>120</v>
          </cell>
          <cell r="K64">
            <v>139</v>
          </cell>
          <cell r="L64">
            <v>0.46332046332046334</v>
          </cell>
          <cell r="M64">
            <v>259</v>
          </cell>
          <cell r="N64">
            <v>113</v>
          </cell>
          <cell r="O64">
            <v>127</v>
          </cell>
          <cell r="P64">
            <v>0.47083333333333333</v>
          </cell>
          <cell r="Q64">
            <v>240</v>
          </cell>
          <cell r="R64">
            <v>126</v>
          </cell>
          <cell r="S64">
            <v>119</v>
          </cell>
          <cell r="T64">
            <v>0.51428571428571423</v>
          </cell>
          <cell r="U64">
            <v>245</v>
          </cell>
        </row>
        <row r="65">
          <cell r="A65" t="str">
            <v>02</v>
          </cell>
          <cell r="B65">
            <v>162</v>
          </cell>
          <cell r="C65">
            <v>139</v>
          </cell>
          <cell r="D65">
            <v>0.53820598006644516</v>
          </cell>
          <cell r="E65">
            <v>301</v>
          </cell>
          <cell r="F65">
            <v>138</v>
          </cell>
          <cell r="G65">
            <v>162</v>
          </cell>
          <cell r="H65">
            <v>0.46</v>
          </cell>
          <cell r="I65">
            <v>300</v>
          </cell>
          <cell r="J65">
            <v>162</v>
          </cell>
          <cell r="K65">
            <v>191</v>
          </cell>
          <cell r="L65">
            <v>0.45892351274787535</v>
          </cell>
          <cell r="M65">
            <v>353</v>
          </cell>
          <cell r="N65">
            <v>167</v>
          </cell>
          <cell r="O65">
            <v>193</v>
          </cell>
          <cell r="P65">
            <v>0.46388888888888891</v>
          </cell>
          <cell r="Q65">
            <v>360</v>
          </cell>
          <cell r="R65">
            <v>180</v>
          </cell>
          <cell r="S65">
            <v>192</v>
          </cell>
          <cell r="T65">
            <v>0.4838709677419355</v>
          </cell>
          <cell r="U65">
            <v>372</v>
          </cell>
        </row>
        <row r="66">
          <cell r="A66" t="str">
            <v>03</v>
          </cell>
          <cell r="B66">
            <v>454</v>
          </cell>
          <cell r="C66">
            <v>190</v>
          </cell>
          <cell r="D66">
            <v>0.70496894409937894</v>
          </cell>
          <cell r="E66">
            <v>644</v>
          </cell>
          <cell r="F66">
            <v>408</v>
          </cell>
          <cell r="G66">
            <v>194</v>
          </cell>
          <cell r="H66">
            <v>0.67774086378737541</v>
          </cell>
          <cell r="I66">
            <v>602</v>
          </cell>
          <cell r="J66">
            <v>553</v>
          </cell>
          <cell r="K66">
            <v>216</v>
          </cell>
          <cell r="L66">
            <v>0.71911573472041612</v>
          </cell>
          <cell r="M66">
            <v>769</v>
          </cell>
          <cell r="N66">
            <v>527</v>
          </cell>
          <cell r="O66">
            <v>247</v>
          </cell>
          <cell r="P66">
            <v>0.68087855297157618</v>
          </cell>
          <cell r="Q66">
            <v>774</v>
          </cell>
          <cell r="R66">
            <v>484</v>
          </cell>
          <cell r="S66">
            <v>255</v>
          </cell>
          <cell r="T66">
            <v>0.65493910690121782</v>
          </cell>
          <cell r="U66">
            <v>739</v>
          </cell>
        </row>
        <row r="67">
          <cell r="A67" t="str">
            <v>04</v>
          </cell>
          <cell r="B67">
            <v>633</v>
          </cell>
          <cell r="C67">
            <v>549</v>
          </cell>
          <cell r="D67">
            <v>0.53553299492385786</v>
          </cell>
          <cell r="E67">
            <v>1182</v>
          </cell>
          <cell r="F67">
            <v>650</v>
          </cell>
          <cell r="G67">
            <v>632</v>
          </cell>
          <cell r="H67">
            <v>0.5070202808112324</v>
          </cell>
          <cell r="I67">
            <v>1282</v>
          </cell>
          <cell r="J67">
            <v>707</v>
          </cell>
          <cell r="K67">
            <v>629</v>
          </cell>
          <cell r="L67">
            <v>0.52919161676646709</v>
          </cell>
          <cell r="M67">
            <v>1336</v>
          </cell>
          <cell r="N67">
            <v>731</v>
          </cell>
          <cell r="O67">
            <v>683</v>
          </cell>
          <cell r="P67">
            <v>0.516973125884017</v>
          </cell>
          <cell r="Q67">
            <v>1414</v>
          </cell>
          <cell r="R67">
            <v>788</v>
          </cell>
          <cell r="S67">
            <v>665</v>
          </cell>
          <cell r="T67">
            <v>0.54232622161046107</v>
          </cell>
          <cell r="U67">
            <v>1453</v>
          </cell>
        </row>
        <row r="68">
          <cell r="A68" t="str">
            <v>05</v>
          </cell>
          <cell r="B68">
            <v>211</v>
          </cell>
          <cell r="C68">
            <v>607</v>
          </cell>
          <cell r="D68">
            <v>0.25794621026894865</v>
          </cell>
          <cell r="E68">
            <v>818</v>
          </cell>
          <cell r="F68">
            <v>194</v>
          </cell>
          <cell r="G68">
            <v>656</v>
          </cell>
          <cell r="H68">
            <v>0.22823529411764706</v>
          </cell>
          <cell r="I68">
            <v>850</v>
          </cell>
          <cell r="J68">
            <v>189</v>
          </cell>
          <cell r="K68">
            <v>649</v>
          </cell>
          <cell r="L68">
            <v>0.22553699284009546</v>
          </cell>
          <cell r="M68">
            <v>838</v>
          </cell>
          <cell r="N68">
            <v>197</v>
          </cell>
          <cell r="O68">
            <v>670</v>
          </cell>
          <cell r="P68">
            <v>0.22722029988465975</v>
          </cell>
          <cell r="Q68">
            <v>867</v>
          </cell>
          <cell r="R68">
            <v>239</v>
          </cell>
          <cell r="S68">
            <v>637</v>
          </cell>
          <cell r="T68">
            <v>0.2728310502283105</v>
          </cell>
          <cell r="U68">
            <v>876</v>
          </cell>
        </row>
        <row r="69">
          <cell r="A69" t="str">
            <v>06</v>
          </cell>
          <cell r="B69">
            <v>112</v>
          </cell>
          <cell r="C69">
            <v>343</v>
          </cell>
          <cell r="D69">
            <v>0.24615384615384617</v>
          </cell>
          <cell r="E69">
            <v>455</v>
          </cell>
          <cell r="F69">
            <v>148</v>
          </cell>
          <cell r="G69">
            <v>419</v>
          </cell>
          <cell r="H69">
            <v>0.26102292768959434</v>
          </cell>
          <cell r="I69">
            <v>567</v>
          </cell>
          <cell r="J69">
            <v>132</v>
          </cell>
          <cell r="K69">
            <v>385</v>
          </cell>
          <cell r="L69">
            <v>0.25531914893617019</v>
          </cell>
          <cell r="M69">
            <v>517</v>
          </cell>
          <cell r="N69">
            <v>136</v>
          </cell>
          <cell r="O69">
            <v>389</v>
          </cell>
          <cell r="P69">
            <v>0.25904761904761903</v>
          </cell>
          <cell r="Q69">
            <v>525</v>
          </cell>
          <cell r="R69">
            <v>125</v>
          </cell>
          <cell r="S69">
            <v>405</v>
          </cell>
          <cell r="T69">
            <v>0.23584905660377359</v>
          </cell>
          <cell r="U69">
            <v>530</v>
          </cell>
        </row>
        <row r="70">
          <cell r="A70" t="str">
            <v>07</v>
          </cell>
          <cell r="B70">
            <v>258</v>
          </cell>
          <cell r="C70">
            <v>374</v>
          </cell>
          <cell r="D70">
            <v>0.40822784810126583</v>
          </cell>
          <cell r="E70">
            <v>632</v>
          </cell>
          <cell r="F70">
            <v>267</v>
          </cell>
          <cell r="G70">
            <v>354</v>
          </cell>
          <cell r="H70">
            <v>0.42995169082125606</v>
          </cell>
          <cell r="I70">
            <v>621</v>
          </cell>
          <cell r="J70">
            <v>256</v>
          </cell>
          <cell r="K70">
            <v>421</v>
          </cell>
          <cell r="L70">
            <v>0.37813884785819796</v>
          </cell>
          <cell r="M70">
            <v>677</v>
          </cell>
          <cell r="N70">
            <v>237</v>
          </cell>
          <cell r="O70">
            <v>335</v>
          </cell>
          <cell r="P70">
            <v>0.41433566433566432</v>
          </cell>
          <cell r="Q70">
            <v>572</v>
          </cell>
          <cell r="R70">
            <v>261</v>
          </cell>
          <cell r="S70">
            <v>324</v>
          </cell>
          <cell r="T70">
            <v>0.44615384615384618</v>
          </cell>
          <cell r="U70">
            <v>585</v>
          </cell>
        </row>
        <row r="71">
          <cell r="A71" t="str">
            <v>08</v>
          </cell>
          <cell r="B71">
            <v>102</v>
          </cell>
          <cell r="C71">
            <v>176</v>
          </cell>
          <cell r="D71">
            <v>0.36690647482014388</v>
          </cell>
          <cell r="E71">
            <v>278</v>
          </cell>
          <cell r="F71">
            <v>121</v>
          </cell>
          <cell r="G71">
            <v>223</v>
          </cell>
          <cell r="H71">
            <v>0.35174418604651164</v>
          </cell>
          <cell r="I71">
            <v>344</v>
          </cell>
          <cell r="J71">
            <v>129</v>
          </cell>
          <cell r="K71">
            <v>205</v>
          </cell>
          <cell r="L71">
            <v>0.38622754491017963</v>
          </cell>
          <cell r="M71">
            <v>334</v>
          </cell>
          <cell r="N71">
            <v>141</v>
          </cell>
          <cell r="O71">
            <v>205</v>
          </cell>
          <cell r="P71">
            <v>0.40751445086705201</v>
          </cell>
          <cell r="Q71">
            <v>346</v>
          </cell>
          <cell r="R71">
            <v>162</v>
          </cell>
          <cell r="S71">
            <v>198</v>
          </cell>
          <cell r="T71">
            <v>0.45</v>
          </cell>
          <cell r="U71">
            <v>360</v>
          </cell>
        </row>
        <row r="72">
          <cell r="A72" t="str">
            <v>09</v>
          </cell>
          <cell r="B72">
            <v>171</v>
          </cell>
          <cell r="C72">
            <v>594</v>
          </cell>
          <cell r="D72">
            <v>0.22352941176470589</v>
          </cell>
          <cell r="E72">
            <v>765</v>
          </cell>
          <cell r="F72">
            <v>206</v>
          </cell>
          <cell r="G72">
            <v>661</v>
          </cell>
          <cell r="H72">
            <v>0.23760092272202998</v>
          </cell>
          <cell r="I72">
            <v>867</v>
          </cell>
          <cell r="J72">
            <v>204</v>
          </cell>
          <cell r="K72">
            <v>655</v>
          </cell>
          <cell r="L72">
            <v>0.23748544819557627</v>
          </cell>
          <cell r="M72">
            <v>859</v>
          </cell>
          <cell r="N72">
            <v>164</v>
          </cell>
          <cell r="O72">
            <v>653</v>
          </cell>
          <cell r="P72">
            <v>0.200734394124847</v>
          </cell>
          <cell r="Q72">
            <v>817</v>
          </cell>
          <cell r="R72">
            <v>183</v>
          </cell>
          <cell r="S72">
            <v>555</v>
          </cell>
          <cell r="T72">
            <v>0.24796747967479674</v>
          </cell>
          <cell r="U72">
            <v>738</v>
          </cell>
        </row>
        <row r="73">
          <cell r="A73" t="str">
            <v>10</v>
          </cell>
          <cell r="B73">
            <v>580</v>
          </cell>
          <cell r="C73">
            <v>452</v>
          </cell>
          <cell r="D73">
            <v>0.56201550387596899</v>
          </cell>
          <cell r="E73">
            <v>1032</v>
          </cell>
          <cell r="F73">
            <v>604</v>
          </cell>
          <cell r="G73">
            <v>502</v>
          </cell>
          <cell r="H73">
            <v>0.54611211573236895</v>
          </cell>
          <cell r="I73">
            <v>1106</v>
          </cell>
          <cell r="J73">
            <v>626</v>
          </cell>
          <cell r="K73">
            <v>465</v>
          </cell>
          <cell r="L73">
            <v>0.57378551787351051</v>
          </cell>
          <cell r="M73">
            <v>1091</v>
          </cell>
          <cell r="N73">
            <v>625</v>
          </cell>
          <cell r="O73">
            <v>517</v>
          </cell>
          <cell r="P73">
            <v>0.54728546409807355</v>
          </cell>
          <cell r="Q73">
            <v>1142</v>
          </cell>
          <cell r="R73">
            <v>650</v>
          </cell>
          <cell r="S73">
            <v>483</v>
          </cell>
          <cell r="T73">
            <v>0.57369814651368045</v>
          </cell>
          <cell r="U73">
            <v>1133</v>
          </cell>
        </row>
        <row r="74">
          <cell r="A74" t="str">
            <v>12</v>
          </cell>
          <cell r="B74">
            <v>131</v>
          </cell>
          <cell r="C74">
            <v>161</v>
          </cell>
          <cell r="D74">
            <v>0.44863013698630139</v>
          </cell>
          <cell r="E74">
            <v>292</v>
          </cell>
          <cell r="F74">
            <v>165</v>
          </cell>
          <cell r="G74">
            <v>162</v>
          </cell>
          <cell r="H74">
            <v>0.50458715596330272</v>
          </cell>
          <cell r="I74">
            <v>327</v>
          </cell>
          <cell r="J74">
            <v>158</v>
          </cell>
          <cell r="K74">
            <v>165</v>
          </cell>
          <cell r="L74">
            <v>0.48916408668730649</v>
          </cell>
          <cell r="M74">
            <v>323</v>
          </cell>
          <cell r="N74">
            <v>174</v>
          </cell>
          <cell r="O74">
            <v>201</v>
          </cell>
          <cell r="P74">
            <v>0.46400000000000002</v>
          </cell>
          <cell r="Q74">
            <v>375</v>
          </cell>
          <cell r="R74">
            <v>167</v>
          </cell>
          <cell r="S74">
            <v>112</v>
          </cell>
          <cell r="T74">
            <v>0.59856630824372759</v>
          </cell>
          <cell r="U74">
            <v>279</v>
          </cell>
        </row>
        <row r="75">
          <cell r="A75" t="str">
            <v>11</v>
          </cell>
          <cell r="B75">
            <v>148</v>
          </cell>
          <cell r="C75">
            <v>88</v>
          </cell>
          <cell r="D75">
            <v>0.6271186440677966</v>
          </cell>
          <cell r="E75">
            <v>236</v>
          </cell>
          <cell r="F75">
            <v>174</v>
          </cell>
          <cell r="G75">
            <v>123</v>
          </cell>
          <cell r="H75">
            <v>0.58585858585858586</v>
          </cell>
          <cell r="I75">
            <v>297</v>
          </cell>
          <cell r="J75">
            <v>155</v>
          </cell>
          <cell r="K75">
            <v>133</v>
          </cell>
          <cell r="L75">
            <v>0.53819444444444442</v>
          </cell>
          <cell r="M75">
            <v>288</v>
          </cell>
          <cell r="N75">
            <v>143</v>
          </cell>
          <cell r="O75">
            <v>92</v>
          </cell>
          <cell r="P75">
            <v>0.60851063829787233</v>
          </cell>
          <cell r="Q75">
            <v>235</v>
          </cell>
          <cell r="R75">
            <v>162</v>
          </cell>
          <cell r="S75">
            <v>198</v>
          </cell>
          <cell r="T75">
            <v>0.45</v>
          </cell>
          <cell r="U75">
            <v>360</v>
          </cell>
        </row>
        <row r="76">
          <cell r="A76" t="str">
            <v>Théologie</v>
          </cell>
          <cell r="B76">
            <v>2</v>
          </cell>
          <cell r="C76">
            <v>9</v>
          </cell>
          <cell r="D76">
            <v>0.18181818181818182</v>
          </cell>
          <cell r="E76">
            <v>11</v>
          </cell>
          <cell r="F76">
            <v>4</v>
          </cell>
          <cell r="G76">
            <v>9</v>
          </cell>
          <cell r="H76">
            <v>0.30769230769230771</v>
          </cell>
          <cell r="I76">
            <v>13</v>
          </cell>
          <cell r="J76">
            <v>2</v>
          </cell>
          <cell r="K76">
            <v>7</v>
          </cell>
          <cell r="L76">
            <v>0.22222222222222221</v>
          </cell>
          <cell r="M76">
            <v>9</v>
          </cell>
          <cell r="N76">
            <v>4</v>
          </cell>
          <cell r="O76">
            <v>6</v>
          </cell>
          <cell r="P76">
            <v>0.4</v>
          </cell>
          <cell r="Q76">
            <v>10</v>
          </cell>
          <cell r="S76">
            <v>9</v>
          </cell>
          <cell r="T76">
            <v>0</v>
          </cell>
          <cell r="U76">
            <v>9</v>
          </cell>
        </row>
        <row r="79">
          <cell r="B79">
            <v>2010</v>
          </cell>
          <cell r="E79" t="str">
            <v>Total 2010</v>
          </cell>
          <cell r="F79">
            <v>2011</v>
          </cell>
          <cell r="I79" t="str">
            <v>Total 2011</v>
          </cell>
          <cell r="J79">
            <v>2012</v>
          </cell>
          <cell r="M79" t="str">
            <v>Total 2012</v>
          </cell>
          <cell r="N79">
            <v>2013</v>
          </cell>
          <cell r="Q79" t="str">
            <v>Total 2013</v>
          </cell>
          <cell r="R79">
            <v>2014</v>
          </cell>
          <cell r="U79" t="str">
            <v>Total 2014</v>
          </cell>
        </row>
        <row r="80">
          <cell r="A80" t="str">
            <v>Étiquettes de lignes</v>
          </cell>
          <cell r="B80" t="str">
            <v>FEMME</v>
          </cell>
          <cell r="C80" t="str">
            <v>HOMME</v>
          </cell>
          <cell r="F80" t="str">
            <v>FEMME</v>
          </cell>
          <cell r="G80" t="str">
            <v>HOMME</v>
          </cell>
          <cell r="J80" t="str">
            <v>FEMME</v>
          </cell>
          <cell r="K80" t="str">
            <v>HOMME</v>
          </cell>
          <cell r="N80" t="str">
            <v>FEMME</v>
          </cell>
          <cell r="O80" t="str">
            <v>HOMME</v>
          </cell>
          <cell r="R80" t="str">
            <v>FEMME</v>
          </cell>
          <cell r="S80" t="str">
            <v>HOMME</v>
          </cell>
        </row>
        <row r="81">
          <cell r="A81" t="str">
            <v>Droit</v>
          </cell>
          <cell r="B81">
            <v>279</v>
          </cell>
          <cell r="C81">
            <v>246</v>
          </cell>
          <cell r="D81">
            <v>0.53142857142857147</v>
          </cell>
          <cell r="E81">
            <v>525</v>
          </cell>
          <cell r="F81">
            <v>284</v>
          </cell>
          <cell r="G81">
            <v>274</v>
          </cell>
          <cell r="H81">
            <v>0.50896057347670254</v>
          </cell>
          <cell r="I81">
            <v>558</v>
          </cell>
          <cell r="J81">
            <v>281</v>
          </cell>
          <cell r="K81">
            <v>330</v>
          </cell>
          <cell r="L81">
            <v>0.45990180032733224</v>
          </cell>
          <cell r="M81">
            <v>611</v>
          </cell>
          <cell r="N81">
            <v>280</v>
          </cell>
          <cell r="O81">
            <v>320</v>
          </cell>
          <cell r="P81">
            <v>0.46666666666666667</v>
          </cell>
          <cell r="Q81">
            <v>600</v>
          </cell>
          <cell r="R81">
            <v>306</v>
          </cell>
          <cell r="S81">
            <v>311</v>
          </cell>
          <cell r="T81">
            <v>0.49594813614262562</v>
          </cell>
          <cell r="U81">
            <v>617</v>
          </cell>
        </row>
        <row r="82">
          <cell r="A82" t="str">
            <v>Lettres</v>
          </cell>
          <cell r="B82">
            <v>1142</v>
          </cell>
          <cell r="C82">
            <v>856</v>
          </cell>
          <cell r="D82">
            <v>0.57157157157157157</v>
          </cell>
          <cell r="E82">
            <v>1998</v>
          </cell>
          <cell r="F82">
            <v>1138</v>
          </cell>
          <cell r="G82">
            <v>923</v>
          </cell>
          <cell r="H82">
            <v>0.5521591460456089</v>
          </cell>
          <cell r="I82">
            <v>2061</v>
          </cell>
          <cell r="J82">
            <v>1325</v>
          </cell>
          <cell r="K82">
            <v>933</v>
          </cell>
          <cell r="L82">
            <v>0.58680248007085922</v>
          </cell>
          <cell r="M82">
            <v>2258</v>
          </cell>
          <cell r="N82">
            <v>1341</v>
          </cell>
          <cell r="O82">
            <v>1039</v>
          </cell>
          <cell r="P82">
            <v>0.5634453781512605</v>
          </cell>
          <cell r="Q82">
            <v>2380</v>
          </cell>
          <cell r="R82">
            <v>1342</v>
          </cell>
          <cell r="S82">
            <v>1031</v>
          </cell>
          <cell r="T82">
            <v>0.56552886641382216</v>
          </cell>
          <cell r="U82">
            <v>2373</v>
          </cell>
        </row>
        <row r="83">
          <cell r="A83" t="str">
            <v>Pharmacie</v>
          </cell>
          <cell r="B83">
            <v>148</v>
          </cell>
          <cell r="C83">
            <v>88</v>
          </cell>
          <cell r="D83">
            <v>0.6271186440677966</v>
          </cell>
          <cell r="E83">
            <v>236</v>
          </cell>
          <cell r="F83">
            <v>174</v>
          </cell>
          <cell r="G83">
            <v>123</v>
          </cell>
          <cell r="H83">
            <v>0.58585858585858586</v>
          </cell>
          <cell r="I83">
            <v>297</v>
          </cell>
          <cell r="J83">
            <v>155</v>
          </cell>
          <cell r="K83">
            <v>133</v>
          </cell>
          <cell r="L83">
            <v>0.53819444444444442</v>
          </cell>
          <cell r="M83">
            <v>288</v>
          </cell>
          <cell r="N83">
            <v>143</v>
          </cell>
          <cell r="O83">
            <v>92</v>
          </cell>
          <cell r="P83">
            <v>0.60851063829787233</v>
          </cell>
          <cell r="Q83">
            <v>235</v>
          </cell>
          <cell r="R83">
            <v>167</v>
          </cell>
          <cell r="S83">
            <v>112</v>
          </cell>
          <cell r="T83">
            <v>0.59856630824372759</v>
          </cell>
          <cell r="U83">
            <v>279</v>
          </cell>
        </row>
        <row r="84">
          <cell r="A84" t="str">
            <v>Sciences</v>
          </cell>
          <cell r="B84">
            <v>1304</v>
          </cell>
          <cell r="C84">
            <v>2277</v>
          </cell>
          <cell r="D84">
            <v>0.36414409382853952</v>
          </cell>
          <cell r="E84">
            <v>3581</v>
          </cell>
          <cell r="F84">
            <v>1392</v>
          </cell>
          <cell r="G84">
            <v>2508</v>
          </cell>
          <cell r="H84">
            <v>0.3569230769230769</v>
          </cell>
          <cell r="I84">
            <v>3900</v>
          </cell>
          <cell r="J84">
            <v>1390</v>
          </cell>
          <cell r="K84">
            <v>2465</v>
          </cell>
          <cell r="L84">
            <v>0.36057068741893644</v>
          </cell>
          <cell r="M84">
            <v>3855</v>
          </cell>
          <cell r="N84">
            <v>1387</v>
          </cell>
          <cell r="O84">
            <v>2502</v>
          </cell>
          <cell r="P84">
            <v>0.35664695294420157</v>
          </cell>
          <cell r="Q84">
            <v>3889</v>
          </cell>
          <cell r="R84">
            <v>1468</v>
          </cell>
          <cell r="S84">
            <v>2356</v>
          </cell>
          <cell r="T84">
            <v>0.38389121338912136</v>
          </cell>
          <cell r="U84">
            <v>3824</v>
          </cell>
        </row>
        <row r="85">
          <cell r="A85" t="str">
            <v>Total général</v>
          </cell>
          <cell r="B85">
            <v>2873</v>
          </cell>
          <cell r="C85">
            <v>3467</v>
          </cell>
          <cell r="D85">
            <v>0.45315457413249211</v>
          </cell>
          <cell r="E85">
            <v>6340</v>
          </cell>
          <cell r="F85">
            <v>2988</v>
          </cell>
          <cell r="G85">
            <v>3828</v>
          </cell>
          <cell r="H85">
            <v>0.43838028169014087</v>
          </cell>
          <cell r="I85">
            <v>6816</v>
          </cell>
          <cell r="J85">
            <v>3151</v>
          </cell>
          <cell r="K85">
            <v>3861</v>
          </cell>
          <cell r="L85">
            <v>0.44937250427837994</v>
          </cell>
          <cell r="M85">
            <v>7012</v>
          </cell>
          <cell r="N85">
            <v>3151</v>
          </cell>
          <cell r="O85">
            <v>3953</v>
          </cell>
          <cell r="P85">
            <v>0.44355292792792794</v>
          </cell>
          <cell r="Q85">
            <v>7104</v>
          </cell>
        </row>
      </sheetData>
      <sheetData sheetId="18">
        <row r="2">
          <cell r="B2" t="str">
            <v>2010</v>
          </cell>
          <cell r="D2" t="str">
            <v>2011</v>
          </cell>
          <cell r="F2" t="str">
            <v>2012</v>
          </cell>
          <cell r="H2" t="str">
            <v>2013</v>
          </cell>
          <cell r="J2">
            <v>2014</v>
          </cell>
        </row>
        <row r="3">
          <cell r="A3" t="str">
            <v>SECT</v>
          </cell>
          <cell r="B3" t="str">
            <v>PR</v>
          </cell>
          <cell r="C3" t="str">
            <v>MCF</v>
          </cell>
          <cell r="D3" t="str">
            <v>PR</v>
          </cell>
          <cell r="E3" t="str">
            <v>MCF</v>
          </cell>
          <cell r="F3" t="str">
            <v>PR</v>
          </cell>
          <cell r="G3" t="str">
            <v>MCF</v>
          </cell>
          <cell r="H3" t="str">
            <v>PR</v>
          </cell>
          <cell r="I3" t="str">
            <v>MCF</v>
          </cell>
          <cell r="J3" t="str">
            <v>PR</v>
          </cell>
          <cell r="K3" t="str">
            <v>MCF</v>
          </cell>
        </row>
        <row r="4">
          <cell r="A4" t="str">
            <v>01</v>
          </cell>
          <cell r="B4">
            <v>47</v>
          </cell>
          <cell r="C4">
            <v>73</v>
          </cell>
          <cell r="D4">
            <v>33</v>
          </cell>
          <cell r="E4">
            <v>76</v>
          </cell>
          <cell r="F4">
            <v>37</v>
          </cell>
          <cell r="G4">
            <v>97</v>
          </cell>
          <cell r="H4">
            <v>26</v>
          </cell>
          <cell r="I4">
            <v>75</v>
          </cell>
          <cell r="J4">
            <v>31</v>
          </cell>
          <cell r="K4">
            <v>80</v>
          </cell>
        </row>
        <row r="5">
          <cell r="A5" t="str">
            <v>02</v>
          </cell>
          <cell r="B5">
            <v>36</v>
          </cell>
          <cell r="C5">
            <v>47</v>
          </cell>
          <cell r="D5">
            <v>34</v>
          </cell>
          <cell r="E5">
            <v>67</v>
          </cell>
          <cell r="F5">
            <v>35</v>
          </cell>
          <cell r="G5">
            <v>49</v>
          </cell>
          <cell r="H5">
            <v>26</v>
          </cell>
          <cell r="I5">
            <v>71</v>
          </cell>
          <cell r="J5">
            <v>33</v>
          </cell>
          <cell r="K5">
            <v>41</v>
          </cell>
        </row>
        <row r="6">
          <cell r="A6" t="str">
            <v>03</v>
          </cell>
          <cell r="B6">
            <v>6</v>
          </cell>
          <cell r="C6">
            <v>8</v>
          </cell>
          <cell r="D6">
            <v>5</v>
          </cell>
          <cell r="E6">
            <v>11</v>
          </cell>
          <cell r="F6">
            <v>4</v>
          </cell>
          <cell r="G6">
            <v>10</v>
          </cell>
          <cell r="H6">
            <v>7</v>
          </cell>
          <cell r="I6">
            <v>16</v>
          </cell>
          <cell r="J6">
            <v>4</v>
          </cell>
          <cell r="K6">
            <v>7</v>
          </cell>
        </row>
        <row r="7">
          <cell r="A7" t="str">
            <v>04</v>
          </cell>
          <cell r="B7">
            <v>8</v>
          </cell>
          <cell r="C7">
            <v>17</v>
          </cell>
          <cell r="D7">
            <v>11</v>
          </cell>
          <cell r="E7">
            <v>11</v>
          </cell>
          <cell r="F7">
            <v>14</v>
          </cell>
          <cell r="G7">
            <v>21</v>
          </cell>
          <cell r="H7">
            <v>6</v>
          </cell>
          <cell r="I7">
            <v>16</v>
          </cell>
          <cell r="J7">
            <v>9</v>
          </cell>
          <cell r="K7">
            <v>20</v>
          </cell>
        </row>
        <row r="8">
          <cell r="A8" t="str">
            <v>05</v>
          </cell>
          <cell r="B8">
            <v>46</v>
          </cell>
          <cell r="C8">
            <v>88</v>
          </cell>
          <cell r="D8">
            <v>52</v>
          </cell>
          <cell r="E8">
            <v>89</v>
          </cell>
          <cell r="F8">
            <v>38</v>
          </cell>
          <cell r="G8">
            <v>87</v>
          </cell>
          <cell r="H8">
            <v>27</v>
          </cell>
          <cell r="I8">
            <v>72</v>
          </cell>
          <cell r="J8">
            <v>29</v>
          </cell>
          <cell r="K8">
            <v>52</v>
          </cell>
        </row>
        <row r="9">
          <cell r="A9" t="str">
            <v>06</v>
          </cell>
          <cell r="B9">
            <v>43</v>
          </cell>
          <cell r="C9">
            <v>159</v>
          </cell>
          <cell r="D9">
            <v>46</v>
          </cell>
          <cell r="E9">
            <v>121</v>
          </cell>
          <cell r="F9">
            <v>46</v>
          </cell>
          <cell r="G9">
            <v>134</v>
          </cell>
          <cell r="H9">
            <v>26</v>
          </cell>
          <cell r="I9">
            <v>121</v>
          </cell>
          <cell r="J9">
            <v>31</v>
          </cell>
          <cell r="K9">
            <v>115</v>
          </cell>
        </row>
        <row r="10">
          <cell r="A10" t="str">
            <v>07</v>
          </cell>
          <cell r="B10">
            <v>30</v>
          </cell>
          <cell r="C10">
            <v>40</v>
          </cell>
          <cell r="D10">
            <v>25</v>
          </cell>
          <cell r="E10">
            <v>39</v>
          </cell>
          <cell r="F10">
            <v>29</v>
          </cell>
          <cell r="G10">
            <v>42</v>
          </cell>
          <cell r="H10">
            <v>27</v>
          </cell>
          <cell r="I10">
            <v>49</v>
          </cell>
          <cell r="J10">
            <v>24</v>
          </cell>
          <cell r="K10">
            <v>33</v>
          </cell>
        </row>
        <row r="11">
          <cell r="A11" t="str">
            <v>08</v>
          </cell>
          <cell r="B11">
            <v>6</v>
          </cell>
          <cell r="C11">
            <v>10</v>
          </cell>
          <cell r="D11">
            <v>4</v>
          </cell>
          <cell r="E11">
            <v>6</v>
          </cell>
          <cell r="F11">
            <v>6</v>
          </cell>
          <cell r="G11">
            <v>8</v>
          </cell>
          <cell r="H11">
            <v>6</v>
          </cell>
          <cell r="I11">
            <v>3</v>
          </cell>
          <cell r="J11">
            <v>3</v>
          </cell>
          <cell r="K11">
            <v>9</v>
          </cell>
        </row>
        <row r="12">
          <cell r="A12" t="str">
            <v>09</v>
          </cell>
          <cell r="B12">
            <v>23</v>
          </cell>
          <cell r="C12">
            <v>40</v>
          </cell>
          <cell r="D12">
            <v>29</v>
          </cell>
          <cell r="E12">
            <v>37</v>
          </cell>
          <cell r="F12">
            <v>29</v>
          </cell>
          <cell r="G12">
            <v>27</v>
          </cell>
          <cell r="H12">
            <v>23</v>
          </cell>
          <cell r="I12">
            <v>37</v>
          </cell>
          <cell r="J12">
            <v>19</v>
          </cell>
          <cell r="K12">
            <v>18</v>
          </cell>
        </row>
        <row r="13">
          <cell r="A13" t="str">
            <v>10</v>
          </cell>
          <cell r="B13">
            <v>6</v>
          </cell>
          <cell r="C13">
            <v>5</v>
          </cell>
          <cell r="D13">
            <v>7</v>
          </cell>
          <cell r="E13">
            <v>6</v>
          </cell>
          <cell r="F13">
            <v>9</v>
          </cell>
          <cell r="G13">
            <v>3</v>
          </cell>
          <cell r="H13">
            <v>7</v>
          </cell>
          <cell r="I13">
            <v>7</v>
          </cell>
          <cell r="J13">
            <v>3</v>
          </cell>
          <cell r="K13">
            <v>7</v>
          </cell>
        </row>
        <row r="14">
          <cell r="A14" t="str">
            <v>11</v>
          </cell>
          <cell r="B14">
            <v>50</v>
          </cell>
          <cell r="C14">
            <v>74</v>
          </cell>
          <cell r="D14">
            <v>52</v>
          </cell>
          <cell r="E14">
            <v>65</v>
          </cell>
          <cell r="F14">
            <v>46</v>
          </cell>
          <cell r="G14">
            <v>68</v>
          </cell>
          <cell r="H14">
            <v>31</v>
          </cell>
          <cell r="I14">
            <v>67</v>
          </cell>
          <cell r="J14">
            <v>26</v>
          </cell>
          <cell r="K14">
            <v>61</v>
          </cell>
        </row>
        <row r="15">
          <cell r="A15" t="str">
            <v>12</v>
          </cell>
          <cell r="B15">
            <v>12</v>
          </cell>
          <cell r="C15">
            <v>16</v>
          </cell>
          <cell r="D15">
            <v>7</v>
          </cell>
          <cell r="E15">
            <v>17</v>
          </cell>
          <cell r="F15">
            <v>8</v>
          </cell>
          <cell r="G15">
            <v>13</v>
          </cell>
          <cell r="H15">
            <v>9</v>
          </cell>
          <cell r="I15">
            <v>10</v>
          </cell>
          <cell r="J15">
            <v>4</v>
          </cell>
          <cell r="K15">
            <v>8</v>
          </cell>
        </row>
        <row r="16">
          <cell r="A16" t="str">
            <v>13</v>
          </cell>
          <cell r="B16">
            <v>5</v>
          </cell>
          <cell r="C16">
            <v>6</v>
          </cell>
          <cell r="D16">
            <v>1</v>
          </cell>
          <cell r="E16">
            <v>4</v>
          </cell>
          <cell r="F16">
            <v>7</v>
          </cell>
          <cell r="G16">
            <v>3</v>
          </cell>
          <cell r="I16">
            <v>5</v>
          </cell>
          <cell r="J16">
            <v>2</v>
          </cell>
          <cell r="K16">
            <v>2</v>
          </cell>
        </row>
        <row r="17">
          <cell r="A17" t="str">
            <v>14</v>
          </cell>
          <cell r="B17">
            <v>35</v>
          </cell>
          <cell r="C17">
            <v>45</v>
          </cell>
          <cell r="D17">
            <v>32</v>
          </cell>
          <cell r="E17">
            <v>52</v>
          </cell>
          <cell r="F17">
            <v>26</v>
          </cell>
          <cell r="G17">
            <v>36</v>
          </cell>
          <cell r="H17">
            <v>22</v>
          </cell>
          <cell r="I17">
            <v>45</v>
          </cell>
          <cell r="J17">
            <v>20</v>
          </cell>
          <cell r="K17">
            <v>40</v>
          </cell>
        </row>
        <row r="18">
          <cell r="A18" t="str">
            <v>15</v>
          </cell>
          <cell r="B18">
            <v>11</v>
          </cell>
          <cell r="C18">
            <v>22</v>
          </cell>
          <cell r="D18">
            <v>11</v>
          </cell>
          <cell r="E18">
            <v>21</v>
          </cell>
          <cell r="F18">
            <v>9</v>
          </cell>
          <cell r="G18">
            <v>26</v>
          </cell>
          <cell r="H18">
            <v>4</v>
          </cell>
          <cell r="I18">
            <v>22</v>
          </cell>
          <cell r="J18">
            <v>10</v>
          </cell>
          <cell r="K18">
            <v>26</v>
          </cell>
        </row>
        <row r="19">
          <cell r="A19" t="str">
            <v>16</v>
          </cell>
          <cell r="B19">
            <v>36</v>
          </cell>
          <cell r="C19">
            <v>66</v>
          </cell>
          <cell r="D19">
            <v>40</v>
          </cell>
          <cell r="E19">
            <v>76</v>
          </cell>
          <cell r="F19">
            <v>37</v>
          </cell>
          <cell r="G19">
            <v>64</v>
          </cell>
          <cell r="H19">
            <v>29</v>
          </cell>
          <cell r="I19">
            <v>64</v>
          </cell>
          <cell r="J19">
            <v>36</v>
          </cell>
          <cell r="K19">
            <v>58</v>
          </cell>
        </row>
        <row r="20">
          <cell r="A20" t="str">
            <v>17</v>
          </cell>
          <cell r="B20">
            <v>17</v>
          </cell>
          <cell r="C20">
            <v>14</v>
          </cell>
          <cell r="D20">
            <v>13</v>
          </cell>
          <cell r="E20">
            <v>18</v>
          </cell>
          <cell r="F20">
            <v>15</v>
          </cell>
          <cell r="G20">
            <v>12</v>
          </cell>
          <cell r="H20">
            <v>15</v>
          </cell>
          <cell r="I20">
            <v>7</v>
          </cell>
          <cell r="J20">
            <v>14</v>
          </cell>
          <cell r="K20">
            <v>16</v>
          </cell>
        </row>
        <row r="21">
          <cell r="A21" t="str">
            <v>18</v>
          </cell>
          <cell r="B21">
            <v>26</v>
          </cell>
          <cell r="C21">
            <v>35</v>
          </cell>
          <cell r="D21">
            <v>30</v>
          </cell>
          <cell r="E21">
            <v>49</v>
          </cell>
          <cell r="F21">
            <v>23</v>
          </cell>
          <cell r="G21">
            <v>30</v>
          </cell>
          <cell r="H21">
            <v>16</v>
          </cell>
          <cell r="I21">
            <v>42</v>
          </cell>
          <cell r="J21">
            <v>22</v>
          </cell>
          <cell r="K21">
            <v>36</v>
          </cell>
        </row>
        <row r="22">
          <cell r="A22" t="str">
            <v>19</v>
          </cell>
          <cell r="B22">
            <v>29</v>
          </cell>
          <cell r="C22">
            <v>48</v>
          </cell>
          <cell r="D22">
            <v>33</v>
          </cell>
          <cell r="E22">
            <v>31</v>
          </cell>
          <cell r="F22">
            <v>28</v>
          </cell>
          <cell r="G22">
            <v>46</v>
          </cell>
          <cell r="H22">
            <v>24</v>
          </cell>
          <cell r="I22">
            <v>28</v>
          </cell>
          <cell r="J22">
            <v>25</v>
          </cell>
          <cell r="K22">
            <v>32</v>
          </cell>
        </row>
        <row r="23">
          <cell r="A23" t="str">
            <v>20</v>
          </cell>
          <cell r="B23">
            <v>4</v>
          </cell>
          <cell r="C23">
            <v>3</v>
          </cell>
          <cell r="D23">
            <v>10</v>
          </cell>
          <cell r="E23">
            <v>8</v>
          </cell>
          <cell r="F23">
            <v>6</v>
          </cell>
          <cell r="G23">
            <v>12</v>
          </cell>
          <cell r="H23">
            <v>4</v>
          </cell>
          <cell r="I23">
            <v>6</v>
          </cell>
          <cell r="J23">
            <v>6</v>
          </cell>
          <cell r="K23">
            <v>6</v>
          </cell>
        </row>
        <row r="24">
          <cell r="A24" t="str">
            <v>21</v>
          </cell>
          <cell r="B24">
            <v>22</v>
          </cell>
          <cell r="C24">
            <v>33</v>
          </cell>
          <cell r="D24">
            <v>24</v>
          </cell>
          <cell r="E24">
            <v>26</v>
          </cell>
          <cell r="F24">
            <v>32</v>
          </cell>
          <cell r="G24">
            <v>30</v>
          </cell>
          <cell r="H24">
            <v>17</v>
          </cell>
          <cell r="I24">
            <v>29</v>
          </cell>
          <cell r="J24">
            <v>16</v>
          </cell>
          <cell r="K24">
            <v>18</v>
          </cell>
        </row>
        <row r="25">
          <cell r="A25" t="str">
            <v>22</v>
          </cell>
          <cell r="B25">
            <v>40</v>
          </cell>
          <cell r="C25">
            <v>42</v>
          </cell>
          <cell r="D25">
            <v>36</v>
          </cell>
          <cell r="E25">
            <v>46</v>
          </cell>
          <cell r="F25">
            <v>40</v>
          </cell>
          <cell r="G25">
            <v>48</v>
          </cell>
          <cell r="H25">
            <v>28</v>
          </cell>
          <cell r="I25">
            <v>33</v>
          </cell>
          <cell r="J25">
            <v>20</v>
          </cell>
          <cell r="K25">
            <v>42</v>
          </cell>
        </row>
        <row r="26">
          <cell r="A26" t="str">
            <v>23</v>
          </cell>
          <cell r="B26">
            <v>26</v>
          </cell>
          <cell r="C26">
            <v>47</v>
          </cell>
          <cell r="D26">
            <v>23</v>
          </cell>
          <cell r="E26">
            <v>31</v>
          </cell>
          <cell r="F26">
            <v>15</v>
          </cell>
          <cell r="G26">
            <v>28</v>
          </cell>
          <cell r="H26">
            <v>32</v>
          </cell>
          <cell r="I26">
            <v>27</v>
          </cell>
          <cell r="J26">
            <v>13</v>
          </cell>
          <cell r="K26">
            <v>23</v>
          </cell>
        </row>
        <row r="27">
          <cell r="A27" t="str">
            <v>24</v>
          </cell>
          <cell r="B27">
            <v>9</v>
          </cell>
          <cell r="C27">
            <v>15</v>
          </cell>
          <cell r="D27">
            <v>10</v>
          </cell>
          <cell r="E27">
            <v>14</v>
          </cell>
          <cell r="F27">
            <v>8</v>
          </cell>
          <cell r="G27">
            <v>11</v>
          </cell>
          <cell r="H27">
            <v>7</v>
          </cell>
          <cell r="I27">
            <v>12</v>
          </cell>
          <cell r="J27">
            <v>9</v>
          </cell>
          <cell r="K27">
            <v>12</v>
          </cell>
        </row>
        <row r="28">
          <cell r="A28" t="str">
            <v>25</v>
          </cell>
          <cell r="B28">
            <v>26</v>
          </cell>
          <cell r="C28">
            <v>46</v>
          </cell>
          <cell r="D28">
            <v>36</v>
          </cell>
          <cell r="E28">
            <v>57</v>
          </cell>
          <cell r="F28">
            <v>34</v>
          </cell>
          <cell r="G28">
            <v>42</v>
          </cell>
          <cell r="H28">
            <v>17</v>
          </cell>
          <cell r="I28">
            <v>32</v>
          </cell>
          <cell r="J28">
            <v>16</v>
          </cell>
          <cell r="K28">
            <v>19</v>
          </cell>
        </row>
        <row r="29">
          <cell r="A29" t="str">
            <v>26</v>
          </cell>
          <cell r="B29">
            <v>38</v>
          </cell>
          <cell r="C29">
            <v>84</v>
          </cell>
          <cell r="D29">
            <v>37</v>
          </cell>
          <cell r="E29">
            <v>75</v>
          </cell>
          <cell r="F29">
            <v>28</v>
          </cell>
          <cell r="G29">
            <v>56</v>
          </cell>
          <cell r="H29">
            <v>33</v>
          </cell>
          <cell r="I29">
            <v>49</v>
          </cell>
          <cell r="J29">
            <v>31</v>
          </cell>
          <cell r="K29">
            <v>52</v>
          </cell>
        </row>
        <row r="30">
          <cell r="A30" t="str">
            <v>27</v>
          </cell>
          <cell r="B30">
            <v>53</v>
          </cell>
          <cell r="C30">
            <v>139</v>
          </cell>
          <cell r="D30">
            <v>69</v>
          </cell>
          <cell r="E30">
            <v>108</v>
          </cell>
          <cell r="F30">
            <v>70</v>
          </cell>
          <cell r="G30">
            <v>119</v>
          </cell>
          <cell r="H30">
            <v>41</v>
          </cell>
          <cell r="I30">
            <v>97</v>
          </cell>
          <cell r="J30">
            <v>33</v>
          </cell>
          <cell r="K30">
            <v>94</v>
          </cell>
        </row>
        <row r="31">
          <cell r="A31" t="str">
            <v>28</v>
          </cell>
          <cell r="B31">
            <v>21</v>
          </cell>
          <cell r="C31">
            <v>39</v>
          </cell>
          <cell r="D31">
            <v>33</v>
          </cell>
          <cell r="E31">
            <v>42</v>
          </cell>
          <cell r="F31">
            <v>24</v>
          </cell>
          <cell r="G31">
            <v>28</v>
          </cell>
          <cell r="H31">
            <v>16</v>
          </cell>
          <cell r="I31">
            <v>36</v>
          </cell>
          <cell r="J31">
            <v>10</v>
          </cell>
          <cell r="K31">
            <v>25</v>
          </cell>
        </row>
        <row r="32">
          <cell r="A32" t="str">
            <v>29</v>
          </cell>
          <cell r="B32">
            <v>10</v>
          </cell>
          <cell r="C32">
            <v>12</v>
          </cell>
          <cell r="D32">
            <v>7</v>
          </cell>
          <cell r="E32">
            <v>9</v>
          </cell>
          <cell r="F32">
            <v>6</v>
          </cell>
          <cell r="G32">
            <v>7</v>
          </cell>
          <cell r="H32">
            <v>4</v>
          </cell>
          <cell r="I32">
            <v>6</v>
          </cell>
          <cell r="J32">
            <v>6</v>
          </cell>
          <cell r="K32">
            <v>6</v>
          </cell>
        </row>
        <row r="33">
          <cell r="A33" t="str">
            <v>30</v>
          </cell>
          <cell r="B33">
            <v>13</v>
          </cell>
          <cell r="C33">
            <v>13</v>
          </cell>
          <cell r="D33">
            <v>9</v>
          </cell>
          <cell r="E33">
            <v>12</v>
          </cell>
          <cell r="F33">
            <v>10</v>
          </cell>
          <cell r="G33">
            <v>12</v>
          </cell>
          <cell r="H33">
            <v>9</v>
          </cell>
          <cell r="I33">
            <v>10</v>
          </cell>
          <cell r="J33">
            <v>9</v>
          </cell>
          <cell r="K33">
            <v>11</v>
          </cell>
        </row>
        <row r="34">
          <cell r="A34" t="str">
            <v>31</v>
          </cell>
          <cell r="B34">
            <v>28</v>
          </cell>
          <cell r="C34">
            <v>43</v>
          </cell>
          <cell r="D34">
            <v>25</v>
          </cell>
          <cell r="E34">
            <v>39</v>
          </cell>
          <cell r="F34">
            <v>26</v>
          </cell>
          <cell r="G34">
            <v>38</v>
          </cell>
          <cell r="H34">
            <v>14</v>
          </cell>
          <cell r="I34">
            <v>28</v>
          </cell>
          <cell r="J34">
            <v>13</v>
          </cell>
          <cell r="K34">
            <v>11</v>
          </cell>
        </row>
        <row r="35">
          <cell r="A35" t="str">
            <v>32</v>
          </cell>
          <cell r="B35">
            <v>21</v>
          </cell>
          <cell r="C35">
            <v>47</v>
          </cell>
          <cell r="D35">
            <v>15</v>
          </cell>
          <cell r="E35">
            <v>43</v>
          </cell>
          <cell r="F35">
            <v>15</v>
          </cell>
          <cell r="G35">
            <v>25</v>
          </cell>
          <cell r="H35">
            <v>10</v>
          </cell>
          <cell r="I35">
            <v>23</v>
          </cell>
          <cell r="J35">
            <v>12</v>
          </cell>
          <cell r="K35">
            <v>10</v>
          </cell>
        </row>
        <row r="36">
          <cell r="A36" t="str">
            <v>33</v>
          </cell>
          <cell r="B36">
            <v>18</v>
          </cell>
          <cell r="C36">
            <v>25</v>
          </cell>
          <cell r="D36">
            <v>20</v>
          </cell>
          <cell r="E36">
            <v>37</v>
          </cell>
          <cell r="F36">
            <v>16</v>
          </cell>
          <cell r="G36">
            <v>28</v>
          </cell>
          <cell r="H36">
            <v>12</v>
          </cell>
          <cell r="I36">
            <v>17</v>
          </cell>
          <cell r="J36">
            <v>11</v>
          </cell>
          <cell r="K36">
            <v>15</v>
          </cell>
        </row>
        <row r="37">
          <cell r="A37" t="str">
            <v>34</v>
          </cell>
          <cell r="C37">
            <v>7</v>
          </cell>
          <cell r="D37">
            <v>3</v>
          </cell>
          <cell r="E37">
            <v>4</v>
          </cell>
          <cell r="F37">
            <v>3</v>
          </cell>
          <cell r="G37">
            <v>5</v>
          </cell>
          <cell r="H37">
            <v>1</v>
          </cell>
          <cell r="I37">
            <v>9</v>
          </cell>
          <cell r="J37">
            <v>5</v>
          </cell>
          <cell r="K37">
            <v>4</v>
          </cell>
        </row>
        <row r="38">
          <cell r="A38" t="str">
            <v>35</v>
          </cell>
          <cell r="B38">
            <v>12</v>
          </cell>
          <cell r="C38">
            <v>31</v>
          </cell>
          <cell r="D38">
            <v>19</v>
          </cell>
          <cell r="E38">
            <v>22</v>
          </cell>
          <cell r="F38">
            <v>14</v>
          </cell>
          <cell r="G38">
            <v>27</v>
          </cell>
          <cell r="H38">
            <v>17</v>
          </cell>
          <cell r="I38">
            <v>17</v>
          </cell>
          <cell r="J38">
            <v>11</v>
          </cell>
          <cell r="K38">
            <v>12</v>
          </cell>
        </row>
        <row r="39">
          <cell r="A39" t="str">
            <v>36</v>
          </cell>
          <cell r="B39">
            <v>2</v>
          </cell>
          <cell r="C39">
            <v>8</v>
          </cell>
          <cell r="D39">
            <v>6</v>
          </cell>
          <cell r="E39">
            <v>9</v>
          </cell>
          <cell r="F39">
            <v>2</v>
          </cell>
          <cell r="G39">
            <v>13</v>
          </cell>
          <cell r="H39">
            <v>8</v>
          </cell>
          <cell r="I39">
            <v>6</v>
          </cell>
          <cell r="J39">
            <v>6</v>
          </cell>
          <cell r="K39">
            <v>8</v>
          </cell>
        </row>
        <row r="40">
          <cell r="A40" t="str">
            <v>37</v>
          </cell>
          <cell r="B40">
            <v>3</v>
          </cell>
          <cell r="C40">
            <v>9</v>
          </cell>
          <cell r="D40">
            <v>5</v>
          </cell>
          <cell r="E40">
            <v>5</v>
          </cell>
          <cell r="F40">
            <v>2</v>
          </cell>
          <cell r="G40">
            <v>3</v>
          </cell>
          <cell r="H40">
            <v>2</v>
          </cell>
          <cell r="I40">
            <v>4</v>
          </cell>
          <cell r="J40">
            <v>2</v>
          </cell>
          <cell r="K40">
            <v>2</v>
          </cell>
        </row>
        <row r="41">
          <cell r="A41" t="str">
            <v>39</v>
          </cell>
        </row>
        <row r="42">
          <cell r="A42" t="str">
            <v>40</v>
          </cell>
        </row>
        <row r="43">
          <cell r="A43" t="str">
            <v>41</v>
          </cell>
        </row>
        <row r="44">
          <cell r="A44" t="str">
            <v>60</v>
          </cell>
          <cell r="B44">
            <v>53</v>
          </cell>
          <cell r="C44">
            <v>114</v>
          </cell>
          <cell r="D44">
            <v>60</v>
          </cell>
          <cell r="E44">
            <v>83</v>
          </cell>
          <cell r="F44">
            <v>58</v>
          </cell>
          <cell r="G44">
            <v>99</v>
          </cell>
          <cell r="H44">
            <v>39</v>
          </cell>
          <cell r="I44">
            <v>92</v>
          </cell>
          <cell r="J44">
            <v>45</v>
          </cell>
          <cell r="K44">
            <v>66</v>
          </cell>
        </row>
        <row r="45">
          <cell r="A45" t="str">
            <v>61</v>
          </cell>
          <cell r="B45">
            <v>36</v>
          </cell>
          <cell r="C45">
            <v>56</v>
          </cell>
          <cell r="D45">
            <v>37</v>
          </cell>
          <cell r="E45">
            <v>64</v>
          </cell>
          <cell r="F45">
            <v>36</v>
          </cell>
          <cell r="G45">
            <v>51</v>
          </cell>
          <cell r="H45">
            <v>14</v>
          </cell>
          <cell r="I45">
            <v>52</v>
          </cell>
          <cell r="J45">
            <v>18</v>
          </cell>
          <cell r="K45">
            <v>30</v>
          </cell>
        </row>
        <row r="46">
          <cell r="A46" t="str">
            <v>62</v>
          </cell>
          <cell r="B46">
            <v>32</v>
          </cell>
          <cell r="C46">
            <v>41</v>
          </cell>
          <cell r="D46">
            <v>23</v>
          </cell>
          <cell r="E46">
            <v>44</v>
          </cell>
          <cell r="F46">
            <v>16</v>
          </cell>
          <cell r="G46">
            <v>40</v>
          </cell>
          <cell r="H46">
            <v>21</v>
          </cell>
          <cell r="I46">
            <v>26</v>
          </cell>
          <cell r="J46">
            <v>21</v>
          </cell>
          <cell r="K46">
            <v>26</v>
          </cell>
        </row>
        <row r="47">
          <cell r="A47" t="str">
            <v>63</v>
          </cell>
          <cell r="B47">
            <v>29</v>
          </cell>
          <cell r="C47">
            <v>50</v>
          </cell>
          <cell r="D47">
            <v>20</v>
          </cell>
          <cell r="E47">
            <v>56</v>
          </cell>
          <cell r="F47">
            <v>26</v>
          </cell>
          <cell r="G47">
            <v>35</v>
          </cell>
          <cell r="H47">
            <v>20</v>
          </cell>
          <cell r="I47">
            <v>36</v>
          </cell>
          <cell r="J47">
            <v>15</v>
          </cell>
          <cell r="K47">
            <v>20</v>
          </cell>
        </row>
        <row r="48">
          <cell r="A48" t="str">
            <v>64</v>
          </cell>
          <cell r="B48">
            <v>13</v>
          </cell>
          <cell r="C48">
            <v>46</v>
          </cell>
          <cell r="D48">
            <v>17</v>
          </cell>
          <cell r="E48">
            <v>54</v>
          </cell>
          <cell r="F48">
            <v>11</v>
          </cell>
          <cell r="G48">
            <v>36</v>
          </cell>
          <cell r="H48">
            <v>10</v>
          </cell>
          <cell r="I48">
            <v>31</v>
          </cell>
          <cell r="J48">
            <v>18</v>
          </cell>
          <cell r="K48">
            <v>24</v>
          </cell>
        </row>
        <row r="49">
          <cell r="A49" t="str">
            <v>65</v>
          </cell>
          <cell r="B49">
            <v>21</v>
          </cell>
          <cell r="C49">
            <v>45</v>
          </cell>
          <cell r="D49">
            <v>20</v>
          </cell>
          <cell r="E49">
            <v>30</v>
          </cell>
          <cell r="F49">
            <v>18</v>
          </cell>
          <cell r="G49">
            <v>35</v>
          </cell>
          <cell r="H49">
            <v>11</v>
          </cell>
          <cell r="I49">
            <v>25</v>
          </cell>
          <cell r="J49">
            <v>8</v>
          </cell>
          <cell r="K49">
            <v>21</v>
          </cell>
        </row>
        <row r="50">
          <cell r="A50" t="str">
            <v>66</v>
          </cell>
          <cell r="B50">
            <v>13</v>
          </cell>
          <cell r="C50">
            <v>33</v>
          </cell>
          <cell r="D50">
            <v>14</v>
          </cell>
          <cell r="E50">
            <v>21</v>
          </cell>
          <cell r="F50">
            <v>7</v>
          </cell>
          <cell r="G50">
            <v>20</v>
          </cell>
          <cell r="H50">
            <v>6</v>
          </cell>
          <cell r="I50">
            <v>7</v>
          </cell>
          <cell r="J50">
            <v>5</v>
          </cell>
          <cell r="K50">
            <v>19</v>
          </cell>
        </row>
        <row r="51">
          <cell r="A51" t="str">
            <v>67</v>
          </cell>
          <cell r="B51">
            <v>8</v>
          </cell>
          <cell r="C51">
            <v>41</v>
          </cell>
          <cell r="D51">
            <v>15</v>
          </cell>
          <cell r="E51">
            <v>30</v>
          </cell>
          <cell r="F51">
            <v>15</v>
          </cell>
          <cell r="G51">
            <v>26</v>
          </cell>
          <cell r="H51">
            <v>6</v>
          </cell>
          <cell r="I51">
            <v>18</v>
          </cell>
          <cell r="J51">
            <v>10</v>
          </cell>
          <cell r="K51">
            <v>23</v>
          </cell>
        </row>
        <row r="52">
          <cell r="A52" t="str">
            <v>68</v>
          </cell>
          <cell r="B52">
            <v>8</v>
          </cell>
          <cell r="C52">
            <v>12</v>
          </cell>
          <cell r="D52">
            <v>5</v>
          </cell>
          <cell r="E52">
            <v>15</v>
          </cell>
          <cell r="F52">
            <v>7</v>
          </cell>
          <cell r="G52">
            <v>16</v>
          </cell>
          <cell r="H52">
            <v>7</v>
          </cell>
          <cell r="I52">
            <v>11</v>
          </cell>
          <cell r="J52">
            <v>4</v>
          </cell>
          <cell r="K52">
            <v>8</v>
          </cell>
        </row>
        <row r="53">
          <cell r="A53" t="str">
            <v>69</v>
          </cell>
          <cell r="B53">
            <v>12</v>
          </cell>
          <cell r="C53">
            <v>11</v>
          </cell>
          <cell r="D53">
            <v>12</v>
          </cell>
          <cell r="E53">
            <v>18</v>
          </cell>
          <cell r="F53">
            <v>4</v>
          </cell>
          <cell r="G53">
            <v>13</v>
          </cell>
          <cell r="H53">
            <v>5</v>
          </cell>
          <cell r="I53">
            <v>7</v>
          </cell>
          <cell r="J53">
            <v>6</v>
          </cell>
          <cell r="K53">
            <v>5</v>
          </cell>
        </row>
        <row r="54">
          <cell r="A54" t="str">
            <v>70</v>
          </cell>
          <cell r="B54">
            <v>17</v>
          </cell>
          <cell r="C54">
            <v>47</v>
          </cell>
          <cell r="D54">
            <v>21</v>
          </cell>
          <cell r="E54">
            <v>45</v>
          </cell>
          <cell r="F54">
            <v>25</v>
          </cell>
          <cell r="G54">
            <v>37</v>
          </cell>
          <cell r="H54">
            <v>29</v>
          </cell>
          <cell r="I54">
            <v>45</v>
          </cell>
          <cell r="J54">
            <v>22</v>
          </cell>
          <cell r="K54">
            <v>43</v>
          </cell>
        </row>
        <row r="55">
          <cell r="A55" t="str">
            <v>71</v>
          </cell>
          <cell r="B55">
            <v>24</v>
          </cell>
          <cell r="C55">
            <v>42</v>
          </cell>
          <cell r="D55">
            <v>24</v>
          </cell>
          <cell r="E55">
            <v>45</v>
          </cell>
          <cell r="F55">
            <v>16</v>
          </cell>
          <cell r="G55">
            <v>36</v>
          </cell>
          <cell r="H55">
            <v>9</v>
          </cell>
          <cell r="I55">
            <v>50</v>
          </cell>
          <cell r="J55">
            <v>19</v>
          </cell>
          <cell r="K55">
            <v>34</v>
          </cell>
        </row>
        <row r="56">
          <cell r="A56" t="str">
            <v>72</v>
          </cell>
          <cell r="B56">
            <v>1</v>
          </cell>
          <cell r="C56">
            <v>4</v>
          </cell>
          <cell r="D56">
            <v>5</v>
          </cell>
          <cell r="E56">
            <v>4</v>
          </cell>
          <cell r="G56">
            <v>3</v>
          </cell>
          <cell r="H56">
            <v>1</v>
          </cell>
          <cell r="I56">
            <v>3</v>
          </cell>
          <cell r="J56">
            <v>0</v>
          </cell>
          <cell r="K56">
            <v>1</v>
          </cell>
        </row>
        <row r="57">
          <cell r="A57" t="str">
            <v>73</v>
          </cell>
          <cell r="B57">
            <v>2</v>
          </cell>
          <cell r="C57">
            <v>4</v>
          </cell>
          <cell r="D57">
            <v>2</v>
          </cell>
          <cell r="E57">
            <v>2</v>
          </cell>
          <cell r="F57">
            <v>3</v>
          </cell>
          <cell r="G57">
            <v>3</v>
          </cell>
          <cell r="H57">
            <v>3</v>
          </cell>
          <cell r="I57">
            <v>1</v>
          </cell>
          <cell r="J57">
            <v>0</v>
          </cell>
          <cell r="K57">
            <v>2</v>
          </cell>
        </row>
        <row r="58">
          <cell r="A58" t="str">
            <v>74</v>
          </cell>
          <cell r="B58">
            <v>20</v>
          </cell>
          <cell r="C58">
            <v>36</v>
          </cell>
          <cell r="D58">
            <v>12</v>
          </cell>
          <cell r="E58">
            <v>43</v>
          </cell>
          <cell r="F58">
            <v>9</v>
          </cell>
          <cell r="G58">
            <v>43</v>
          </cell>
          <cell r="H58">
            <v>7</v>
          </cell>
          <cell r="I58">
            <v>42</v>
          </cell>
          <cell r="J58">
            <v>13</v>
          </cell>
          <cell r="K58">
            <v>39</v>
          </cell>
        </row>
        <row r="59">
          <cell r="A59" t="str">
            <v>76</v>
          </cell>
          <cell r="B59">
            <v>1</v>
          </cell>
          <cell r="F59">
            <v>1</v>
          </cell>
          <cell r="G59">
            <v>1</v>
          </cell>
          <cell r="H59">
            <v>1</v>
          </cell>
          <cell r="I59">
            <v>1</v>
          </cell>
          <cell r="J59">
            <v>0</v>
          </cell>
          <cell r="K59">
            <v>2</v>
          </cell>
        </row>
        <row r="60">
          <cell r="A60" t="str">
            <v>77</v>
          </cell>
          <cell r="C60">
            <v>1</v>
          </cell>
          <cell r="E60">
            <v>1</v>
          </cell>
          <cell r="F60">
            <v>1</v>
          </cell>
        </row>
        <row r="61">
          <cell r="A61" t="str">
            <v>85</v>
          </cell>
          <cell r="B61">
            <v>8</v>
          </cell>
          <cell r="C61">
            <v>20</v>
          </cell>
          <cell r="D61">
            <v>5</v>
          </cell>
          <cell r="E61">
            <v>13</v>
          </cell>
          <cell r="F61">
            <v>8</v>
          </cell>
          <cell r="G61">
            <v>14</v>
          </cell>
          <cell r="H61">
            <v>7</v>
          </cell>
          <cell r="I61">
            <v>10</v>
          </cell>
          <cell r="J61">
            <v>4</v>
          </cell>
          <cell r="K61">
            <v>12</v>
          </cell>
        </row>
        <row r="62">
          <cell r="A62" t="str">
            <v>86</v>
          </cell>
          <cell r="B62">
            <v>9</v>
          </cell>
          <cell r="C62">
            <v>13</v>
          </cell>
          <cell r="D62">
            <v>13</v>
          </cell>
          <cell r="E62">
            <v>20</v>
          </cell>
          <cell r="F62">
            <v>11</v>
          </cell>
          <cell r="G62">
            <v>24</v>
          </cell>
          <cell r="H62">
            <v>7</v>
          </cell>
          <cell r="I62">
            <v>12</v>
          </cell>
          <cell r="J62">
            <v>11</v>
          </cell>
          <cell r="K62">
            <v>26</v>
          </cell>
        </row>
        <row r="63">
          <cell r="A63" t="str">
            <v>87</v>
          </cell>
          <cell r="B63">
            <v>4</v>
          </cell>
          <cell r="C63">
            <v>29</v>
          </cell>
          <cell r="D63">
            <v>5</v>
          </cell>
          <cell r="E63">
            <v>18</v>
          </cell>
          <cell r="F63">
            <v>6</v>
          </cell>
          <cell r="G63">
            <v>12</v>
          </cell>
          <cell r="H63">
            <v>11</v>
          </cell>
          <cell r="I63">
            <v>8</v>
          </cell>
          <cell r="J63">
            <v>9</v>
          </cell>
          <cell r="K63">
            <v>15</v>
          </cell>
        </row>
        <row r="67">
          <cell r="B67" t="str">
            <v>2010</v>
          </cell>
          <cell r="D67" t="str">
            <v>2011</v>
          </cell>
          <cell r="F67" t="str">
            <v>2012</v>
          </cell>
          <cell r="H67" t="str">
            <v>2013</v>
          </cell>
          <cell r="J67">
            <v>2014</v>
          </cell>
        </row>
        <row r="68">
          <cell r="A68" t="str">
            <v>GD</v>
          </cell>
          <cell r="B68" t="str">
            <v>PR</v>
          </cell>
          <cell r="C68" t="str">
            <v>MCF</v>
          </cell>
          <cell r="D68" t="str">
            <v>PR</v>
          </cell>
          <cell r="E68" t="str">
            <v>MCF</v>
          </cell>
          <cell r="F68" t="str">
            <v>PR</v>
          </cell>
          <cell r="G68" t="str">
            <v>MCF</v>
          </cell>
          <cell r="H68" t="str">
            <v>PR</v>
          </cell>
          <cell r="I68" t="str">
            <v>MCF</v>
          </cell>
          <cell r="J68" t="str">
            <v>PR</v>
          </cell>
          <cell r="K68" t="str">
            <v>MCF</v>
          </cell>
        </row>
        <row r="69">
          <cell r="A69" t="str">
            <v>Droit</v>
          </cell>
          <cell r="B69">
            <v>186</v>
          </cell>
          <cell r="C69">
            <v>392</v>
          </cell>
          <cell r="D69">
            <v>181</v>
          </cell>
          <cell r="E69">
            <v>375</v>
          </cell>
          <cell r="F69">
            <v>174</v>
          </cell>
          <cell r="G69">
            <v>398</v>
          </cell>
          <cell r="H69">
            <v>118</v>
          </cell>
          <cell r="I69">
            <v>371</v>
          </cell>
          <cell r="J69">
            <v>137</v>
          </cell>
          <cell r="K69">
            <v>315</v>
          </cell>
        </row>
        <row r="70">
          <cell r="A70" t="str">
            <v>Lettres</v>
          </cell>
          <cell r="B70">
            <v>452</v>
          </cell>
          <cell r="C70">
            <v>695</v>
          </cell>
          <cell r="D70">
            <v>451</v>
          </cell>
          <cell r="E70">
            <v>686</v>
          </cell>
          <cell r="F70">
            <v>428</v>
          </cell>
          <cell r="G70">
            <v>630</v>
          </cell>
          <cell r="H70">
            <v>351</v>
          </cell>
          <cell r="I70">
            <v>635</v>
          </cell>
          <cell r="J70">
            <v>326</v>
          </cell>
          <cell r="K70">
            <v>568</v>
          </cell>
        </row>
        <row r="71">
          <cell r="A71" t="str">
            <v>Pharmacie</v>
          </cell>
          <cell r="B71">
            <v>21</v>
          </cell>
          <cell r="C71">
            <v>62</v>
          </cell>
          <cell r="D71">
            <v>23</v>
          </cell>
          <cell r="E71">
            <v>50</v>
          </cell>
          <cell r="F71">
            <v>25</v>
          </cell>
          <cell r="G71">
            <v>50</v>
          </cell>
          <cell r="H71">
            <v>25</v>
          </cell>
          <cell r="I71">
            <v>30</v>
          </cell>
          <cell r="J71">
            <v>24</v>
          </cell>
          <cell r="K71">
            <v>53</v>
          </cell>
        </row>
        <row r="72">
          <cell r="A72" t="str">
            <v>Sciences</v>
          </cell>
          <cell r="B72">
            <v>470</v>
          </cell>
          <cell r="C72">
            <v>952</v>
          </cell>
          <cell r="D72">
            <v>507</v>
          </cell>
          <cell r="E72">
            <v>878</v>
          </cell>
          <cell r="F72">
            <v>448</v>
          </cell>
          <cell r="G72">
            <v>774</v>
          </cell>
          <cell r="H72">
            <v>323</v>
          </cell>
          <cell r="I72">
            <v>639</v>
          </cell>
          <cell r="J72">
            <v>315</v>
          </cell>
          <cell r="K72">
            <v>511</v>
          </cell>
        </row>
        <row r="76">
          <cell r="A76" t="str">
            <v>GROUPE</v>
          </cell>
          <cell r="B76" t="str">
            <v>PR</v>
          </cell>
          <cell r="C76" t="str">
            <v>MCF</v>
          </cell>
          <cell r="D76" t="str">
            <v>PR</v>
          </cell>
          <cell r="E76" t="str">
            <v>MCF</v>
          </cell>
          <cell r="F76" t="str">
            <v>PR</v>
          </cell>
          <cell r="G76" t="str">
            <v>MCF</v>
          </cell>
          <cell r="H76" t="str">
            <v>PR</v>
          </cell>
          <cell r="I76" t="str">
            <v>MCF</v>
          </cell>
          <cell r="J76" t="str">
            <v>PR</v>
          </cell>
          <cell r="K76" t="str">
            <v>MCF</v>
          </cell>
        </row>
        <row r="77">
          <cell r="A77" t="str">
            <v>01</v>
          </cell>
          <cell r="B77">
            <v>97</v>
          </cell>
          <cell r="C77">
            <v>145</v>
          </cell>
          <cell r="D77">
            <v>83</v>
          </cell>
          <cell r="E77">
            <v>165</v>
          </cell>
          <cell r="F77">
            <v>90</v>
          </cell>
          <cell r="G77">
            <v>177</v>
          </cell>
          <cell r="H77">
            <v>65</v>
          </cell>
          <cell r="I77">
            <v>178</v>
          </cell>
          <cell r="J77">
            <v>77</v>
          </cell>
          <cell r="K77">
            <v>148</v>
          </cell>
        </row>
        <row r="78">
          <cell r="A78" t="str">
            <v>02</v>
          </cell>
          <cell r="B78">
            <v>89</v>
          </cell>
          <cell r="C78">
            <v>247</v>
          </cell>
          <cell r="D78">
            <v>98</v>
          </cell>
          <cell r="E78">
            <v>210</v>
          </cell>
          <cell r="F78">
            <v>84</v>
          </cell>
          <cell r="G78">
            <v>221</v>
          </cell>
          <cell r="H78">
            <v>53</v>
          </cell>
          <cell r="I78">
            <v>193</v>
          </cell>
          <cell r="J78">
            <v>60</v>
          </cell>
          <cell r="K78">
            <v>167</v>
          </cell>
        </row>
        <row r="79">
          <cell r="A79" t="str">
            <v>03</v>
          </cell>
          <cell r="B79">
            <v>178</v>
          </cell>
          <cell r="C79">
            <v>258</v>
          </cell>
          <cell r="D79">
            <v>168</v>
          </cell>
          <cell r="E79">
            <v>247</v>
          </cell>
          <cell r="F79">
            <v>169</v>
          </cell>
          <cell r="G79">
            <v>226</v>
          </cell>
          <cell r="H79">
            <v>129</v>
          </cell>
          <cell r="I79">
            <v>245</v>
          </cell>
          <cell r="J79">
            <v>111</v>
          </cell>
          <cell r="K79">
            <v>204</v>
          </cell>
        </row>
        <row r="80">
          <cell r="A80" t="str">
            <v>04</v>
          </cell>
          <cell r="B80">
            <v>209</v>
          </cell>
          <cell r="C80">
            <v>303</v>
          </cell>
          <cell r="D80">
            <v>219</v>
          </cell>
          <cell r="E80">
            <v>299</v>
          </cell>
          <cell r="F80">
            <v>204</v>
          </cell>
          <cell r="G80">
            <v>281</v>
          </cell>
          <cell r="H80">
            <v>172</v>
          </cell>
          <cell r="I80">
            <v>248</v>
          </cell>
          <cell r="J80">
            <v>161</v>
          </cell>
          <cell r="K80">
            <v>243</v>
          </cell>
        </row>
        <row r="81">
          <cell r="A81" t="str">
            <v>05</v>
          </cell>
          <cell r="B81">
            <v>117</v>
          </cell>
          <cell r="C81">
            <v>269</v>
          </cell>
          <cell r="D81">
            <v>142</v>
          </cell>
          <cell r="E81">
            <v>240</v>
          </cell>
          <cell r="F81">
            <v>132</v>
          </cell>
          <cell r="G81">
            <v>217</v>
          </cell>
          <cell r="H81">
            <v>91</v>
          </cell>
          <cell r="I81">
            <v>178</v>
          </cell>
          <cell r="J81">
            <v>80</v>
          </cell>
          <cell r="K81">
            <v>165</v>
          </cell>
        </row>
        <row r="82">
          <cell r="A82" t="str">
            <v>06</v>
          </cell>
          <cell r="B82">
            <v>44</v>
          </cell>
          <cell r="C82">
            <v>64</v>
          </cell>
          <cell r="D82">
            <v>49</v>
          </cell>
          <cell r="E82">
            <v>63</v>
          </cell>
          <cell r="F82">
            <v>40</v>
          </cell>
          <cell r="G82">
            <v>47</v>
          </cell>
          <cell r="H82">
            <v>29</v>
          </cell>
          <cell r="I82">
            <v>52</v>
          </cell>
          <cell r="J82">
            <v>25</v>
          </cell>
          <cell r="K82">
            <v>42</v>
          </cell>
        </row>
        <row r="83">
          <cell r="A83" t="str">
            <v>07</v>
          </cell>
          <cell r="B83">
            <v>67</v>
          </cell>
          <cell r="C83">
            <v>115</v>
          </cell>
          <cell r="D83">
            <v>60</v>
          </cell>
          <cell r="E83">
            <v>119</v>
          </cell>
          <cell r="F83">
            <v>57</v>
          </cell>
          <cell r="G83">
            <v>91</v>
          </cell>
          <cell r="H83">
            <v>36</v>
          </cell>
          <cell r="I83">
            <v>68</v>
          </cell>
          <cell r="J83">
            <v>36</v>
          </cell>
          <cell r="K83">
            <v>36</v>
          </cell>
        </row>
        <row r="84">
          <cell r="A84" t="str">
            <v>08</v>
          </cell>
          <cell r="B84">
            <v>17</v>
          </cell>
          <cell r="C84">
            <v>55</v>
          </cell>
          <cell r="D84">
            <v>33</v>
          </cell>
          <cell r="E84">
            <v>40</v>
          </cell>
          <cell r="F84">
            <v>21</v>
          </cell>
          <cell r="G84">
            <v>48</v>
          </cell>
          <cell r="H84">
            <v>28</v>
          </cell>
          <cell r="I84">
            <v>36</v>
          </cell>
          <cell r="J84">
            <v>24</v>
          </cell>
          <cell r="K84">
            <v>26</v>
          </cell>
        </row>
        <row r="85">
          <cell r="A85" t="str">
            <v>09</v>
          </cell>
          <cell r="B85">
            <v>150</v>
          </cell>
          <cell r="C85">
            <v>261</v>
          </cell>
          <cell r="D85">
            <v>140</v>
          </cell>
          <cell r="E85">
            <v>247</v>
          </cell>
          <cell r="F85">
            <v>136</v>
          </cell>
          <cell r="G85">
            <v>225</v>
          </cell>
          <cell r="H85">
            <v>94</v>
          </cell>
          <cell r="I85">
            <v>206</v>
          </cell>
          <cell r="J85">
            <v>99</v>
          </cell>
          <cell r="K85">
            <v>142</v>
          </cell>
        </row>
        <row r="86">
          <cell r="A86" t="str">
            <v>10</v>
          </cell>
          <cell r="B86">
            <v>75</v>
          </cell>
          <cell r="C86">
            <v>188</v>
          </cell>
          <cell r="D86">
            <v>83</v>
          </cell>
          <cell r="E86">
            <v>168</v>
          </cell>
          <cell r="F86">
            <v>62</v>
          </cell>
          <cell r="G86">
            <v>146</v>
          </cell>
          <cell r="H86">
            <v>45</v>
          </cell>
          <cell r="I86">
            <v>99</v>
          </cell>
          <cell r="J86">
            <v>51</v>
          </cell>
          <cell r="K86">
            <v>100</v>
          </cell>
        </row>
        <row r="87">
          <cell r="A87" t="str">
            <v>11</v>
          </cell>
          <cell r="B87">
            <v>21</v>
          </cell>
          <cell r="C87">
            <v>62</v>
          </cell>
          <cell r="D87">
            <v>23</v>
          </cell>
          <cell r="E87">
            <v>51</v>
          </cell>
          <cell r="F87">
            <v>25</v>
          </cell>
          <cell r="G87">
            <v>50</v>
          </cell>
          <cell r="H87">
            <v>25</v>
          </cell>
          <cell r="I87">
            <v>30</v>
          </cell>
          <cell r="J87">
            <v>24</v>
          </cell>
          <cell r="K87">
            <v>53</v>
          </cell>
        </row>
        <row r="88">
          <cell r="A88" t="str">
            <v>12</v>
          </cell>
          <cell r="B88">
            <v>64</v>
          </cell>
          <cell r="C88">
            <v>133</v>
          </cell>
          <cell r="D88">
            <v>64</v>
          </cell>
          <cell r="E88">
            <v>139</v>
          </cell>
          <cell r="F88">
            <v>53</v>
          </cell>
          <cell r="G88">
            <v>122</v>
          </cell>
          <cell r="H88">
            <v>49</v>
          </cell>
          <cell r="I88">
            <v>141</v>
          </cell>
          <cell r="J88">
            <v>54</v>
          </cell>
          <cell r="K88">
            <v>119</v>
          </cell>
        </row>
        <row r="89">
          <cell r="A89" t="str">
            <v>Théologie</v>
          </cell>
          <cell r="B89">
            <v>1</v>
          </cell>
          <cell r="C89">
            <v>1</v>
          </cell>
          <cell r="E89">
            <v>1</v>
          </cell>
          <cell r="F89">
            <v>2</v>
          </cell>
          <cell r="G89">
            <v>1</v>
          </cell>
          <cell r="H89">
            <v>3</v>
          </cell>
          <cell r="I89">
            <v>1</v>
          </cell>
          <cell r="K89">
            <v>2</v>
          </cell>
        </row>
      </sheetData>
      <sheetData sheetId="19">
        <row r="1">
          <cell r="B1" t="str">
            <v>2010</v>
          </cell>
          <cell r="E1" t="str">
            <v>Total 2010</v>
          </cell>
          <cell r="F1" t="str">
            <v>2011</v>
          </cell>
          <cell r="I1" t="str">
            <v>Total 2011</v>
          </cell>
          <cell r="J1" t="str">
            <v>2012</v>
          </cell>
          <cell r="M1" t="str">
            <v>Total 2012</v>
          </cell>
          <cell r="N1" t="str">
            <v>2013</v>
          </cell>
          <cell r="Q1" t="str">
            <v>Total 2013</v>
          </cell>
          <cell r="R1">
            <v>2014</v>
          </cell>
          <cell r="U1" t="str">
            <v>Total 2014</v>
          </cell>
        </row>
        <row r="2">
          <cell r="A2" t="str">
            <v>SECT</v>
          </cell>
          <cell r="B2" t="str">
            <v>FEMME</v>
          </cell>
          <cell r="C2" t="str">
            <v>HOMME</v>
          </cell>
          <cell r="F2" t="str">
            <v>FEMME</v>
          </cell>
          <cell r="G2" t="str">
            <v>HOMME</v>
          </cell>
          <cell r="J2" t="str">
            <v>FEMME</v>
          </cell>
          <cell r="K2" t="str">
            <v>HOMME</v>
          </cell>
          <cell r="N2" t="str">
            <v>FEMME</v>
          </cell>
          <cell r="O2" t="str">
            <v>HOMME</v>
          </cell>
          <cell r="R2" t="str">
            <v>FEMME</v>
          </cell>
          <cell r="S2" t="str">
            <v>HOMME</v>
          </cell>
        </row>
        <row r="3">
          <cell r="A3" t="str">
            <v>01</v>
          </cell>
          <cell r="B3">
            <v>9</v>
          </cell>
          <cell r="C3">
            <v>21</v>
          </cell>
          <cell r="D3">
            <v>0.3</v>
          </cell>
          <cell r="E3">
            <v>30</v>
          </cell>
          <cell r="F3">
            <v>8</v>
          </cell>
          <cell r="G3">
            <v>13</v>
          </cell>
          <cell r="H3">
            <v>0.38095238095238093</v>
          </cell>
          <cell r="I3">
            <v>21</v>
          </cell>
          <cell r="J3">
            <v>11</v>
          </cell>
          <cell r="K3">
            <v>14</v>
          </cell>
          <cell r="L3">
            <v>0.44</v>
          </cell>
          <cell r="M3">
            <v>25</v>
          </cell>
          <cell r="N3">
            <v>10</v>
          </cell>
          <cell r="O3">
            <v>14</v>
          </cell>
          <cell r="P3">
            <v>0.41666666666666669</v>
          </cell>
          <cell r="Q3">
            <v>24</v>
          </cell>
          <cell r="R3">
            <v>10</v>
          </cell>
          <cell r="S3">
            <v>17</v>
          </cell>
          <cell r="T3">
            <v>0.37037037037037035</v>
          </cell>
          <cell r="U3">
            <v>27</v>
          </cell>
        </row>
        <row r="4">
          <cell r="A4" t="str">
            <v>02</v>
          </cell>
          <cell r="B4">
            <v>9</v>
          </cell>
          <cell r="C4">
            <v>15</v>
          </cell>
          <cell r="D4">
            <v>0.375</v>
          </cell>
          <cell r="E4">
            <v>24</v>
          </cell>
          <cell r="F4">
            <v>7</v>
          </cell>
          <cell r="G4">
            <v>15</v>
          </cell>
          <cell r="H4">
            <v>0.31818181818181818</v>
          </cell>
          <cell r="I4">
            <v>22</v>
          </cell>
          <cell r="J4">
            <v>6</v>
          </cell>
          <cell r="K4">
            <v>18</v>
          </cell>
          <cell r="L4">
            <v>0.25</v>
          </cell>
          <cell r="M4">
            <v>24</v>
          </cell>
          <cell r="N4">
            <v>9</v>
          </cell>
          <cell r="O4">
            <v>10</v>
          </cell>
          <cell r="P4">
            <v>0.47368421052631576</v>
          </cell>
          <cell r="Q4">
            <v>19</v>
          </cell>
          <cell r="R4">
            <v>8</v>
          </cell>
          <cell r="S4">
            <v>15</v>
          </cell>
          <cell r="T4">
            <v>0.34782608695652173</v>
          </cell>
          <cell r="U4">
            <v>23</v>
          </cell>
        </row>
        <row r="5">
          <cell r="A5" t="str">
            <v>03</v>
          </cell>
          <cell r="B5">
            <v>1</v>
          </cell>
          <cell r="C5">
            <v>4</v>
          </cell>
          <cell r="D5">
            <v>0.2</v>
          </cell>
          <cell r="E5">
            <v>5</v>
          </cell>
          <cell r="F5">
            <v>2</v>
          </cell>
          <cell r="G5">
            <v>2</v>
          </cell>
          <cell r="H5">
            <v>0.5</v>
          </cell>
          <cell r="I5">
            <v>4</v>
          </cell>
          <cell r="K5">
            <v>2</v>
          </cell>
          <cell r="L5">
            <v>0</v>
          </cell>
          <cell r="M5">
            <v>2</v>
          </cell>
          <cell r="N5">
            <v>2</v>
          </cell>
          <cell r="O5">
            <v>5</v>
          </cell>
          <cell r="P5">
            <v>0.2857142857142857</v>
          </cell>
          <cell r="Q5">
            <v>7</v>
          </cell>
          <cell r="R5">
            <v>0</v>
          </cell>
          <cell r="S5">
            <v>3</v>
          </cell>
          <cell r="T5">
            <v>0</v>
          </cell>
          <cell r="U5">
            <v>3</v>
          </cell>
        </row>
        <row r="6">
          <cell r="A6" t="str">
            <v>04</v>
          </cell>
          <cell r="C6">
            <v>4</v>
          </cell>
          <cell r="D6">
            <v>0</v>
          </cell>
          <cell r="E6">
            <v>4</v>
          </cell>
          <cell r="F6">
            <v>2</v>
          </cell>
          <cell r="G6">
            <v>5</v>
          </cell>
          <cell r="H6">
            <v>0.2857142857142857</v>
          </cell>
          <cell r="I6">
            <v>7</v>
          </cell>
          <cell r="J6">
            <v>1</v>
          </cell>
          <cell r="K6">
            <v>6</v>
          </cell>
          <cell r="L6">
            <v>0.14285714285714285</v>
          </cell>
          <cell r="M6">
            <v>7</v>
          </cell>
          <cell r="N6">
            <v>1</v>
          </cell>
          <cell r="O6">
            <v>4</v>
          </cell>
          <cell r="P6">
            <v>0.2</v>
          </cell>
          <cell r="Q6">
            <v>5</v>
          </cell>
          <cell r="R6">
            <v>1</v>
          </cell>
          <cell r="S6">
            <v>7</v>
          </cell>
          <cell r="T6">
            <v>0.125</v>
          </cell>
          <cell r="U6">
            <v>8</v>
          </cell>
        </row>
        <row r="7">
          <cell r="A7" t="str">
            <v>05</v>
          </cell>
          <cell r="B7">
            <v>7</v>
          </cell>
          <cell r="C7">
            <v>20</v>
          </cell>
          <cell r="D7">
            <v>0.25925925925925924</v>
          </cell>
          <cell r="E7">
            <v>27</v>
          </cell>
          <cell r="F7">
            <v>10</v>
          </cell>
          <cell r="G7">
            <v>24</v>
          </cell>
          <cell r="H7">
            <v>0.29411764705882354</v>
          </cell>
          <cell r="I7">
            <v>34</v>
          </cell>
          <cell r="J7">
            <v>3</v>
          </cell>
          <cell r="K7">
            <v>16</v>
          </cell>
          <cell r="L7">
            <v>0.15789473684210525</v>
          </cell>
          <cell r="M7">
            <v>19</v>
          </cell>
          <cell r="N7">
            <v>1</v>
          </cell>
          <cell r="O7">
            <v>18</v>
          </cell>
          <cell r="P7">
            <v>5.2631578947368418E-2</v>
          </cell>
          <cell r="Q7">
            <v>19</v>
          </cell>
          <cell r="R7">
            <v>8</v>
          </cell>
          <cell r="S7">
            <v>14</v>
          </cell>
          <cell r="T7">
            <v>0.36363636363636365</v>
          </cell>
          <cell r="U7">
            <v>22</v>
          </cell>
        </row>
        <row r="8">
          <cell r="A8" t="str">
            <v>06</v>
          </cell>
          <cell r="B8">
            <v>5</v>
          </cell>
          <cell r="C8">
            <v>10</v>
          </cell>
          <cell r="D8">
            <v>0.33333333333333331</v>
          </cell>
          <cell r="E8">
            <v>15</v>
          </cell>
          <cell r="F8">
            <v>4</v>
          </cell>
          <cell r="G8">
            <v>19</v>
          </cell>
          <cell r="H8">
            <v>0.17391304347826086</v>
          </cell>
          <cell r="I8">
            <v>23</v>
          </cell>
          <cell r="J8">
            <v>3</v>
          </cell>
          <cell r="K8">
            <v>10</v>
          </cell>
          <cell r="L8">
            <v>0.23076923076923078</v>
          </cell>
          <cell r="M8">
            <v>13</v>
          </cell>
          <cell r="N8">
            <v>5</v>
          </cell>
          <cell r="O8">
            <v>11</v>
          </cell>
          <cell r="P8">
            <v>0.3125</v>
          </cell>
          <cell r="Q8">
            <v>16</v>
          </cell>
          <cell r="R8">
            <v>4</v>
          </cell>
          <cell r="S8">
            <v>17</v>
          </cell>
          <cell r="T8">
            <v>0.19047619047619047</v>
          </cell>
          <cell r="U8">
            <v>21</v>
          </cell>
        </row>
        <row r="9">
          <cell r="A9" t="str">
            <v>07</v>
          </cell>
          <cell r="B9">
            <v>19</v>
          </cell>
          <cell r="C9">
            <v>4</v>
          </cell>
          <cell r="D9">
            <v>0.82608695652173914</v>
          </cell>
          <cell r="E9">
            <v>23</v>
          </cell>
          <cell r="F9">
            <v>13</v>
          </cell>
          <cell r="G9">
            <v>7</v>
          </cell>
          <cell r="H9">
            <v>0.65</v>
          </cell>
          <cell r="I9">
            <v>20</v>
          </cell>
          <cell r="J9">
            <v>14</v>
          </cell>
          <cell r="K9">
            <v>11</v>
          </cell>
          <cell r="L9">
            <v>0.56000000000000005</v>
          </cell>
          <cell r="M9">
            <v>25</v>
          </cell>
          <cell r="N9">
            <v>15</v>
          </cell>
          <cell r="O9">
            <v>8</v>
          </cell>
          <cell r="P9">
            <v>0.65217391304347827</v>
          </cell>
          <cell r="Q9">
            <v>23</v>
          </cell>
          <cell r="R9">
            <v>13</v>
          </cell>
          <cell r="S9">
            <v>11</v>
          </cell>
          <cell r="T9">
            <v>0.54166666666666663</v>
          </cell>
          <cell r="U9">
            <v>24</v>
          </cell>
        </row>
        <row r="10">
          <cell r="A10" t="str">
            <v>08</v>
          </cell>
          <cell r="B10">
            <v>3</v>
          </cell>
          <cell r="C10">
            <v>3</v>
          </cell>
          <cell r="D10">
            <v>0.5</v>
          </cell>
          <cell r="E10">
            <v>6</v>
          </cell>
          <cell r="F10">
            <v>1</v>
          </cell>
          <cell r="G10">
            <v>3</v>
          </cell>
          <cell r="H10">
            <v>0.25</v>
          </cell>
          <cell r="I10">
            <v>4</v>
          </cell>
          <cell r="J10">
            <v>3</v>
          </cell>
          <cell r="K10">
            <v>3</v>
          </cell>
          <cell r="L10">
            <v>0.5</v>
          </cell>
          <cell r="M10">
            <v>6</v>
          </cell>
          <cell r="N10">
            <v>5</v>
          </cell>
          <cell r="O10">
            <v>1</v>
          </cell>
          <cell r="P10">
            <v>0.83333333333333337</v>
          </cell>
          <cell r="Q10">
            <v>6</v>
          </cell>
          <cell r="R10">
            <v>1</v>
          </cell>
          <cell r="S10">
            <v>1</v>
          </cell>
          <cell r="T10">
            <v>0.5</v>
          </cell>
          <cell r="U10">
            <v>2</v>
          </cell>
        </row>
        <row r="11">
          <cell r="A11" t="str">
            <v>09</v>
          </cell>
          <cell r="B11">
            <v>12</v>
          </cell>
          <cell r="C11">
            <v>8</v>
          </cell>
          <cell r="D11">
            <v>0.6</v>
          </cell>
          <cell r="E11">
            <v>20</v>
          </cell>
          <cell r="F11">
            <v>15</v>
          </cell>
          <cell r="G11">
            <v>13</v>
          </cell>
          <cell r="H11">
            <v>0.5357142857142857</v>
          </cell>
          <cell r="I11">
            <v>28</v>
          </cell>
          <cell r="J11">
            <v>13</v>
          </cell>
          <cell r="K11">
            <v>13</v>
          </cell>
          <cell r="L11">
            <v>0.5</v>
          </cell>
          <cell r="M11">
            <v>26</v>
          </cell>
          <cell r="N11">
            <v>9</v>
          </cell>
          <cell r="O11">
            <v>13</v>
          </cell>
          <cell r="P11">
            <v>0.40909090909090912</v>
          </cell>
          <cell r="Q11">
            <v>22</v>
          </cell>
          <cell r="R11">
            <v>10</v>
          </cell>
          <cell r="S11">
            <v>9</v>
          </cell>
          <cell r="T11">
            <v>0.52631578947368418</v>
          </cell>
          <cell r="U11">
            <v>19</v>
          </cell>
        </row>
        <row r="12">
          <cell r="A12" t="str">
            <v>10</v>
          </cell>
          <cell r="B12">
            <v>3</v>
          </cell>
          <cell r="C12">
            <v>3</v>
          </cell>
          <cell r="D12">
            <v>0.5</v>
          </cell>
          <cell r="E12">
            <v>6</v>
          </cell>
          <cell r="F12">
            <v>3</v>
          </cell>
          <cell r="G12">
            <v>2</v>
          </cell>
          <cell r="H12">
            <v>0.6</v>
          </cell>
          <cell r="I12">
            <v>5</v>
          </cell>
          <cell r="J12">
            <v>5</v>
          </cell>
          <cell r="K12">
            <v>4</v>
          </cell>
          <cell r="L12">
            <v>0.55555555555555558</v>
          </cell>
          <cell r="M12">
            <v>9</v>
          </cell>
          <cell r="N12">
            <v>2</v>
          </cell>
          <cell r="O12">
            <v>4</v>
          </cell>
          <cell r="P12">
            <v>0.33333333333333331</v>
          </cell>
          <cell r="Q12">
            <v>6</v>
          </cell>
          <cell r="R12">
            <v>1</v>
          </cell>
          <cell r="S12">
            <v>2</v>
          </cell>
          <cell r="T12">
            <v>0.33333333333333331</v>
          </cell>
          <cell r="U12">
            <v>3</v>
          </cell>
        </row>
        <row r="13">
          <cell r="A13" t="str">
            <v>11</v>
          </cell>
          <cell r="B13">
            <v>18</v>
          </cell>
          <cell r="C13">
            <v>15</v>
          </cell>
          <cell r="D13">
            <v>0.54545454545454541</v>
          </cell>
          <cell r="E13">
            <v>33</v>
          </cell>
          <cell r="F13">
            <v>14</v>
          </cell>
          <cell r="G13">
            <v>14</v>
          </cell>
          <cell r="H13">
            <v>0.5</v>
          </cell>
          <cell r="I13">
            <v>28</v>
          </cell>
          <cell r="J13">
            <v>28</v>
          </cell>
          <cell r="K13">
            <v>10</v>
          </cell>
          <cell r="L13">
            <v>0.73684210526315785</v>
          </cell>
          <cell r="M13">
            <v>38</v>
          </cell>
          <cell r="N13">
            <v>13</v>
          </cell>
          <cell r="O13">
            <v>14</v>
          </cell>
          <cell r="P13">
            <v>0.48148148148148145</v>
          </cell>
          <cell r="Q13">
            <v>27</v>
          </cell>
          <cell r="R13">
            <v>10</v>
          </cell>
          <cell r="S13">
            <v>11</v>
          </cell>
          <cell r="T13">
            <v>0.47619047619047616</v>
          </cell>
          <cell r="U13">
            <v>21</v>
          </cell>
        </row>
        <row r="14">
          <cell r="A14" t="str">
            <v>12</v>
          </cell>
          <cell r="B14">
            <v>2</v>
          </cell>
          <cell r="C14">
            <v>5</v>
          </cell>
          <cell r="D14">
            <v>0.2857142857142857</v>
          </cell>
          <cell r="E14">
            <v>7</v>
          </cell>
          <cell r="F14">
            <v>2</v>
          </cell>
          <cell r="G14">
            <v>5</v>
          </cell>
          <cell r="H14">
            <v>0.2857142857142857</v>
          </cell>
          <cell r="I14">
            <v>7</v>
          </cell>
          <cell r="J14">
            <v>3</v>
          </cell>
          <cell r="K14">
            <v>5</v>
          </cell>
          <cell r="L14">
            <v>0.375</v>
          </cell>
          <cell r="M14">
            <v>8</v>
          </cell>
          <cell r="N14">
            <v>3</v>
          </cell>
          <cell r="O14">
            <v>5</v>
          </cell>
          <cell r="P14">
            <v>0.375</v>
          </cell>
          <cell r="Q14">
            <v>8</v>
          </cell>
          <cell r="R14">
            <v>1</v>
          </cell>
          <cell r="S14">
            <v>3</v>
          </cell>
          <cell r="T14">
            <v>0.25</v>
          </cell>
          <cell r="U14">
            <v>4</v>
          </cell>
        </row>
        <row r="15">
          <cell r="A15" t="str">
            <v>13</v>
          </cell>
          <cell r="B15">
            <v>3</v>
          </cell>
          <cell r="C15">
            <v>2</v>
          </cell>
          <cell r="D15">
            <v>0.6</v>
          </cell>
          <cell r="E15">
            <v>5</v>
          </cell>
          <cell r="F15">
            <v>1</v>
          </cell>
          <cell r="H15">
            <v>1</v>
          </cell>
          <cell r="I15">
            <v>1</v>
          </cell>
          <cell r="J15">
            <v>3</v>
          </cell>
          <cell r="K15">
            <v>4</v>
          </cell>
          <cell r="L15">
            <v>0.42857142857142855</v>
          </cell>
          <cell r="M15">
            <v>7</v>
          </cell>
          <cell r="R15">
            <v>2</v>
          </cell>
          <cell r="S15">
            <v>0</v>
          </cell>
          <cell r="T15">
            <v>1</v>
          </cell>
          <cell r="U15">
            <v>2</v>
          </cell>
        </row>
        <row r="16">
          <cell r="A16" t="str">
            <v>14</v>
          </cell>
          <cell r="B16">
            <v>16</v>
          </cell>
          <cell r="C16">
            <v>9</v>
          </cell>
          <cell r="D16">
            <v>0.64</v>
          </cell>
          <cell r="E16">
            <v>25</v>
          </cell>
          <cell r="F16">
            <v>15</v>
          </cell>
          <cell r="G16">
            <v>11</v>
          </cell>
          <cell r="H16">
            <v>0.57692307692307687</v>
          </cell>
          <cell r="I16">
            <v>26</v>
          </cell>
          <cell r="J16">
            <v>9</v>
          </cell>
          <cell r="K16">
            <v>12</v>
          </cell>
          <cell r="L16">
            <v>0.42857142857142855</v>
          </cell>
          <cell r="M16">
            <v>21</v>
          </cell>
          <cell r="N16">
            <v>12</v>
          </cell>
          <cell r="O16">
            <v>6</v>
          </cell>
          <cell r="P16">
            <v>0.66666666666666663</v>
          </cell>
          <cell r="Q16">
            <v>18</v>
          </cell>
          <cell r="R16">
            <v>14</v>
          </cell>
          <cell r="S16">
            <v>4</v>
          </cell>
          <cell r="T16">
            <v>0.77777777777777779</v>
          </cell>
          <cell r="U16">
            <v>18</v>
          </cell>
        </row>
        <row r="17">
          <cell r="A17" t="str">
            <v>15</v>
          </cell>
          <cell r="B17">
            <v>2</v>
          </cell>
          <cell r="C17">
            <v>6</v>
          </cell>
          <cell r="D17">
            <v>0.25</v>
          </cell>
          <cell r="E17">
            <v>8</v>
          </cell>
          <cell r="F17">
            <v>1</v>
          </cell>
          <cell r="G17">
            <v>9</v>
          </cell>
          <cell r="H17">
            <v>0.1</v>
          </cell>
          <cell r="I17">
            <v>10</v>
          </cell>
          <cell r="J17">
            <v>1</v>
          </cell>
          <cell r="K17">
            <v>7</v>
          </cell>
          <cell r="L17">
            <v>0.125</v>
          </cell>
          <cell r="M17">
            <v>8</v>
          </cell>
          <cell r="N17">
            <v>2</v>
          </cell>
          <cell r="O17">
            <v>1</v>
          </cell>
          <cell r="P17">
            <v>0.66666666666666663</v>
          </cell>
          <cell r="Q17">
            <v>3</v>
          </cell>
          <cell r="R17">
            <v>2</v>
          </cell>
          <cell r="S17">
            <v>5</v>
          </cell>
          <cell r="T17">
            <v>0.2857142857142857</v>
          </cell>
          <cell r="U17">
            <v>7</v>
          </cell>
        </row>
        <row r="18">
          <cell r="A18" t="str">
            <v>16</v>
          </cell>
          <cell r="B18">
            <v>14</v>
          </cell>
          <cell r="C18">
            <v>16</v>
          </cell>
          <cell r="D18">
            <v>0.46666666666666667</v>
          </cell>
          <cell r="E18">
            <v>30</v>
          </cell>
          <cell r="F18">
            <v>13</v>
          </cell>
          <cell r="G18">
            <v>22</v>
          </cell>
          <cell r="H18">
            <v>0.37142857142857144</v>
          </cell>
          <cell r="I18">
            <v>35</v>
          </cell>
          <cell r="J18">
            <v>14</v>
          </cell>
          <cell r="K18">
            <v>14</v>
          </cell>
          <cell r="L18">
            <v>0.5</v>
          </cell>
          <cell r="M18">
            <v>28</v>
          </cell>
          <cell r="N18">
            <v>14</v>
          </cell>
          <cell r="O18">
            <v>13</v>
          </cell>
          <cell r="P18">
            <v>0.51851851851851849</v>
          </cell>
          <cell r="Q18">
            <v>27</v>
          </cell>
          <cell r="R18">
            <v>14</v>
          </cell>
          <cell r="S18">
            <v>14</v>
          </cell>
          <cell r="T18">
            <v>0.5</v>
          </cell>
          <cell r="U18">
            <v>28</v>
          </cell>
        </row>
        <row r="19">
          <cell r="A19" t="str">
            <v>17</v>
          </cell>
          <cell r="B19">
            <v>2</v>
          </cell>
          <cell r="C19">
            <v>14</v>
          </cell>
          <cell r="D19">
            <v>0.125</v>
          </cell>
          <cell r="E19">
            <v>16</v>
          </cell>
          <cell r="F19">
            <v>3</v>
          </cell>
          <cell r="G19">
            <v>9</v>
          </cell>
          <cell r="H19">
            <v>0.25</v>
          </cell>
          <cell r="I19">
            <v>12</v>
          </cell>
          <cell r="J19">
            <v>3</v>
          </cell>
          <cell r="K19">
            <v>11</v>
          </cell>
          <cell r="L19">
            <v>0.21428571428571427</v>
          </cell>
          <cell r="M19">
            <v>14</v>
          </cell>
          <cell r="N19">
            <v>4</v>
          </cell>
          <cell r="O19">
            <v>11</v>
          </cell>
          <cell r="P19">
            <v>0.26666666666666666</v>
          </cell>
          <cell r="Q19">
            <v>15</v>
          </cell>
          <cell r="R19">
            <v>7</v>
          </cell>
          <cell r="S19">
            <v>6</v>
          </cell>
          <cell r="T19">
            <v>0.53846153846153844</v>
          </cell>
          <cell r="U19">
            <v>13</v>
          </cell>
        </row>
        <row r="20">
          <cell r="A20" t="str">
            <v>18</v>
          </cell>
          <cell r="B20">
            <v>10</v>
          </cell>
          <cell r="C20">
            <v>13</v>
          </cell>
          <cell r="D20">
            <v>0.43478260869565216</v>
          </cell>
          <cell r="E20">
            <v>23</v>
          </cell>
          <cell r="F20">
            <v>10</v>
          </cell>
          <cell r="G20">
            <v>15</v>
          </cell>
          <cell r="H20">
            <v>0.4</v>
          </cell>
          <cell r="I20">
            <v>25</v>
          </cell>
          <cell r="J20">
            <v>6</v>
          </cell>
          <cell r="K20">
            <v>13</v>
          </cell>
          <cell r="L20">
            <v>0.31578947368421051</v>
          </cell>
          <cell r="M20">
            <v>19</v>
          </cell>
          <cell r="N20">
            <v>4</v>
          </cell>
          <cell r="O20">
            <v>11</v>
          </cell>
          <cell r="P20">
            <v>0.26666666666666666</v>
          </cell>
          <cell r="Q20">
            <v>15</v>
          </cell>
          <cell r="R20">
            <v>4</v>
          </cell>
          <cell r="S20">
            <v>16</v>
          </cell>
          <cell r="T20">
            <v>0.2</v>
          </cell>
          <cell r="U20">
            <v>20</v>
          </cell>
        </row>
        <row r="21">
          <cell r="A21" t="str">
            <v>19</v>
          </cell>
          <cell r="B21">
            <v>11</v>
          </cell>
          <cell r="C21">
            <v>10</v>
          </cell>
          <cell r="D21">
            <v>0.52380952380952384</v>
          </cell>
          <cell r="E21">
            <v>21</v>
          </cell>
          <cell r="F21">
            <v>7</v>
          </cell>
          <cell r="G21">
            <v>15</v>
          </cell>
          <cell r="H21">
            <v>0.31818181818181818</v>
          </cell>
          <cell r="I21">
            <v>22</v>
          </cell>
          <cell r="J21">
            <v>9</v>
          </cell>
          <cell r="K21">
            <v>15</v>
          </cell>
          <cell r="L21">
            <v>0.375</v>
          </cell>
          <cell r="M21">
            <v>24</v>
          </cell>
          <cell r="N21">
            <v>7</v>
          </cell>
          <cell r="O21">
            <v>15</v>
          </cell>
          <cell r="P21">
            <v>0.31818181818181818</v>
          </cell>
          <cell r="Q21">
            <v>22</v>
          </cell>
          <cell r="R21">
            <v>12</v>
          </cell>
          <cell r="S21">
            <v>11</v>
          </cell>
          <cell r="T21">
            <v>0.52173913043478259</v>
          </cell>
          <cell r="U21">
            <v>23</v>
          </cell>
        </row>
        <row r="22">
          <cell r="A22" t="str">
            <v>20</v>
          </cell>
          <cell r="C22">
            <v>4</v>
          </cell>
          <cell r="D22">
            <v>0</v>
          </cell>
          <cell r="E22">
            <v>4</v>
          </cell>
          <cell r="F22">
            <v>4</v>
          </cell>
          <cell r="G22">
            <v>5</v>
          </cell>
          <cell r="H22">
            <v>0.44444444444444442</v>
          </cell>
          <cell r="I22">
            <v>9</v>
          </cell>
          <cell r="K22">
            <v>6</v>
          </cell>
          <cell r="L22">
            <v>0</v>
          </cell>
          <cell r="M22">
            <v>6</v>
          </cell>
          <cell r="N22">
            <v>2</v>
          </cell>
          <cell r="O22">
            <v>2</v>
          </cell>
          <cell r="P22">
            <v>0.5</v>
          </cell>
          <cell r="Q22">
            <v>4</v>
          </cell>
          <cell r="R22">
            <v>4</v>
          </cell>
          <cell r="S22">
            <v>2</v>
          </cell>
          <cell r="T22">
            <v>0.66666666666666663</v>
          </cell>
          <cell r="U22">
            <v>6</v>
          </cell>
        </row>
        <row r="23">
          <cell r="A23" t="str">
            <v>21</v>
          </cell>
          <cell r="B23">
            <v>7</v>
          </cell>
          <cell r="C23">
            <v>11</v>
          </cell>
          <cell r="D23">
            <v>0.3888888888888889</v>
          </cell>
          <cell r="E23">
            <v>18</v>
          </cell>
          <cell r="F23">
            <v>13</v>
          </cell>
          <cell r="G23">
            <v>9</v>
          </cell>
          <cell r="H23">
            <v>0.59090909090909094</v>
          </cell>
          <cell r="I23">
            <v>22</v>
          </cell>
          <cell r="J23">
            <v>11</v>
          </cell>
          <cell r="K23">
            <v>18</v>
          </cell>
          <cell r="L23">
            <v>0.37931034482758619</v>
          </cell>
          <cell r="M23">
            <v>29</v>
          </cell>
          <cell r="N23">
            <v>10</v>
          </cell>
          <cell r="O23">
            <v>6</v>
          </cell>
          <cell r="P23">
            <v>0.625</v>
          </cell>
          <cell r="Q23">
            <v>16</v>
          </cell>
          <cell r="R23">
            <v>7</v>
          </cell>
          <cell r="S23">
            <v>6</v>
          </cell>
          <cell r="T23">
            <v>0.53846153846153844</v>
          </cell>
          <cell r="U23">
            <v>13</v>
          </cell>
        </row>
        <row r="24">
          <cell r="A24" t="str">
            <v>22</v>
          </cell>
          <cell r="B24">
            <v>10</v>
          </cell>
          <cell r="C24">
            <v>26</v>
          </cell>
          <cell r="D24">
            <v>0.27777777777777779</v>
          </cell>
          <cell r="E24">
            <v>36</v>
          </cell>
          <cell r="F24">
            <v>13</v>
          </cell>
          <cell r="G24">
            <v>21</v>
          </cell>
          <cell r="H24">
            <v>0.38235294117647056</v>
          </cell>
          <cell r="I24">
            <v>34</v>
          </cell>
          <cell r="J24">
            <v>10</v>
          </cell>
          <cell r="K24">
            <v>24</v>
          </cell>
          <cell r="L24">
            <v>0.29411764705882354</v>
          </cell>
          <cell r="M24">
            <v>34</v>
          </cell>
          <cell r="N24">
            <v>5</v>
          </cell>
          <cell r="O24">
            <v>21</v>
          </cell>
          <cell r="P24">
            <v>0.19230769230769232</v>
          </cell>
          <cell r="Q24">
            <v>26</v>
          </cell>
          <cell r="R24">
            <v>10</v>
          </cell>
          <cell r="S24">
            <v>10</v>
          </cell>
          <cell r="T24">
            <v>0.5</v>
          </cell>
          <cell r="U24">
            <v>20</v>
          </cell>
        </row>
        <row r="25">
          <cell r="A25" t="str">
            <v>23</v>
          </cell>
          <cell r="B25">
            <v>5</v>
          </cell>
          <cell r="C25">
            <v>15</v>
          </cell>
          <cell r="D25">
            <v>0.25</v>
          </cell>
          <cell r="E25">
            <v>20</v>
          </cell>
          <cell r="F25">
            <v>4</v>
          </cell>
          <cell r="G25">
            <v>17</v>
          </cell>
          <cell r="H25">
            <v>0.19047619047619047</v>
          </cell>
          <cell r="I25">
            <v>21</v>
          </cell>
          <cell r="J25">
            <v>6</v>
          </cell>
          <cell r="K25">
            <v>6</v>
          </cell>
          <cell r="L25">
            <v>0.5</v>
          </cell>
          <cell r="M25">
            <v>12</v>
          </cell>
          <cell r="N25">
            <v>10</v>
          </cell>
          <cell r="O25">
            <v>16</v>
          </cell>
          <cell r="P25">
            <v>0.38461538461538464</v>
          </cell>
          <cell r="Q25">
            <v>26</v>
          </cell>
          <cell r="R25">
            <v>4</v>
          </cell>
          <cell r="S25">
            <v>7</v>
          </cell>
          <cell r="T25">
            <v>0.36363636363636365</v>
          </cell>
          <cell r="U25">
            <v>11</v>
          </cell>
        </row>
        <row r="26">
          <cell r="A26" t="str">
            <v>24</v>
          </cell>
          <cell r="B26">
            <v>1</v>
          </cell>
          <cell r="C26">
            <v>5</v>
          </cell>
          <cell r="D26">
            <v>0.16666666666666666</v>
          </cell>
          <cell r="E26">
            <v>6</v>
          </cell>
          <cell r="F26">
            <v>5</v>
          </cell>
          <cell r="G26">
            <v>3</v>
          </cell>
          <cell r="H26">
            <v>0.625</v>
          </cell>
          <cell r="I26">
            <v>8</v>
          </cell>
          <cell r="J26">
            <v>2</v>
          </cell>
          <cell r="K26">
            <v>5</v>
          </cell>
          <cell r="L26">
            <v>0.2857142857142857</v>
          </cell>
          <cell r="M26">
            <v>7</v>
          </cell>
          <cell r="N26">
            <v>2</v>
          </cell>
          <cell r="O26">
            <v>3</v>
          </cell>
          <cell r="P26">
            <v>0.4</v>
          </cell>
          <cell r="Q26">
            <v>5</v>
          </cell>
          <cell r="R26">
            <v>6</v>
          </cell>
          <cell r="S26">
            <v>1</v>
          </cell>
          <cell r="T26">
            <v>0.8571428571428571</v>
          </cell>
          <cell r="U26">
            <v>7</v>
          </cell>
        </row>
        <row r="27">
          <cell r="A27" t="str">
            <v>25</v>
          </cell>
          <cell r="B27">
            <v>2</v>
          </cell>
          <cell r="C27">
            <v>24</v>
          </cell>
          <cell r="D27">
            <v>7.6923076923076927E-2</v>
          </cell>
          <cell r="E27">
            <v>26</v>
          </cell>
          <cell r="F27">
            <v>2</v>
          </cell>
          <cell r="G27">
            <v>34</v>
          </cell>
          <cell r="H27">
            <v>5.5555555555555552E-2</v>
          </cell>
          <cell r="I27">
            <v>36</v>
          </cell>
          <cell r="J27">
            <v>2</v>
          </cell>
          <cell r="K27">
            <v>31</v>
          </cell>
          <cell r="L27">
            <v>6.0606060606060608E-2</v>
          </cell>
          <cell r="M27">
            <v>33</v>
          </cell>
          <cell r="N27">
            <v>1</v>
          </cell>
          <cell r="O27">
            <v>16</v>
          </cell>
          <cell r="P27">
            <v>5.8823529411764705E-2</v>
          </cell>
          <cell r="Q27">
            <v>17</v>
          </cell>
          <cell r="R27">
            <v>1</v>
          </cell>
          <cell r="S27">
            <v>14</v>
          </cell>
          <cell r="T27">
            <v>6.6666666666666666E-2</v>
          </cell>
          <cell r="U27">
            <v>15</v>
          </cell>
        </row>
        <row r="28">
          <cell r="A28" t="str">
            <v>26</v>
          </cell>
          <cell r="B28">
            <v>8</v>
          </cell>
          <cell r="C28">
            <v>28</v>
          </cell>
          <cell r="D28">
            <v>0.22222222222222221</v>
          </cell>
          <cell r="E28">
            <v>36</v>
          </cell>
          <cell r="F28">
            <v>6</v>
          </cell>
          <cell r="G28">
            <v>29</v>
          </cell>
          <cell r="H28">
            <v>0.17142857142857143</v>
          </cell>
          <cell r="I28">
            <v>35</v>
          </cell>
          <cell r="J28">
            <v>4</v>
          </cell>
          <cell r="K28">
            <v>22</v>
          </cell>
          <cell r="L28">
            <v>0.15384615384615385</v>
          </cell>
          <cell r="M28">
            <v>26</v>
          </cell>
          <cell r="N28">
            <v>9</v>
          </cell>
          <cell r="O28">
            <v>21</v>
          </cell>
          <cell r="P28">
            <v>0.3</v>
          </cell>
          <cell r="Q28">
            <v>30</v>
          </cell>
          <cell r="R28">
            <v>10</v>
          </cell>
          <cell r="S28">
            <v>20</v>
          </cell>
          <cell r="T28">
            <v>0.33333333333333331</v>
          </cell>
          <cell r="U28">
            <v>30</v>
          </cell>
        </row>
        <row r="29">
          <cell r="A29" t="str">
            <v>27</v>
          </cell>
          <cell r="B29">
            <v>7</v>
          </cell>
          <cell r="C29">
            <v>40</v>
          </cell>
          <cell r="D29">
            <v>0.14893617021276595</v>
          </cell>
          <cell r="E29">
            <v>47</v>
          </cell>
          <cell r="F29">
            <v>11</v>
          </cell>
          <cell r="G29">
            <v>47</v>
          </cell>
          <cell r="H29">
            <v>0.18965517241379309</v>
          </cell>
          <cell r="I29">
            <v>58</v>
          </cell>
          <cell r="J29">
            <v>8</v>
          </cell>
          <cell r="K29">
            <v>57</v>
          </cell>
          <cell r="L29">
            <v>0.12307692307692308</v>
          </cell>
          <cell r="M29">
            <v>65</v>
          </cell>
          <cell r="N29">
            <v>3</v>
          </cell>
          <cell r="O29">
            <v>37</v>
          </cell>
          <cell r="P29">
            <v>7.4999999999999997E-2</v>
          </cell>
          <cell r="Q29">
            <v>40</v>
          </cell>
          <cell r="R29">
            <v>4</v>
          </cell>
          <cell r="S29">
            <v>29</v>
          </cell>
          <cell r="T29">
            <v>0.12121212121212122</v>
          </cell>
          <cell r="U29">
            <v>33</v>
          </cell>
        </row>
        <row r="30">
          <cell r="A30" t="str">
            <v>28</v>
          </cell>
          <cell r="B30">
            <v>1</v>
          </cell>
          <cell r="C30">
            <v>19</v>
          </cell>
          <cell r="D30">
            <v>0.05</v>
          </cell>
          <cell r="E30">
            <v>20</v>
          </cell>
          <cell r="F30">
            <v>7</v>
          </cell>
          <cell r="G30">
            <v>25</v>
          </cell>
          <cell r="H30">
            <v>0.21875</v>
          </cell>
          <cell r="I30">
            <v>32</v>
          </cell>
          <cell r="J30">
            <v>2</v>
          </cell>
          <cell r="K30">
            <v>21</v>
          </cell>
          <cell r="L30">
            <v>8.6956521739130432E-2</v>
          </cell>
          <cell r="M30">
            <v>23</v>
          </cell>
          <cell r="N30">
            <v>4</v>
          </cell>
          <cell r="O30">
            <v>12</v>
          </cell>
          <cell r="P30">
            <v>0.25</v>
          </cell>
          <cell r="Q30">
            <v>16</v>
          </cell>
          <cell r="R30">
            <v>1</v>
          </cell>
          <cell r="S30">
            <v>9</v>
          </cell>
          <cell r="T30">
            <v>0.1</v>
          </cell>
          <cell r="U30">
            <v>10</v>
          </cell>
        </row>
        <row r="31">
          <cell r="A31" t="str">
            <v>29</v>
          </cell>
          <cell r="C31">
            <v>10</v>
          </cell>
          <cell r="D31">
            <v>0</v>
          </cell>
          <cell r="E31">
            <v>10</v>
          </cell>
          <cell r="F31">
            <v>1</v>
          </cell>
          <cell r="G31">
            <v>6</v>
          </cell>
          <cell r="H31">
            <v>0.14285714285714285</v>
          </cell>
          <cell r="I31">
            <v>7</v>
          </cell>
          <cell r="K31">
            <v>5</v>
          </cell>
          <cell r="L31">
            <v>0</v>
          </cell>
          <cell r="M31">
            <v>5</v>
          </cell>
          <cell r="O31">
            <v>3</v>
          </cell>
          <cell r="P31">
            <v>0</v>
          </cell>
          <cell r="Q31">
            <v>3</v>
          </cell>
          <cell r="R31">
            <v>2</v>
          </cell>
          <cell r="S31">
            <v>4</v>
          </cell>
          <cell r="T31">
            <v>0.33333333333333331</v>
          </cell>
          <cell r="U31">
            <v>6</v>
          </cell>
        </row>
        <row r="32">
          <cell r="A32" t="str">
            <v>30</v>
          </cell>
          <cell r="B32">
            <v>1</v>
          </cell>
          <cell r="C32">
            <v>12</v>
          </cell>
          <cell r="D32">
            <v>7.6923076923076927E-2</v>
          </cell>
          <cell r="E32">
            <v>13</v>
          </cell>
          <cell r="G32">
            <v>8</v>
          </cell>
          <cell r="H32">
            <v>0</v>
          </cell>
          <cell r="I32">
            <v>8</v>
          </cell>
          <cell r="J32">
            <v>1</v>
          </cell>
          <cell r="K32">
            <v>9</v>
          </cell>
          <cell r="L32">
            <v>0.1</v>
          </cell>
          <cell r="M32">
            <v>10</v>
          </cell>
          <cell r="O32">
            <v>9</v>
          </cell>
          <cell r="P32">
            <v>0</v>
          </cell>
          <cell r="Q32">
            <v>9</v>
          </cell>
          <cell r="R32">
            <v>2</v>
          </cell>
          <cell r="S32">
            <v>6</v>
          </cell>
          <cell r="T32">
            <v>0.25</v>
          </cell>
          <cell r="U32">
            <v>8</v>
          </cell>
        </row>
        <row r="33">
          <cell r="A33" t="str">
            <v>31</v>
          </cell>
          <cell r="B33">
            <v>9</v>
          </cell>
          <cell r="C33">
            <v>18</v>
          </cell>
          <cell r="D33">
            <v>0.33333333333333331</v>
          </cell>
          <cell r="E33">
            <v>27</v>
          </cell>
          <cell r="F33">
            <v>3</v>
          </cell>
          <cell r="G33">
            <v>19</v>
          </cell>
          <cell r="H33">
            <v>0.13636363636363635</v>
          </cell>
          <cell r="I33">
            <v>22</v>
          </cell>
          <cell r="J33">
            <v>4</v>
          </cell>
          <cell r="K33">
            <v>19</v>
          </cell>
          <cell r="L33">
            <v>0.17391304347826086</v>
          </cell>
          <cell r="M33">
            <v>23</v>
          </cell>
          <cell r="N33">
            <v>5</v>
          </cell>
          <cell r="O33">
            <v>8</v>
          </cell>
          <cell r="P33">
            <v>0.38461538461538464</v>
          </cell>
          <cell r="Q33">
            <v>13</v>
          </cell>
          <cell r="R33">
            <v>6</v>
          </cell>
          <cell r="S33">
            <v>7</v>
          </cell>
          <cell r="T33">
            <v>0.46153846153846156</v>
          </cell>
          <cell r="U33">
            <v>13</v>
          </cell>
        </row>
        <row r="34">
          <cell r="A34" t="str">
            <v>32</v>
          </cell>
          <cell r="B34">
            <v>7</v>
          </cell>
          <cell r="C34">
            <v>12</v>
          </cell>
          <cell r="D34">
            <v>0.36842105263157893</v>
          </cell>
          <cell r="E34">
            <v>19</v>
          </cell>
          <cell r="F34">
            <v>4</v>
          </cell>
          <cell r="G34">
            <v>10</v>
          </cell>
          <cell r="H34">
            <v>0.2857142857142857</v>
          </cell>
          <cell r="I34">
            <v>14</v>
          </cell>
          <cell r="J34">
            <v>4</v>
          </cell>
          <cell r="K34">
            <v>10</v>
          </cell>
          <cell r="L34">
            <v>0.2857142857142857</v>
          </cell>
          <cell r="M34">
            <v>14</v>
          </cell>
          <cell r="O34">
            <v>8</v>
          </cell>
          <cell r="P34">
            <v>0</v>
          </cell>
          <cell r="Q34">
            <v>8</v>
          </cell>
          <cell r="R34">
            <v>3</v>
          </cell>
          <cell r="S34">
            <v>9</v>
          </cell>
          <cell r="T34">
            <v>0.25</v>
          </cell>
          <cell r="U34">
            <v>12</v>
          </cell>
        </row>
        <row r="35">
          <cell r="A35" t="str">
            <v>33</v>
          </cell>
          <cell r="B35">
            <v>5</v>
          </cell>
          <cell r="C35">
            <v>12</v>
          </cell>
          <cell r="D35">
            <v>0.29411764705882354</v>
          </cell>
          <cell r="E35">
            <v>17</v>
          </cell>
          <cell r="F35">
            <v>6</v>
          </cell>
          <cell r="G35">
            <v>14</v>
          </cell>
          <cell r="H35">
            <v>0.3</v>
          </cell>
          <cell r="I35">
            <v>20</v>
          </cell>
          <cell r="J35">
            <v>7</v>
          </cell>
          <cell r="K35">
            <v>8</v>
          </cell>
          <cell r="L35">
            <v>0.46666666666666667</v>
          </cell>
          <cell r="M35">
            <v>15</v>
          </cell>
          <cell r="N35">
            <v>2</v>
          </cell>
          <cell r="O35">
            <v>8</v>
          </cell>
          <cell r="P35">
            <v>0.2</v>
          </cell>
          <cell r="Q35">
            <v>10</v>
          </cell>
          <cell r="R35">
            <v>3</v>
          </cell>
          <cell r="S35">
            <v>7</v>
          </cell>
          <cell r="T35">
            <v>0.3</v>
          </cell>
          <cell r="U35">
            <v>10</v>
          </cell>
        </row>
        <row r="36">
          <cell r="A36" t="str">
            <v>34</v>
          </cell>
          <cell r="G36">
            <v>3</v>
          </cell>
          <cell r="H36">
            <v>0</v>
          </cell>
          <cell r="I36">
            <v>3</v>
          </cell>
          <cell r="K36">
            <v>3</v>
          </cell>
          <cell r="L36">
            <v>0</v>
          </cell>
          <cell r="M36">
            <v>3</v>
          </cell>
          <cell r="R36">
            <v>0</v>
          </cell>
          <cell r="S36">
            <v>5</v>
          </cell>
          <cell r="T36">
            <v>0</v>
          </cell>
          <cell r="U36">
            <v>5</v>
          </cell>
        </row>
        <row r="37">
          <cell r="A37" t="str">
            <v>35</v>
          </cell>
          <cell r="B37">
            <v>3</v>
          </cell>
          <cell r="C37">
            <v>8</v>
          </cell>
          <cell r="D37">
            <v>0.27272727272727271</v>
          </cell>
          <cell r="E37">
            <v>11</v>
          </cell>
          <cell r="F37">
            <v>4</v>
          </cell>
          <cell r="G37">
            <v>13</v>
          </cell>
          <cell r="H37">
            <v>0.23529411764705882</v>
          </cell>
          <cell r="I37">
            <v>17</v>
          </cell>
          <cell r="K37">
            <v>13</v>
          </cell>
          <cell r="L37">
            <v>0</v>
          </cell>
          <cell r="M37">
            <v>13</v>
          </cell>
          <cell r="N37">
            <v>6</v>
          </cell>
          <cell r="O37">
            <v>9</v>
          </cell>
          <cell r="P37">
            <v>0.4</v>
          </cell>
          <cell r="Q37">
            <v>15</v>
          </cell>
          <cell r="R37">
            <v>3</v>
          </cell>
          <cell r="S37">
            <v>8</v>
          </cell>
          <cell r="T37">
            <v>0.27272727272727271</v>
          </cell>
          <cell r="U37">
            <v>11</v>
          </cell>
        </row>
        <row r="38">
          <cell r="A38" t="str">
            <v>36</v>
          </cell>
          <cell r="C38">
            <v>2</v>
          </cell>
          <cell r="D38">
            <v>0</v>
          </cell>
          <cell r="E38">
            <v>2</v>
          </cell>
          <cell r="F38">
            <v>2</v>
          </cell>
          <cell r="G38">
            <v>4</v>
          </cell>
          <cell r="H38">
            <v>0.33333333333333331</v>
          </cell>
          <cell r="I38">
            <v>6</v>
          </cell>
          <cell r="K38">
            <v>2</v>
          </cell>
          <cell r="L38">
            <v>0</v>
          </cell>
          <cell r="M38">
            <v>2</v>
          </cell>
          <cell r="N38">
            <v>3</v>
          </cell>
          <cell r="O38">
            <v>4</v>
          </cell>
          <cell r="P38">
            <v>0.42857142857142855</v>
          </cell>
          <cell r="Q38">
            <v>7</v>
          </cell>
          <cell r="R38">
            <v>1</v>
          </cell>
          <cell r="S38">
            <v>4</v>
          </cell>
          <cell r="T38">
            <v>0.2</v>
          </cell>
          <cell r="U38">
            <v>5</v>
          </cell>
        </row>
        <row r="39">
          <cell r="A39" t="str">
            <v>37</v>
          </cell>
          <cell r="C39">
            <v>2</v>
          </cell>
          <cell r="D39">
            <v>0</v>
          </cell>
          <cell r="E39">
            <v>2</v>
          </cell>
          <cell r="F39">
            <v>2</v>
          </cell>
          <cell r="G39">
            <v>2</v>
          </cell>
          <cell r="H39">
            <v>0.5</v>
          </cell>
          <cell r="I39">
            <v>4</v>
          </cell>
          <cell r="K39">
            <v>1</v>
          </cell>
          <cell r="L39">
            <v>0</v>
          </cell>
          <cell r="M39">
            <v>1</v>
          </cell>
          <cell r="O39">
            <v>2</v>
          </cell>
          <cell r="P39">
            <v>0</v>
          </cell>
          <cell r="Q39">
            <v>2</v>
          </cell>
          <cell r="R39">
            <v>0</v>
          </cell>
          <cell r="S39">
            <v>2</v>
          </cell>
          <cell r="T39">
            <v>0</v>
          </cell>
          <cell r="U39">
            <v>2</v>
          </cell>
        </row>
        <row r="40">
          <cell r="A40" t="str">
            <v>39</v>
          </cell>
          <cell r="U40">
            <v>0</v>
          </cell>
        </row>
        <row r="41">
          <cell r="A41" t="str">
            <v>40</v>
          </cell>
          <cell r="U41">
            <v>0</v>
          </cell>
        </row>
        <row r="42">
          <cell r="A42" t="str">
            <v>41</v>
          </cell>
          <cell r="U42">
            <v>0</v>
          </cell>
        </row>
        <row r="43">
          <cell r="A43" t="str">
            <v>60</v>
          </cell>
          <cell r="B43">
            <v>3</v>
          </cell>
          <cell r="C43">
            <v>44</v>
          </cell>
          <cell r="D43">
            <v>6.3829787234042548E-2</v>
          </cell>
          <cell r="E43">
            <v>47</v>
          </cell>
          <cell r="F43">
            <v>6</v>
          </cell>
          <cell r="G43">
            <v>48</v>
          </cell>
          <cell r="H43">
            <v>0.1111111111111111</v>
          </cell>
          <cell r="I43">
            <v>54</v>
          </cell>
          <cell r="J43">
            <v>11</v>
          </cell>
          <cell r="K43">
            <v>37</v>
          </cell>
          <cell r="L43">
            <v>0.22916666666666666</v>
          </cell>
          <cell r="M43">
            <v>48</v>
          </cell>
          <cell r="N43">
            <v>6</v>
          </cell>
          <cell r="O43">
            <v>29</v>
          </cell>
          <cell r="P43">
            <v>0.17142857142857143</v>
          </cell>
          <cell r="Q43">
            <v>35</v>
          </cell>
          <cell r="R43">
            <v>4</v>
          </cell>
          <cell r="S43">
            <v>37</v>
          </cell>
          <cell r="T43">
            <v>9.7560975609756101E-2</v>
          </cell>
          <cell r="U43">
            <v>41</v>
          </cell>
        </row>
        <row r="44">
          <cell r="A44" t="str">
            <v>61</v>
          </cell>
          <cell r="B44">
            <v>4</v>
          </cell>
          <cell r="C44">
            <v>25</v>
          </cell>
          <cell r="D44">
            <v>0.13793103448275862</v>
          </cell>
          <cell r="E44">
            <v>29</v>
          </cell>
          <cell r="F44">
            <v>3</v>
          </cell>
          <cell r="G44">
            <v>31</v>
          </cell>
          <cell r="H44">
            <v>8.8235294117647065E-2</v>
          </cell>
          <cell r="I44">
            <v>34</v>
          </cell>
          <cell r="J44">
            <v>4</v>
          </cell>
          <cell r="K44">
            <v>29</v>
          </cell>
          <cell r="L44">
            <v>0.12121212121212122</v>
          </cell>
          <cell r="M44">
            <v>33</v>
          </cell>
          <cell r="N44">
            <v>2</v>
          </cell>
          <cell r="O44">
            <v>11</v>
          </cell>
          <cell r="P44">
            <v>0.15384615384615385</v>
          </cell>
          <cell r="Q44">
            <v>13</v>
          </cell>
          <cell r="R44">
            <v>2</v>
          </cell>
          <cell r="S44">
            <v>16</v>
          </cell>
          <cell r="T44">
            <v>0.1111111111111111</v>
          </cell>
          <cell r="U44">
            <v>18</v>
          </cell>
        </row>
        <row r="45">
          <cell r="A45" t="str">
            <v>62</v>
          </cell>
          <cell r="B45">
            <v>6</v>
          </cell>
          <cell r="C45">
            <v>22</v>
          </cell>
          <cell r="D45">
            <v>0.21428571428571427</v>
          </cell>
          <cell r="E45">
            <v>28</v>
          </cell>
          <cell r="F45">
            <v>9</v>
          </cell>
          <cell r="G45">
            <v>13</v>
          </cell>
          <cell r="H45">
            <v>0.40909090909090912</v>
          </cell>
          <cell r="I45">
            <v>22</v>
          </cell>
          <cell r="J45">
            <v>1</v>
          </cell>
          <cell r="K45">
            <v>11</v>
          </cell>
          <cell r="L45">
            <v>8.3333333333333329E-2</v>
          </cell>
          <cell r="M45">
            <v>12</v>
          </cell>
          <cell r="N45">
            <v>3</v>
          </cell>
          <cell r="O45">
            <v>16</v>
          </cell>
          <cell r="P45">
            <v>0.15789473684210525</v>
          </cell>
          <cell r="Q45">
            <v>19</v>
          </cell>
          <cell r="R45">
            <v>3</v>
          </cell>
          <cell r="S45">
            <v>17</v>
          </cell>
          <cell r="T45">
            <v>0.15</v>
          </cell>
          <cell r="U45">
            <v>20</v>
          </cell>
        </row>
        <row r="46">
          <cell r="A46" t="str">
            <v>63</v>
          </cell>
          <cell r="B46">
            <v>4</v>
          </cell>
          <cell r="C46">
            <v>22</v>
          </cell>
          <cell r="D46">
            <v>0.15384615384615385</v>
          </cell>
          <cell r="E46">
            <v>26</v>
          </cell>
          <cell r="F46">
            <v>4</v>
          </cell>
          <cell r="G46">
            <v>13</v>
          </cell>
          <cell r="H46">
            <v>0.23529411764705882</v>
          </cell>
          <cell r="I46">
            <v>17</v>
          </cell>
          <cell r="J46">
            <v>4</v>
          </cell>
          <cell r="K46">
            <v>19</v>
          </cell>
          <cell r="L46">
            <v>0.17391304347826086</v>
          </cell>
          <cell r="M46">
            <v>23</v>
          </cell>
          <cell r="N46">
            <v>4</v>
          </cell>
          <cell r="O46">
            <v>14</v>
          </cell>
          <cell r="P46">
            <v>0.22222222222222221</v>
          </cell>
          <cell r="Q46">
            <v>18</v>
          </cell>
          <cell r="R46">
            <v>1</v>
          </cell>
          <cell r="S46">
            <v>14</v>
          </cell>
          <cell r="T46">
            <v>6.6666666666666666E-2</v>
          </cell>
          <cell r="U46">
            <v>15</v>
          </cell>
        </row>
        <row r="47">
          <cell r="A47" t="str">
            <v>64</v>
          </cell>
          <cell r="B47">
            <v>7</v>
          </cell>
          <cell r="C47">
            <v>6</v>
          </cell>
          <cell r="D47">
            <v>0.53846153846153844</v>
          </cell>
          <cell r="E47">
            <v>13</v>
          </cell>
          <cell r="F47">
            <v>7</v>
          </cell>
          <cell r="G47">
            <v>8</v>
          </cell>
          <cell r="H47">
            <v>0.46666666666666667</v>
          </cell>
          <cell r="I47">
            <v>15</v>
          </cell>
          <cell r="K47">
            <v>10</v>
          </cell>
          <cell r="L47">
            <v>0</v>
          </cell>
          <cell r="M47">
            <v>10</v>
          </cell>
          <cell r="N47">
            <v>3</v>
          </cell>
          <cell r="O47">
            <v>5</v>
          </cell>
          <cell r="P47">
            <v>0.375</v>
          </cell>
          <cell r="Q47">
            <v>8</v>
          </cell>
          <cell r="R47">
            <v>7</v>
          </cell>
          <cell r="S47">
            <v>10</v>
          </cell>
          <cell r="T47">
            <v>0.41176470588235292</v>
          </cell>
          <cell r="U47">
            <v>17</v>
          </cell>
        </row>
        <row r="48">
          <cell r="A48" t="str">
            <v>65</v>
          </cell>
          <cell r="B48">
            <v>5</v>
          </cell>
          <cell r="C48">
            <v>10</v>
          </cell>
          <cell r="D48">
            <v>0.33333333333333331</v>
          </cell>
          <cell r="E48">
            <v>15</v>
          </cell>
          <cell r="F48">
            <v>10</v>
          </cell>
          <cell r="G48">
            <v>10</v>
          </cell>
          <cell r="H48">
            <v>0.5</v>
          </cell>
          <cell r="I48">
            <v>20</v>
          </cell>
          <cell r="J48">
            <v>8</v>
          </cell>
          <cell r="K48">
            <v>6</v>
          </cell>
          <cell r="L48">
            <v>0.5714285714285714</v>
          </cell>
          <cell r="M48">
            <v>14</v>
          </cell>
          <cell r="N48">
            <v>2</v>
          </cell>
          <cell r="O48">
            <v>6</v>
          </cell>
          <cell r="P48">
            <v>0.25</v>
          </cell>
          <cell r="Q48">
            <v>8</v>
          </cell>
          <cell r="R48">
            <v>4</v>
          </cell>
          <cell r="S48">
            <v>3</v>
          </cell>
          <cell r="T48">
            <v>0.5714285714285714</v>
          </cell>
          <cell r="U48">
            <v>7</v>
          </cell>
        </row>
        <row r="49">
          <cell r="A49" t="str">
            <v>66</v>
          </cell>
          <cell r="B49">
            <v>3</v>
          </cell>
          <cell r="C49">
            <v>8</v>
          </cell>
          <cell r="D49">
            <v>0.27272727272727271</v>
          </cell>
          <cell r="E49">
            <v>11</v>
          </cell>
          <cell r="F49">
            <v>5</v>
          </cell>
          <cell r="G49">
            <v>7</v>
          </cell>
          <cell r="H49">
            <v>0.41666666666666669</v>
          </cell>
          <cell r="I49">
            <v>12</v>
          </cell>
          <cell r="J49">
            <v>2</v>
          </cell>
          <cell r="K49">
            <v>4</v>
          </cell>
          <cell r="L49">
            <v>0.33333333333333331</v>
          </cell>
          <cell r="M49">
            <v>6</v>
          </cell>
          <cell r="N49">
            <v>2</v>
          </cell>
          <cell r="O49">
            <v>3</v>
          </cell>
          <cell r="P49">
            <v>0.4</v>
          </cell>
          <cell r="Q49">
            <v>5</v>
          </cell>
          <cell r="R49">
            <v>1</v>
          </cell>
          <cell r="S49">
            <v>4</v>
          </cell>
          <cell r="T49">
            <v>0.2</v>
          </cell>
          <cell r="U49">
            <v>5</v>
          </cell>
        </row>
        <row r="50">
          <cell r="A50" t="str">
            <v>67</v>
          </cell>
          <cell r="B50">
            <v>2</v>
          </cell>
          <cell r="C50">
            <v>5</v>
          </cell>
          <cell r="D50">
            <v>0.2857142857142857</v>
          </cell>
          <cell r="E50">
            <v>7</v>
          </cell>
          <cell r="F50">
            <v>7</v>
          </cell>
          <cell r="G50">
            <v>6</v>
          </cell>
          <cell r="H50">
            <v>0.53846153846153844</v>
          </cell>
          <cell r="I50">
            <v>13</v>
          </cell>
          <cell r="J50">
            <v>4</v>
          </cell>
          <cell r="K50">
            <v>9</v>
          </cell>
          <cell r="L50">
            <v>0.30769230769230771</v>
          </cell>
          <cell r="M50">
            <v>13</v>
          </cell>
          <cell r="N50">
            <v>3</v>
          </cell>
          <cell r="O50">
            <v>3</v>
          </cell>
          <cell r="P50">
            <v>0.5</v>
          </cell>
          <cell r="Q50">
            <v>6</v>
          </cell>
          <cell r="R50">
            <v>5</v>
          </cell>
          <cell r="S50">
            <v>4</v>
          </cell>
          <cell r="T50">
            <v>0.55555555555555558</v>
          </cell>
          <cell r="U50">
            <v>9</v>
          </cell>
        </row>
        <row r="51">
          <cell r="A51" t="str">
            <v>68</v>
          </cell>
          <cell r="B51">
            <v>2</v>
          </cell>
          <cell r="C51">
            <v>6</v>
          </cell>
          <cell r="D51">
            <v>0.25</v>
          </cell>
          <cell r="E51">
            <v>8</v>
          </cell>
          <cell r="F51">
            <v>3</v>
          </cell>
          <cell r="G51">
            <v>2</v>
          </cell>
          <cell r="H51">
            <v>0.6</v>
          </cell>
          <cell r="I51">
            <v>5</v>
          </cell>
          <cell r="K51">
            <v>7</v>
          </cell>
          <cell r="L51">
            <v>0</v>
          </cell>
          <cell r="M51">
            <v>7</v>
          </cell>
          <cell r="N51">
            <v>2</v>
          </cell>
          <cell r="O51">
            <v>5</v>
          </cell>
          <cell r="P51">
            <v>0.2857142857142857</v>
          </cell>
          <cell r="Q51">
            <v>7</v>
          </cell>
          <cell r="R51">
            <v>0</v>
          </cell>
          <cell r="S51">
            <v>4</v>
          </cell>
          <cell r="T51">
            <v>0</v>
          </cell>
          <cell r="U51">
            <v>4</v>
          </cell>
        </row>
        <row r="52">
          <cell r="A52" t="str">
            <v>69</v>
          </cell>
          <cell r="B52">
            <v>2</v>
          </cell>
          <cell r="C52">
            <v>7</v>
          </cell>
          <cell r="D52">
            <v>0.22222222222222221</v>
          </cell>
          <cell r="E52">
            <v>9</v>
          </cell>
          <cell r="F52">
            <v>6</v>
          </cell>
          <cell r="G52">
            <v>6</v>
          </cell>
          <cell r="H52">
            <v>0.5</v>
          </cell>
          <cell r="I52">
            <v>12</v>
          </cell>
          <cell r="J52">
            <v>2</v>
          </cell>
          <cell r="K52">
            <v>2</v>
          </cell>
          <cell r="L52">
            <v>0.5</v>
          </cell>
          <cell r="M52">
            <v>4</v>
          </cell>
          <cell r="N52">
            <v>1</v>
          </cell>
          <cell r="O52">
            <v>4</v>
          </cell>
          <cell r="P52">
            <v>0.2</v>
          </cell>
          <cell r="Q52">
            <v>5</v>
          </cell>
          <cell r="R52">
            <v>1</v>
          </cell>
          <cell r="S52">
            <v>2</v>
          </cell>
          <cell r="T52">
            <v>0.33333333333333331</v>
          </cell>
          <cell r="U52">
            <v>3</v>
          </cell>
        </row>
        <row r="53">
          <cell r="A53" t="str">
            <v>70</v>
          </cell>
          <cell r="B53">
            <v>3</v>
          </cell>
          <cell r="C53">
            <v>10</v>
          </cell>
          <cell r="D53">
            <v>0.23076923076923078</v>
          </cell>
          <cell r="E53">
            <v>13</v>
          </cell>
          <cell r="F53">
            <v>7</v>
          </cell>
          <cell r="G53">
            <v>10</v>
          </cell>
          <cell r="H53">
            <v>0.41176470588235292</v>
          </cell>
          <cell r="I53">
            <v>17</v>
          </cell>
          <cell r="J53">
            <v>10</v>
          </cell>
          <cell r="K53">
            <v>10</v>
          </cell>
          <cell r="L53">
            <v>0.5</v>
          </cell>
          <cell r="M53">
            <v>20</v>
          </cell>
          <cell r="N53">
            <v>8</v>
          </cell>
          <cell r="O53">
            <v>17</v>
          </cell>
          <cell r="P53">
            <v>0.32</v>
          </cell>
          <cell r="Q53">
            <v>25</v>
          </cell>
          <cell r="R53">
            <v>8</v>
          </cell>
          <cell r="S53">
            <v>9</v>
          </cell>
          <cell r="T53">
            <v>0.47058823529411764</v>
          </cell>
          <cell r="U53">
            <v>17</v>
          </cell>
        </row>
        <row r="54">
          <cell r="A54" t="str">
            <v>71</v>
          </cell>
          <cell r="B54">
            <v>2</v>
          </cell>
          <cell r="C54">
            <v>13</v>
          </cell>
          <cell r="D54">
            <v>0.13333333333333333</v>
          </cell>
          <cell r="E54">
            <v>15</v>
          </cell>
          <cell r="F54">
            <v>9</v>
          </cell>
          <cell r="G54">
            <v>13</v>
          </cell>
          <cell r="H54">
            <v>0.40909090909090912</v>
          </cell>
          <cell r="I54">
            <v>22</v>
          </cell>
          <cell r="J54">
            <v>4</v>
          </cell>
          <cell r="K54">
            <v>9</v>
          </cell>
          <cell r="L54">
            <v>0.30769230769230771</v>
          </cell>
          <cell r="M54">
            <v>13</v>
          </cell>
          <cell r="N54">
            <v>2</v>
          </cell>
          <cell r="O54">
            <v>2</v>
          </cell>
          <cell r="P54">
            <v>0.5</v>
          </cell>
          <cell r="Q54">
            <v>4</v>
          </cell>
          <cell r="R54">
            <v>7</v>
          </cell>
          <cell r="S54">
            <v>8</v>
          </cell>
          <cell r="T54">
            <v>0.46666666666666667</v>
          </cell>
          <cell r="U54">
            <v>15</v>
          </cell>
        </row>
        <row r="55">
          <cell r="A55" t="str">
            <v>72</v>
          </cell>
          <cell r="C55">
            <v>1</v>
          </cell>
          <cell r="D55">
            <v>0</v>
          </cell>
          <cell r="E55">
            <v>1</v>
          </cell>
          <cell r="F55">
            <v>2</v>
          </cell>
          <cell r="G55">
            <v>1</v>
          </cell>
          <cell r="H55">
            <v>0.66666666666666663</v>
          </cell>
          <cell r="I55">
            <v>3</v>
          </cell>
          <cell r="O55">
            <v>1</v>
          </cell>
          <cell r="P55">
            <v>0</v>
          </cell>
          <cell r="Q55">
            <v>1</v>
          </cell>
          <cell r="U55">
            <v>0</v>
          </cell>
        </row>
        <row r="56">
          <cell r="A56" t="str">
            <v>73</v>
          </cell>
          <cell r="C56">
            <v>2</v>
          </cell>
          <cell r="D56">
            <v>0</v>
          </cell>
          <cell r="E56">
            <v>2</v>
          </cell>
          <cell r="G56">
            <v>1</v>
          </cell>
          <cell r="H56">
            <v>0</v>
          </cell>
          <cell r="I56">
            <v>1</v>
          </cell>
          <cell r="K56">
            <v>3</v>
          </cell>
          <cell r="L56">
            <v>0</v>
          </cell>
          <cell r="M56">
            <v>3</v>
          </cell>
          <cell r="N56">
            <v>1</v>
          </cell>
          <cell r="O56">
            <v>2</v>
          </cell>
          <cell r="P56">
            <v>0.33333333333333331</v>
          </cell>
          <cell r="Q56">
            <v>3</v>
          </cell>
          <cell r="U56">
            <v>0</v>
          </cell>
        </row>
        <row r="57">
          <cell r="A57" t="str">
            <v>74</v>
          </cell>
          <cell r="B57">
            <v>4</v>
          </cell>
          <cell r="C57">
            <v>11</v>
          </cell>
          <cell r="D57">
            <v>0.26666666666666666</v>
          </cell>
          <cell r="E57">
            <v>15</v>
          </cell>
          <cell r="F57">
            <v>1</v>
          </cell>
          <cell r="G57">
            <v>11</v>
          </cell>
          <cell r="H57">
            <v>8.3333333333333329E-2</v>
          </cell>
          <cell r="I57">
            <v>12</v>
          </cell>
          <cell r="J57">
            <v>2</v>
          </cell>
          <cell r="K57">
            <v>7</v>
          </cell>
          <cell r="L57">
            <v>0.22222222222222221</v>
          </cell>
          <cell r="M57">
            <v>9</v>
          </cell>
          <cell r="N57">
            <v>2</v>
          </cell>
          <cell r="O57">
            <v>5</v>
          </cell>
          <cell r="P57">
            <v>0.2857142857142857</v>
          </cell>
          <cell r="Q57">
            <v>7</v>
          </cell>
          <cell r="R57">
            <v>1</v>
          </cell>
          <cell r="S57">
            <v>11</v>
          </cell>
          <cell r="T57">
            <v>8.3333333333333329E-2</v>
          </cell>
          <cell r="U57">
            <v>12</v>
          </cell>
        </row>
        <row r="58">
          <cell r="A58" t="str">
            <v>76</v>
          </cell>
          <cell r="C58">
            <v>1</v>
          </cell>
          <cell r="D58">
            <v>0</v>
          </cell>
          <cell r="E58">
            <v>1</v>
          </cell>
          <cell r="K58">
            <v>1</v>
          </cell>
          <cell r="L58">
            <v>0</v>
          </cell>
          <cell r="M58">
            <v>1</v>
          </cell>
          <cell r="O58">
            <v>1</v>
          </cell>
          <cell r="P58">
            <v>0</v>
          </cell>
          <cell r="Q58">
            <v>1</v>
          </cell>
          <cell r="U58">
            <v>0</v>
          </cell>
        </row>
        <row r="59">
          <cell r="A59" t="str">
            <v>77</v>
          </cell>
          <cell r="K59">
            <v>1</v>
          </cell>
          <cell r="L59">
            <v>0</v>
          </cell>
          <cell r="M59">
            <v>1</v>
          </cell>
          <cell r="U59">
            <v>0</v>
          </cell>
        </row>
        <row r="60">
          <cell r="A60" t="str">
            <v>85</v>
          </cell>
          <cell r="B60">
            <v>3</v>
          </cell>
          <cell r="C60">
            <v>2</v>
          </cell>
          <cell r="D60">
            <v>0.6</v>
          </cell>
          <cell r="E60">
            <v>5</v>
          </cell>
          <cell r="F60">
            <v>3</v>
          </cell>
          <cell r="G60">
            <v>1</v>
          </cell>
          <cell r="H60">
            <v>0.75</v>
          </cell>
          <cell r="I60">
            <v>4</v>
          </cell>
          <cell r="J60">
            <v>6</v>
          </cell>
          <cell r="K60">
            <v>1</v>
          </cell>
          <cell r="L60">
            <v>0.8571428571428571</v>
          </cell>
          <cell r="M60">
            <v>7</v>
          </cell>
          <cell r="N60">
            <v>1</v>
          </cell>
          <cell r="O60">
            <v>6</v>
          </cell>
          <cell r="P60">
            <v>0.14285714285714285</v>
          </cell>
          <cell r="Q60">
            <v>7</v>
          </cell>
          <cell r="R60">
            <v>3</v>
          </cell>
          <cell r="S60">
            <v>1</v>
          </cell>
          <cell r="T60">
            <v>0.75</v>
          </cell>
          <cell r="U60">
            <v>4</v>
          </cell>
        </row>
        <row r="61">
          <cell r="A61" t="str">
            <v>86</v>
          </cell>
          <cell r="B61">
            <v>4</v>
          </cell>
          <cell r="C61">
            <v>4</v>
          </cell>
          <cell r="D61">
            <v>0.5</v>
          </cell>
          <cell r="E61">
            <v>8</v>
          </cell>
          <cell r="F61">
            <v>7</v>
          </cell>
          <cell r="G61">
            <v>5</v>
          </cell>
          <cell r="H61">
            <v>0.58333333333333337</v>
          </cell>
          <cell r="I61">
            <v>12</v>
          </cell>
          <cell r="J61">
            <v>4</v>
          </cell>
          <cell r="K61">
            <v>7</v>
          </cell>
          <cell r="L61">
            <v>0.36363636363636365</v>
          </cell>
          <cell r="M61">
            <v>11</v>
          </cell>
          <cell r="N61">
            <v>1</v>
          </cell>
          <cell r="O61">
            <v>5</v>
          </cell>
          <cell r="P61">
            <v>0.16666666666666666</v>
          </cell>
          <cell r="Q61">
            <v>6</v>
          </cell>
          <cell r="R61">
            <v>4</v>
          </cell>
          <cell r="S61">
            <v>7</v>
          </cell>
          <cell r="T61">
            <v>0.36363636363636365</v>
          </cell>
          <cell r="U61">
            <v>11</v>
          </cell>
        </row>
        <row r="62">
          <cell r="A62" t="str">
            <v>87</v>
          </cell>
          <cell r="B62">
            <v>1</v>
          </cell>
          <cell r="C62">
            <v>3</v>
          </cell>
          <cell r="D62">
            <v>0.25</v>
          </cell>
          <cell r="E62">
            <v>4</v>
          </cell>
          <cell r="F62">
            <v>2</v>
          </cell>
          <cell r="G62">
            <v>3</v>
          </cell>
          <cell r="H62">
            <v>0.4</v>
          </cell>
          <cell r="I62">
            <v>5</v>
          </cell>
          <cell r="J62">
            <v>1</v>
          </cell>
          <cell r="K62">
            <v>3</v>
          </cell>
          <cell r="L62">
            <v>0.25</v>
          </cell>
          <cell r="M62">
            <v>4</v>
          </cell>
          <cell r="N62">
            <v>4</v>
          </cell>
          <cell r="O62">
            <v>6</v>
          </cell>
          <cell r="P62">
            <v>0.4</v>
          </cell>
          <cell r="Q62">
            <v>10</v>
          </cell>
          <cell r="R62">
            <v>2</v>
          </cell>
          <cell r="S62">
            <v>6</v>
          </cell>
          <cell r="T62">
            <v>0.25</v>
          </cell>
          <cell r="U62">
            <v>8</v>
          </cell>
        </row>
        <row r="63">
          <cell r="A63" t="str">
            <v>Total général</v>
          </cell>
          <cell r="B63">
            <v>267</v>
          </cell>
          <cell r="C63">
            <v>632</v>
          </cell>
          <cell r="E63">
            <v>899</v>
          </cell>
          <cell r="F63">
            <v>309</v>
          </cell>
          <cell r="G63">
            <v>661</v>
          </cell>
          <cell r="I63">
            <v>970</v>
          </cell>
          <cell r="J63">
            <v>259</v>
          </cell>
          <cell r="K63">
            <v>624</v>
          </cell>
          <cell r="M63">
            <v>883</v>
          </cell>
          <cell r="N63">
            <v>227</v>
          </cell>
          <cell r="O63">
            <v>490</v>
          </cell>
          <cell r="Q63">
            <v>717</v>
          </cell>
          <cell r="R63">
            <v>242</v>
          </cell>
          <cell r="S63">
            <v>469</v>
          </cell>
          <cell r="T63">
            <v>0.34036568213783402</v>
          </cell>
          <cell r="U63">
            <v>711</v>
          </cell>
        </row>
        <row r="68">
          <cell r="B68" t="str">
            <v>2010</v>
          </cell>
          <cell r="E68" t="str">
            <v>Total 2010</v>
          </cell>
          <cell r="F68" t="str">
            <v>2011</v>
          </cell>
          <cell r="I68" t="str">
            <v>Total 2011</v>
          </cell>
          <cell r="J68" t="str">
            <v>2012</v>
          </cell>
          <cell r="M68" t="str">
            <v>Total 2012</v>
          </cell>
          <cell r="N68" t="str">
            <v>2013</v>
          </cell>
          <cell r="Q68" t="str">
            <v>Total 2013</v>
          </cell>
          <cell r="R68">
            <v>2014</v>
          </cell>
          <cell r="U68" t="str">
            <v>Total 2014</v>
          </cell>
        </row>
        <row r="69">
          <cell r="A69" t="str">
            <v>GROUPE</v>
          </cell>
          <cell r="B69" t="str">
            <v>FEMME</v>
          </cell>
          <cell r="C69" t="str">
            <v>HOMME</v>
          </cell>
          <cell r="F69" t="str">
            <v>FEMME</v>
          </cell>
          <cell r="G69" t="str">
            <v>HOMME</v>
          </cell>
          <cell r="J69" t="str">
            <v>FEMME</v>
          </cell>
          <cell r="K69" t="str">
            <v>HOMME</v>
          </cell>
          <cell r="N69" t="str">
            <v>FEMME</v>
          </cell>
          <cell r="O69" t="str">
            <v>HOMME</v>
          </cell>
          <cell r="R69" t="str">
            <v>FEMME</v>
          </cell>
          <cell r="S69" t="str">
            <v>HOMME</v>
          </cell>
        </row>
        <row r="70">
          <cell r="A70" t="str">
            <v>01</v>
          </cell>
          <cell r="B70">
            <v>19</v>
          </cell>
          <cell r="C70">
            <v>44</v>
          </cell>
          <cell r="D70">
            <v>0.30158730158730157</v>
          </cell>
          <cell r="E70">
            <v>63</v>
          </cell>
          <cell r="F70">
            <v>19</v>
          </cell>
          <cell r="G70">
            <v>35</v>
          </cell>
          <cell r="H70">
            <v>0.35185185185185186</v>
          </cell>
          <cell r="I70">
            <v>54</v>
          </cell>
          <cell r="J70">
            <v>18</v>
          </cell>
          <cell r="K70">
            <v>40</v>
          </cell>
          <cell r="L70">
            <v>0.31034482758620691</v>
          </cell>
          <cell r="M70">
            <v>58</v>
          </cell>
          <cell r="N70">
            <v>22</v>
          </cell>
          <cell r="O70">
            <v>33</v>
          </cell>
          <cell r="P70">
            <v>0.4</v>
          </cell>
          <cell r="Q70">
            <v>55</v>
          </cell>
          <cell r="R70">
            <v>19</v>
          </cell>
          <cell r="S70">
            <v>42</v>
          </cell>
          <cell r="T70">
            <v>0.31147540983606559</v>
          </cell>
          <cell r="U70">
            <v>61</v>
          </cell>
        </row>
        <row r="71">
          <cell r="A71" t="str">
            <v>02</v>
          </cell>
          <cell r="B71">
            <v>12</v>
          </cell>
          <cell r="C71">
            <v>30</v>
          </cell>
          <cell r="D71">
            <v>0.2857142857142857</v>
          </cell>
          <cell r="E71">
            <v>42</v>
          </cell>
          <cell r="F71">
            <v>14</v>
          </cell>
          <cell r="G71">
            <v>43</v>
          </cell>
          <cell r="H71">
            <v>0.24561403508771928</v>
          </cell>
          <cell r="I71">
            <v>57</v>
          </cell>
          <cell r="J71">
            <v>6</v>
          </cell>
          <cell r="K71">
            <v>26</v>
          </cell>
          <cell r="L71">
            <v>0.1875</v>
          </cell>
          <cell r="M71">
            <v>32</v>
          </cell>
          <cell r="N71">
            <v>6</v>
          </cell>
          <cell r="O71">
            <v>29</v>
          </cell>
          <cell r="P71">
            <v>0.17142857142857143</v>
          </cell>
          <cell r="Q71">
            <v>35</v>
          </cell>
          <cell r="R71">
            <v>12</v>
          </cell>
          <cell r="S71">
            <v>31</v>
          </cell>
          <cell r="T71">
            <v>0.27906976744186046</v>
          </cell>
          <cell r="U71">
            <v>43</v>
          </cell>
        </row>
        <row r="72">
          <cell r="A72" t="str">
            <v>03</v>
          </cell>
          <cell r="B72">
            <v>78</v>
          </cell>
          <cell r="C72">
            <v>55</v>
          </cell>
          <cell r="D72">
            <v>0.5864661654135338</v>
          </cell>
          <cell r="E72">
            <v>133</v>
          </cell>
          <cell r="F72">
            <v>65</v>
          </cell>
          <cell r="G72">
            <v>64</v>
          </cell>
          <cell r="H72">
            <v>0.50387596899224807</v>
          </cell>
          <cell r="I72">
            <v>129</v>
          </cell>
          <cell r="J72">
            <v>79</v>
          </cell>
          <cell r="K72">
            <v>69</v>
          </cell>
          <cell r="L72">
            <v>0.53378378378378377</v>
          </cell>
          <cell r="M72">
            <v>148</v>
          </cell>
          <cell r="N72">
            <v>61</v>
          </cell>
          <cell r="O72">
            <v>52</v>
          </cell>
          <cell r="P72">
            <v>0.53982300884955747</v>
          </cell>
          <cell r="Q72">
            <v>113</v>
          </cell>
          <cell r="R72">
            <v>54</v>
          </cell>
          <cell r="S72">
            <v>46</v>
          </cell>
          <cell r="T72">
            <v>0.54</v>
          </cell>
          <cell r="U72">
            <v>100</v>
          </cell>
        </row>
        <row r="73">
          <cell r="A73" t="str">
            <v>04</v>
          </cell>
          <cell r="B73">
            <v>60</v>
          </cell>
          <cell r="C73">
            <v>114</v>
          </cell>
          <cell r="D73">
            <v>0.34482758620689657</v>
          </cell>
          <cell r="E73">
            <v>174</v>
          </cell>
          <cell r="F73">
            <v>72</v>
          </cell>
          <cell r="G73">
            <v>116</v>
          </cell>
          <cell r="H73">
            <v>0.38297872340425532</v>
          </cell>
          <cell r="I73">
            <v>188</v>
          </cell>
          <cell r="J73">
            <v>61</v>
          </cell>
          <cell r="K73">
            <v>112</v>
          </cell>
          <cell r="L73">
            <v>0.35260115606936415</v>
          </cell>
          <cell r="M73">
            <v>173</v>
          </cell>
          <cell r="N73">
            <v>58</v>
          </cell>
          <cell r="O73">
            <v>98</v>
          </cell>
          <cell r="P73">
            <v>0.37179487179487181</v>
          </cell>
          <cell r="Q73">
            <v>156</v>
          </cell>
          <cell r="R73">
            <v>68</v>
          </cell>
          <cell r="S73">
            <v>73</v>
          </cell>
          <cell r="T73">
            <v>0.48226950354609927</v>
          </cell>
          <cell r="U73">
            <v>141</v>
          </cell>
        </row>
        <row r="74">
          <cell r="A74" t="str">
            <v>05</v>
          </cell>
          <cell r="B74">
            <v>17</v>
          </cell>
          <cell r="C74">
            <v>92</v>
          </cell>
          <cell r="D74">
            <v>0.15596330275229359</v>
          </cell>
          <cell r="E74">
            <v>109</v>
          </cell>
          <cell r="F74">
            <v>19</v>
          </cell>
          <cell r="G74">
            <v>110</v>
          </cell>
          <cell r="H74">
            <v>0.14728682170542637</v>
          </cell>
          <cell r="I74">
            <v>129</v>
          </cell>
          <cell r="J74">
            <v>14</v>
          </cell>
          <cell r="K74">
            <v>110</v>
          </cell>
          <cell r="L74">
            <v>0.11290322580645161</v>
          </cell>
          <cell r="M74">
            <v>124</v>
          </cell>
          <cell r="N74">
            <v>13</v>
          </cell>
          <cell r="O74">
            <v>74</v>
          </cell>
          <cell r="P74">
            <v>0.14942528735632185</v>
          </cell>
          <cell r="Q74">
            <v>87</v>
          </cell>
          <cell r="R74">
            <v>15</v>
          </cell>
          <cell r="S74">
            <v>63</v>
          </cell>
          <cell r="T74">
            <v>0.19230769230769232</v>
          </cell>
          <cell r="U74">
            <v>78</v>
          </cell>
        </row>
        <row r="75">
          <cell r="A75" t="str">
            <v>06</v>
          </cell>
          <cell r="B75">
            <v>2</v>
          </cell>
          <cell r="C75">
            <v>41</v>
          </cell>
          <cell r="D75">
            <v>4.6511627906976744E-2</v>
          </cell>
          <cell r="E75">
            <v>43</v>
          </cell>
          <cell r="F75">
            <v>8</v>
          </cell>
          <cell r="G75">
            <v>39</v>
          </cell>
          <cell r="H75">
            <v>0.1702127659574468</v>
          </cell>
          <cell r="I75">
            <v>47</v>
          </cell>
          <cell r="J75">
            <v>3</v>
          </cell>
          <cell r="K75">
            <v>35</v>
          </cell>
          <cell r="L75">
            <v>7.8947368421052627E-2</v>
          </cell>
          <cell r="M75">
            <v>38</v>
          </cell>
          <cell r="N75">
            <v>4</v>
          </cell>
          <cell r="O75">
            <v>24</v>
          </cell>
          <cell r="P75">
            <v>0.14285714285714285</v>
          </cell>
          <cell r="Q75">
            <v>28</v>
          </cell>
          <cell r="R75">
            <v>5</v>
          </cell>
          <cell r="S75">
            <v>19</v>
          </cell>
          <cell r="T75">
            <v>0.20833333333333334</v>
          </cell>
          <cell r="U75">
            <v>24</v>
          </cell>
        </row>
        <row r="76">
          <cell r="A76" t="str">
            <v>07</v>
          </cell>
          <cell r="B76">
            <v>21</v>
          </cell>
          <cell r="C76">
            <v>42</v>
          </cell>
          <cell r="D76">
            <v>0.33333333333333331</v>
          </cell>
          <cell r="E76">
            <v>63</v>
          </cell>
          <cell r="F76">
            <v>13</v>
          </cell>
          <cell r="G76">
            <v>43</v>
          </cell>
          <cell r="H76">
            <v>0.23214285714285715</v>
          </cell>
          <cell r="I76">
            <v>56</v>
          </cell>
          <cell r="J76">
            <v>15</v>
          </cell>
          <cell r="K76">
            <v>37</v>
          </cell>
          <cell r="L76">
            <v>0.28846153846153844</v>
          </cell>
          <cell r="M76">
            <v>52</v>
          </cell>
          <cell r="N76">
            <v>7</v>
          </cell>
          <cell r="O76">
            <v>24</v>
          </cell>
          <cell r="P76">
            <v>0.22580645161290322</v>
          </cell>
          <cell r="Q76">
            <v>31</v>
          </cell>
          <cell r="R76">
            <v>12</v>
          </cell>
          <cell r="S76">
            <v>23</v>
          </cell>
          <cell r="T76">
            <v>0.34285714285714286</v>
          </cell>
          <cell r="U76">
            <v>35</v>
          </cell>
        </row>
        <row r="77">
          <cell r="A77" t="str">
            <v>08</v>
          </cell>
          <cell r="B77">
            <v>3</v>
          </cell>
          <cell r="C77">
            <v>12</v>
          </cell>
          <cell r="D77">
            <v>0.2</v>
          </cell>
          <cell r="E77">
            <v>15</v>
          </cell>
          <cell r="F77">
            <v>8</v>
          </cell>
          <cell r="G77">
            <v>22</v>
          </cell>
          <cell r="H77">
            <v>0.26666666666666666</v>
          </cell>
          <cell r="I77">
            <v>30</v>
          </cell>
          <cell r="K77">
            <v>19</v>
          </cell>
          <cell r="L77">
            <v>0</v>
          </cell>
          <cell r="M77">
            <v>19</v>
          </cell>
          <cell r="N77">
            <v>9</v>
          </cell>
          <cell r="O77">
            <v>15</v>
          </cell>
          <cell r="P77">
            <v>0.375</v>
          </cell>
          <cell r="Q77">
            <v>24</v>
          </cell>
          <cell r="R77">
            <v>4</v>
          </cell>
          <cell r="S77">
            <v>19</v>
          </cell>
          <cell r="T77">
            <v>0.17391304347826086</v>
          </cell>
          <cell r="U77">
            <v>23</v>
          </cell>
        </row>
        <row r="78">
          <cell r="A78" t="str">
            <v>09</v>
          </cell>
          <cell r="B78">
            <v>17</v>
          </cell>
          <cell r="C78">
            <v>113</v>
          </cell>
          <cell r="D78">
            <v>0.13076923076923078</v>
          </cell>
          <cell r="E78">
            <v>130</v>
          </cell>
          <cell r="F78">
            <v>22</v>
          </cell>
          <cell r="G78">
            <v>105</v>
          </cell>
          <cell r="H78">
            <v>0.17322834645669291</v>
          </cell>
          <cell r="I78">
            <v>127</v>
          </cell>
          <cell r="J78">
            <v>20</v>
          </cell>
          <cell r="K78">
            <v>96</v>
          </cell>
          <cell r="L78">
            <v>0.17241379310344829</v>
          </cell>
          <cell r="M78">
            <v>116</v>
          </cell>
          <cell r="N78">
            <v>15</v>
          </cell>
          <cell r="O78">
            <v>70</v>
          </cell>
          <cell r="P78">
            <v>0.17647058823529413</v>
          </cell>
          <cell r="Q78">
            <v>85</v>
          </cell>
          <cell r="R78">
            <v>10</v>
          </cell>
          <cell r="S78">
            <v>84</v>
          </cell>
          <cell r="T78">
            <v>0.10638297872340426</v>
          </cell>
          <cell r="U78">
            <v>94</v>
          </cell>
        </row>
        <row r="79">
          <cell r="A79" t="str">
            <v>10</v>
          </cell>
          <cell r="B79">
            <v>21</v>
          </cell>
          <cell r="C79">
            <v>42</v>
          </cell>
          <cell r="D79">
            <v>0.33333333333333331</v>
          </cell>
          <cell r="E79">
            <v>63</v>
          </cell>
          <cell r="F79">
            <v>38</v>
          </cell>
          <cell r="G79">
            <v>39</v>
          </cell>
          <cell r="H79">
            <v>0.4935064935064935</v>
          </cell>
          <cell r="I79">
            <v>77</v>
          </cell>
          <cell r="J79">
            <v>16</v>
          </cell>
          <cell r="K79">
            <v>38</v>
          </cell>
          <cell r="L79">
            <v>0.29629629629629628</v>
          </cell>
          <cell r="M79">
            <v>54</v>
          </cell>
          <cell r="N79">
            <v>13</v>
          </cell>
          <cell r="O79">
            <v>26</v>
          </cell>
          <cell r="P79">
            <v>0.33333333333333331</v>
          </cell>
          <cell r="Q79">
            <v>39</v>
          </cell>
          <cell r="R79">
            <v>18</v>
          </cell>
          <cell r="S79">
            <v>27</v>
          </cell>
          <cell r="T79">
            <v>0.4</v>
          </cell>
          <cell r="U79">
            <v>45</v>
          </cell>
        </row>
        <row r="80">
          <cell r="A80" t="str">
            <v>11</v>
          </cell>
          <cell r="B80">
            <v>8</v>
          </cell>
          <cell r="C80">
            <v>9</v>
          </cell>
          <cell r="D80">
            <v>0.47058823529411764</v>
          </cell>
          <cell r="E80">
            <v>17</v>
          </cell>
          <cell r="F80">
            <v>12</v>
          </cell>
          <cell r="G80">
            <v>9</v>
          </cell>
          <cell r="H80">
            <v>0.5714285714285714</v>
          </cell>
          <cell r="I80">
            <v>21</v>
          </cell>
          <cell r="J80">
            <v>11</v>
          </cell>
          <cell r="K80">
            <v>11</v>
          </cell>
          <cell r="L80">
            <v>0.5</v>
          </cell>
          <cell r="M80">
            <v>22</v>
          </cell>
          <cell r="N80">
            <v>6</v>
          </cell>
          <cell r="O80">
            <v>17</v>
          </cell>
          <cell r="P80">
            <v>0.2608695652173913</v>
          </cell>
          <cell r="Q80">
            <v>23</v>
          </cell>
          <cell r="R80">
            <v>9</v>
          </cell>
          <cell r="S80">
            <v>14</v>
          </cell>
          <cell r="T80">
            <v>0.39130434782608697</v>
          </cell>
          <cell r="U80">
            <v>23</v>
          </cell>
        </row>
        <row r="81">
          <cell r="A81" t="str">
            <v>12</v>
          </cell>
          <cell r="B81">
            <v>9</v>
          </cell>
          <cell r="C81">
            <v>37</v>
          </cell>
          <cell r="D81">
            <v>0.19565217391304349</v>
          </cell>
          <cell r="E81">
            <v>46</v>
          </cell>
          <cell r="F81">
            <v>19</v>
          </cell>
          <cell r="G81">
            <v>36</v>
          </cell>
          <cell r="H81">
            <v>0.34545454545454546</v>
          </cell>
          <cell r="I81">
            <v>55</v>
          </cell>
          <cell r="J81">
            <v>16</v>
          </cell>
          <cell r="K81">
            <v>29</v>
          </cell>
          <cell r="L81">
            <v>0.35555555555555557</v>
          </cell>
          <cell r="M81">
            <v>45</v>
          </cell>
          <cell r="N81">
            <v>13</v>
          </cell>
          <cell r="O81">
            <v>27</v>
          </cell>
          <cell r="P81">
            <v>0.32500000000000001</v>
          </cell>
          <cell r="Q81">
            <v>40</v>
          </cell>
          <cell r="R81">
            <v>16</v>
          </cell>
          <cell r="S81">
            <v>28</v>
          </cell>
          <cell r="T81">
            <v>0.36363636363636365</v>
          </cell>
          <cell r="U81">
            <v>44</v>
          </cell>
        </row>
        <row r="82">
          <cell r="A82" t="str">
            <v>Théologie</v>
          </cell>
          <cell r="C82">
            <v>1</v>
          </cell>
          <cell r="D82">
            <v>0</v>
          </cell>
          <cell r="E82">
            <v>1</v>
          </cell>
          <cell r="K82">
            <v>2</v>
          </cell>
          <cell r="L82">
            <v>0</v>
          </cell>
          <cell r="M82">
            <v>2</v>
          </cell>
          <cell r="O82">
            <v>1</v>
          </cell>
          <cell r="P82">
            <v>0</v>
          </cell>
          <cell r="Q82">
            <v>1</v>
          </cell>
        </row>
        <row r="85">
          <cell r="A85" t="str">
            <v>GD</v>
          </cell>
          <cell r="B85" t="str">
            <v>FEMME</v>
          </cell>
          <cell r="C85" t="str">
            <v>HOMME</v>
          </cell>
          <cell r="F85" t="str">
            <v>FEMME</v>
          </cell>
          <cell r="G85" t="str">
            <v>HOMME</v>
          </cell>
          <cell r="J85" t="str">
            <v>FEMME</v>
          </cell>
          <cell r="K85" t="str">
            <v>HOMME</v>
          </cell>
          <cell r="N85" t="str">
            <v>FEMME</v>
          </cell>
          <cell r="O85" t="str">
            <v>HOMME</v>
          </cell>
          <cell r="R85" t="str">
            <v>FEMME</v>
          </cell>
          <cell r="S85" t="str">
            <v>HOMME</v>
          </cell>
        </row>
        <row r="86">
          <cell r="A86" t="str">
            <v>Droit</v>
          </cell>
          <cell r="B86">
            <v>31</v>
          </cell>
          <cell r="C86">
            <v>74</v>
          </cell>
          <cell r="D86">
            <v>0.29523809523809524</v>
          </cell>
          <cell r="E86">
            <v>105</v>
          </cell>
          <cell r="F86">
            <v>33</v>
          </cell>
          <cell r="G86">
            <v>78</v>
          </cell>
          <cell r="H86">
            <v>0.29729729729729731</v>
          </cell>
          <cell r="I86">
            <v>111</v>
          </cell>
          <cell r="J86">
            <v>24</v>
          </cell>
          <cell r="K86">
            <v>66</v>
          </cell>
          <cell r="L86">
            <v>0.26666666666666666</v>
          </cell>
          <cell r="M86">
            <v>90</v>
          </cell>
          <cell r="N86">
            <v>28</v>
          </cell>
          <cell r="O86">
            <v>62</v>
          </cell>
          <cell r="P86">
            <v>0.31111111111111112</v>
          </cell>
          <cell r="Q86">
            <v>90</v>
          </cell>
          <cell r="R86">
            <v>31</v>
          </cell>
          <cell r="S86">
            <v>73</v>
          </cell>
          <cell r="T86">
            <v>0.29807692307692307</v>
          </cell>
          <cell r="U86">
            <v>104</v>
          </cell>
        </row>
        <row r="87">
          <cell r="A87" t="str">
            <v>Lettres</v>
          </cell>
          <cell r="B87">
            <v>147</v>
          </cell>
          <cell r="C87">
            <v>207</v>
          </cell>
          <cell r="D87">
            <v>0.4152542372881356</v>
          </cell>
          <cell r="E87">
            <v>354</v>
          </cell>
          <cell r="F87">
            <v>156</v>
          </cell>
          <cell r="G87">
            <v>216</v>
          </cell>
          <cell r="H87">
            <v>0.41935483870967744</v>
          </cell>
          <cell r="I87">
            <v>372</v>
          </cell>
          <cell r="J87">
            <v>156</v>
          </cell>
          <cell r="K87">
            <v>212</v>
          </cell>
          <cell r="L87">
            <v>0.42391304347826086</v>
          </cell>
          <cell r="M87">
            <v>368</v>
          </cell>
          <cell r="N87">
            <v>132</v>
          </cell>
          <cell r="O87">
            <v>178</v>
          </cell>
          <cell r="P87">
            <v>0.4258064516129032</v>
          </cell>
          <cell r="Q87">
            <v>310</v>
          </cell>
          <cell r="R87">
            <v>138</v>
          </cell>
          <cell r="S87">
            <v>147</v>
          </cell>
          <cell r="T87">
            <v>0.48421052631578948</v>
          </cell>
          <cell r="U87">
            <v>285</v>
          </cell>
        </row>
        <row r="88">
          <cell r="A88" t="str">
            <v>Pharmacie</v>
          </cell>
          <cell r="B88">
            <v>8</v>
          </cell>
          <cell r="C88">
            <v>9</v>
          </cell>
          <cell r="D88">
            <v>0.47058823529411764</v>
          </cell>
          <cell r="E88">
            <v>17</v>
          </cell>
          <cell r="F88">
            <v>12</v>
          </cell>
          <cell r="G88">
            <v>9</v>
          </cell>
          <cell r="H88">
            <v>0.5714285714285714</v>
          </cell>
          <cell r="I88">
            <v>21</v>
          </cell>
          <cell r="J88">
            <v>11</v>
          </cell>
          <cell r="K88">
            <v>11</v>
          </cell>
          <cell r="L88">
            <v>0.5</v>
          </cell>
          <cell r="M88">
            <v>22</v>
          </cell>
          <cell r="N88">
            <v>6</v>
          </cell>
          <cell r="O88">
            <v>17</v>
          </cell>
          <cell r="P88">
            <v>0.2608695652173913</v>
          </cell>
          <cell r="Q88">
            <v>23</v>
          </cell>
          <cell r="R88">
            <v>9</v>
          </cell>
          <cell r="S88">
            <v>14</v>
          </cell>
          <cell r="T88">
            <v>0.39130434782608697</v>
          </cell>
          <cell r="U88">
            <v>23</v>
          </cell>
        </row>
        <row r="89">
          <cell r="A89" t="str">
            <v>Sciences</v>
          </cell>
          <cell r="B89">
            <v>81</v>
          </cell>
          <cell r="C89">
            <v>342</v>
          </cell>
          <cell r="D89">
            <v>0.19148936170212766</v>
          </cell>
          <cell r="E89">
            <v>423</v>
          </cell>
          <cell r="F89">
            <v>108</v>
          </cell>
          <cell r="G89">
            <v>358</v>
          </cell>
          <cell r="H89">
            <v>0.23175965665236051</v>
          </cell>
          <cell r="I89">
            <v>466</v>
          </cell>
          <cell r="J89">
            <v>68</v>
          </cell>
          <cell r="K89">
            <v>335</v>
          </cell>
          <cell r="L89">
            <v>0.16873449131513649</v>
          </cell>
          <cell r="M89">
            <v>403</v>
          </cell>
          <cell r="N89">
            <v>61</v>
          </cell>
          <cell r="O89">
            <v>233</v>
          </cell>
          <cell r="P89">
            <v>0.20748299319727892</v>
          </cell>
          <cell r="Q89">
            <v>294</v>
          </cell>
          <cell r="R89">
            <v>64</v>
          </cell>
          <cell r="S89">
            <v>235</v>
          </cell>
          <cell r="T89">
            <v>0.21404682274247491</v>
          </cell>
          <cell r="U89">
            <v>299</v>
          </cell>
        </row>
      </sheetData>
      <sheetData sheetId="20">
        <row r="1">
          <cell r="B1" t="str">
            <v>2010</v>
          </cell>
          <cell r="E1" t="str">
            <v>Total 2010</v>
          </cell>
          <cell r="F1" t="str">
            <v>2011</v>
          </cell>
          <cell r="I1" t="str">
            <v>Total 2011</v>
          </cell>
          <cell r="J1" t="str">
            <v>2012</v>
          </cell>
          <cell r="M1" t="str">
            <v>Total 2012</v>
          </cell>
          <cell r="N1" t="str">
            <v>2013</v>
          </cell>
          <cell r="Q1" t="str">
            <v>Total 2013</v>
          </cell>
          <cell r="R1">
            <v>2014</v>
          </cell>
          <cell r="U1" t="str">
            <v>Total 2014</v>
          </cell>
        </row>
        <row r="2">
          <cell r="A2" t="str">
            <v>SECT</v>
          </cell>
          <cell r="B2" t="str">
            <v>FEMME</v>
          </cell>
          <cell r="C2" t="str">
            <v>HOMME</v>
          </cell>
          <cell r="F2" t="str">
            <v>FEMME</v>
          </cell>
          <cell r="G2" t="str">
            <v>HOMME</v>
          </cell>
          <cell r="J2" t="str">
            <v>FEMME</v>
          </cell>
          <cell r="K2" t="str">
            <v>HOMME</v>
          </cell>
          <cell r="N2" t="str">
            <v>FEMME</v>
          </cell>
          <cell r="O2" t="str">
            <v>HOMME</v>
          </cell>
          <cell r="R2" t="str">
            <v>FEMME</v>
          </cell>
          <cell r="S2" t="str">
            <v>HOMME</v>
          </cell>
        </row>
        <row r="3">
          <cell r="A3" t="str">
            <v>01</v>
          </cell>
          <cell r="B3">
            <v>31</v>
          </cell>
          <cell r="C3">
            <v>41</v>
          </cell>
          <cell r="D3">
            <v>0.43055555555555558</v>
          </cell>
          <cell r="E3">
            <v>72</v>
          </cell>
          <cell r="F3">
            <v>38</v>
          </cell>
          <cell r="G3">
            <v>33</v>
          </cell>
          <cell r="H3">
            <v>0.53521126760563376</v>
          </cell>
          <cell r="I3">
            <v>71</v>
          </cell>
          <cell r="J3">
            <v>54</v>
          </cell>
          <cell r="K3">
            <v>40</v>
          </cell>
          <cell r="L3">
            <v>0.57446808510638303</v>
          </cell>
          <cell r="M3">
            <v>94</v>
          </cell>
          <cell r="N3">
            <v>38</v>
          </cell>
          <cell r="O3">
            <v>34</v>
          </cell>
          <cell r="P3">
            <v>0.52777777777777779</v>
          </cell>
          <cell r="Q3">
            <v>72</v>
          </cell>
          <cell r="R3">
            <v>44</v>
          </cell>
          <cell r="S3">
            <v>33</v>
          </cell>
          <cell r="T3">
            <v>0.5714285714285714</v>
          </cell>
          <cell r="U3">
            <v>77</v>
          </cell>
        </row>
        <row r="4">
          <cell r="A4" t="str">
            <v>02</v>
          </cell>
          <cell r="B4">
            <v>21</v>
          </cell>
          <cell r="C4">
            <v>24</v>
          </cell>
          <cell r="D4">
            <v>0.46666666666666667</v>
          </cell>
          <cell r="E4">
            <v>45</v>
          </cell>
          <cell r="F4">
            <v>36</v>
          </cell>
          <cell r="G4">
            <v>26</v>
          </cell>
          <cell r="H4">
            <v>0.58064516129032262</v>
          </cell>
          <cell r="I4">
            <v>62</v>
          </cell>
          <cell r="J4">
            <v>20</v>
          </cell>
          <cell r="K4">
            <v>26</v>
          </cell>
          <cell r="L4">
            <v>0.43478260869565216</v>
          </cell>
          <cell r="M4">
            <v>46</v>
          </cell>
          <cell r="N4">
            <v>27</v>
          </cell>
          <cell r="O4">
            <v>34</v>
          </cell>
          <cell r="P4">
            <v>0.44262295081967212</v>
          </cell>
          <cell r="Q4">
            <v>61</v>
          </cell>
          <cell r="R4">
            <v>19</v>
          </cell>
          <cell r="S4">
            <v>22</v>
          </cell>
          <cell r="T4">
            <v>0.46341463414634149</v>
          </cell>
          <cell r="U4">
            <v>41</v>
          </cell>
        </row>
        <row r="5">
          <cell r="A5" t="str">
            <v>03</v>
          </cell>
          <cell r="B5">
            <v>4</v>
          </cell>
          <cell r="C5">
            <v>4</v>
          </cell>
          <cell r="D5">
            <v>0.5</v>
          </cell>
          <cell r="E5">
            <v>8</v>
          </cell>
          <cell r="F5">
            <v>8</v>
          </cell>
          <cell r="G5">
            <v>3</v>
          </cell>
          <cell r="H5">
            <v>0.72727272727272729</v>
          </cell>
          <cell r="I5">
            <v>11</v>
          </cell>
          <cell r="J5">
            <v>4</v>
          </cell>
          <cell r="K5">
            <v>6</v>
          </cell>
          <cell r="L5">
            <v>0.4</v>
          </cell>
          <cell r="M5">
            <v>10</v>
          </cell>
          <cell r="N5">
            <v>6</v>
          </cell>
          <cell r="O5">
            <v>9</v>
          </cell>
          <cell r="P5">
            <v>0.4</v>
          </cell>
          <cell r="Q5">
            <v>15</v>
          </cell>
          <cell r="R5">
            <v>2</v>
          </cell>
          <cell r="S5">
            <v>5</v>
          </cell>
          <cell r="T5">
            <v>0.2857142857142857</v>
          </cell>
          <cell r="U5">
            <v>7</v>
          </cell>
        </row>
        <row r="6">
          <cell r="A6" t="str">
            <v>04</v>
          </cell>
          <cell r="B6">
            <v>9</v>
          </cell>
          <cell r="C6">
            <v>7</v>
          </cell>
          <cell r="D6">
            <v>0.5625</v>
          </cell>
          <cell r="E6">
            <v>16</v>
          </cell>
          <cell r="F6">
            <v>3</v>
          </cell>
          <cell r="G6">
            <v>8</v>
          </cell>
          <cell r="H6">
            <v>0.27272727272727271</v>
          </cell>
          <cell r="I6">
            <v>11</v>
          </cell>
          <cell r="J6">
            <v>10</v>
          </cell>
          <cell r="K6">
            <v>11</v>
          </cell>
          <cell r="L6">
            <v>0.47619047619047616</v>
          </cell>
          <cell r="M6">
            <v>21</v>
          </cell>
          <cell r="N6">
            <v>7</v>
          </cell>
          <cell r="O6">
            <v>8</v>
          </cell>
          <cell r="P6">
            <v>0.46666666666666667</v>
          </cell>
          <cell r="Q6">
            <v>15</v>
          </cell>
          <cell r="R6">
            <v>11</v>
          </cell>
          <cell r="S6">
            <v>9</v>
          </cell>
          <cell r="T6">
            <v>0.55000000000000004</v>
          </cell>
          <cell r="U6">
            <v>20</v>
          </cell>
        </row>
        <row r="7">
          <cell r="A7" t="str">
            <v>05</v>
          </cell>
          <cell r="B7">
            <v>43</v>
          </cell>
          <cell r="C7">
            <v>42</v>
          </cell>
          <cell r="D7">
            <v>0.50588235294117645</v>
          </cell>
          <cell r="E7">
            <v>85</v>
          </cell>
          <cell r="F7">
            <v>34</v>
          </cell>
          <cell r="G7">
            <v>46</v>
          </cell>
          <cell r="H7">
            <v>0.42499999999999999</v>
          </cell>
          <cell r="I7">
            <v>80</v>
          </cell>
          <cell r="J7">
            <v>32</v>
          </cell>
          <cell r="K7">
            <v>50</v>
          </cell>
          <cell r="L7">
            <v>0.3902439024390244</v>
          </cell>
          <cell r="M7">
            <v>82</v>
          </cell>
          <cell r="N7">
            <v>36</v>
          </cell>
          <cell r="O7">
            <v>36</v>
          </cell>
          <cell r="P7">
            <v>0.5</v>
          </cell>
          <cell r="Q7">
            <v>72</v>
          </cell>
          <cell r="R7">
            <v>22</v>
          </cell>
          <cell r="S7">
            <v>28</v>
          </cell>
          <cell r="T7">
            <v>0.44</v>
          </cell>
          <cell r="U7">
            <v>50</v>
          </cell>
        </row>
        <row r="8">
          <cell r="A8" t="str">
            <v>06</v>
          </cell>
          <cell r="B8">
            <v>68</v>
          </cell>
          <cell r="C8">
            <v>58</v>
          </cell>
          <cell r="D8">
            <v>0.53968253968253965</v>
          </cell>
          <cell r="E8">
            <v>126</v>
          </cell>
          <cell r="F8">
            <v>54</v>
          </cell>
          <cell r="G8">
            <v>47</v>
          </cell>
          <cell r="H8">
            <v>0.53465346534653468</v>
          </cell>
          <cell r="I8">
            <v>101</v>
          </cell>
          <cell r="J8">
            <v>56</v>
          </cell>
          <cell r="K8">
            <v>47</v>
          </cell>
          <cell r="L8">
            <v>0.5436893203883495</v>
          </cell>
          <cell r="M8">
            <v>103</v>
          </cell>
          <cell r="N8">
            <v>60</v>
          </cell>
          <cell r="O8">
            <v>51</v>
          </cell>
          <cell r="P8">
            <v>0.54054054054054057</v>
          </cell>
          <cell r="Q8">
            <v>111</v>
          </cell>
          <cell r="R8">
            <v>63</v>
          </cell>
          <cell r="S8">
            <v>46</v>
          </cell>
          <cell r="T8">
            <v>0.57798165137614677</v>
          </cell>
          <cell r="U8">
            <v>109</v>
          </cell>
        </row>
        <row r="9">
          <cell r="A9" t="str">
            <v>07</v>
          </cell>
          <cell r="B9">
            <v>31</v>
          </cell>
          <cell r="C9">
            <v>7</v>
          </cell>
          <cell r="D9">
            <v>0.81578947368421051</v>
          </cell>
          <cell r="E9">
            <v>38</v>
          </cell>
          <cell r="F9">
            <v>21</v>
          </cell>
          <cell r="G9">
            <v>17</v>
          </cell>
          <cell r="H9">
            <v>0.55263157894736847</v>
          </cell>
          <cell r="I9">
            <v>38</v>
          </cell>
          <cell r="J9">
            <v>31</v>
          </cell>
          <cell r="K9">
            <v>8</v>
          </cell>
          <cell r="L9">
            <v>0.79487179487179482</v>
          </cell>
          <cell r="M9">
            <v>39</v>
          </cell>
          <cell r="N9">
            <v>35</v>
          </cell>
          <cell r="O9">
            <v>8</v>
          </cell>
          <cell r="P9">
            <v>0.81395348837209303</v>
          </cell>
          <cell r="Q9">
            <v>43</v>
          </cell>
          <cell r="R9">
            <v>26</v>
          </cell>
          <cell r="S9">
            <v>6</v>
          </cell>
          <cell r="T9">
            <v>0.8125</v>
          </cell>
          <cell r="U9">
            <v>32</v>
          </cell>
        </row>
        <row r="10">
          <cell r="A10" t="str">
            <v>08</v>
          </cell>
          <cell r="B10">
            <v>6</v>
          </cell>
          <cell r="C10">
            <v>4</v>
          </cell>
          <cell r="D10">
            <v>0.6</v>
          </cell>
          <cell r="E10">
            <v>10</v>
          </cell>
          <cell r="F10">
            <v>4</v>
          </cell>
          <cell r="G10">
            <v>2</v>
          </cell>
          <cell r="H10">
            <v>0.66666666666666663</v>
          </cell>
          <cell r="I10">
            <v>6</v>
          </cell>
          <cell r="J10">
            <v>2</v>
          </cell>
          <cell r="K10">
            <v>6</v>
          </cell>
          <cell r="L10">
            <v>0.25</v>
          </cell>
          <cell r="M10">
            <v>8</v>
          </cell>
          <cell r="N10">
            <v>2</v>
          </cell>
          <cell r="O10">
            <v>1</v>
          </cell>
          <cell r="P10">
            <v>0.66666666666666663</v>
          </cell>
          <cell r="Q10">
            <v>3</v>
          </cell>
          <cell r="R10">
            <v>6</v>
          </cell>
          <cell r="S10">
            <v>3</v>
          </cell>
          <cell r="T10">
            <v>0.66666666666666663</v>
          </cell>
          <cell r="U10">
            <v>9</v>
          </cell>
        </row>
        <row r="11">
          <cell r="A11" t="str">
            <v>09</v>
          </cell>
          <cell r="B11">
            <v>26</v>
          </cell>
          <cell r="C11">
            <v>13</v>
          </cell>
          <cell r="D11">
            <v>0.66666666666666663</v>
          </cell>
          <cell r="E11">
            <v>39</v>
          </cell>
          <cell r="F11">
            <v>21</v>
          </cell>
          <cell r="G11">
            <v>14</v>
          </cell>
          <cell r="H11">
            <v>0.6</v>
          </cell>
          <cell r="I11">
            <v>35</v>
          </cell>
          <cell r="J11">
            <v>20</v>
          </cell>
          <cell r="K11">
            <v>5</v>
          </cell>
          <cell r="L11">
            <v>0.8</v>
          </cell>
          <cell r="M11">
            <v>25</v>
          </cell>
          <cell r="N11">
            <v>27</v>
          </cell>
          <cell r="O11">
            <v>7</v>
          </cell>
          <cell r="P11">
            <v>0.79411764705882348</v>
          </cell>
          <cell r="Q11">
            <v>34</v>
          </cell>
          <cell r="R11">
            <v>10</v>
          </cell>
          <cell r="S11">
            <v>6</v>
          </cell>
          <cell r="T11">
            <v>0.625</v>
          </cell>
          <cell r="U11">
            <v>16</v>
          </cell>
        </row>
        <row r="12">
          <cell r="A12" t="str">
            <v>10</v>
          </cell>
          <cell r="B12">
            <v>4</v>
          </cell>
          <cell r="C12">
            <v>1</v>
          </cell>
          <cell r="D12">
            <v>0.8</v>
          </cell>
          <cell r="E12">
            <v>5</v>
          </cell>
          <cell r="F12">
            <v>4</v>
          </cell>
          <cell r="G12">
            <v>2</v>
          </cell>
          <cell r="H12">
            <v>0.66666666666666663</v>
          </cell>
          <cell r="I12">
            <v>6</v>
          </cell>
          <cell r="J12">
            <v>3</v>
          </cell>
          <cell r="L12">
            <v>1</v>
          </cell>
          <cell r="M12">
            <v>3</v>
          </cell>
          <cell r="N12">
            <v>4</v>
          </cell>
          <cell r="O12">
            <v>3</v>
          </cell>
          <cell r="P12">
            <v>0.5714285714285714</v>
          </cell>
          <cell r="Q12">
            <v>7</v>
          </cell>
          <cell r="R12">
            <v>4</v>
          </cell>
          <cell r="S12">
            <v>3</v>
          </cell>
          <cell r="T12">
            <v>0.5714285714285714</v>
          </cell>
          <cell r="U12">
            <v>7</v>
          </cell>
        </row>
        <row r="13">
          <cell r="A13" t="str">
            <v>11</v>
          </cell>
          <cell r="B13">
            <v>46</v>
          </cell>
          <cell r="C13">
            <v>25</v>
          </cell>
          <cell r="D13">
            <v>0.647887323943662</v>
          </cell>
          <cell r="E13">
            <v>71</v>
          </cell>
          <cell r="F13">
            <v>41</v>
          </cell>
          <cell r="G13">
            <v>18</v>
          </cell>
          <cell r="H13">
            <v>0.69491525423728817</v>
          </cell>
          <cell r="I13">
            <v>59</v>
          </cell>
          <cell r="J13">
            <v>41</v>
          </cell>
          <cell r="K13">
            <v>21</v>
          </cell>
          <cell r="L13">
            <v>0.66129032258064513</v>
          </cell>
          <cell r="M13">
            <v>62</v>
          </cell>
          <cell r="N13">
            <v>43</v>
          </cell>
          <cell r="O13">
            <v>20</v>
          </cell>
          <cell r="P13">
            <v>0.68253968253968256</v>
          </cell>
          <cell r="Q13">
            <v>63</v>
          </cell>
          <cell r="R13">
            <v>39</v>
          </cell>
          <cell r="S13">
            <v>20</v>
          </cell>
          <cell r="T13">
            <v>0.66101694915254239</v>
          </cell>
          <cell r="U13">
            <v>59</v>
          </cell>
        </row>
        <row r="14">
          <cell r="A14" t="str">
            <v>12</v>
          </cell>
          <cell r="B14">
            <v>12</v>
          </cell>
          <cell r="C14">
            <v>4</v>
          </cell>
          <cell r="D14">
            <v>0.75</v>
          </cell>
          <cell r="E14">
            <v>16</v>
          </cell>
          <cell r="F14">
            <v>13</v>
          </cell>
          <cell r="G14">
            <v>4</v>
          </cell>
          <cell r="H14">
            <v>0.76470588235294112</v>
          </cell>
          <cell r="I14">
            <v>17</v>
          </cell>
          <cell r="J14">
            <v>11</v>
          </cell>
          <cell r="K14">
            <v>2</v>
          </cell>
          <cell r="L14">
            <v>0.84615384615384615</v>
          </cell>
          <cell r="M14">
            <v>13</v>
          </cell>
          <cell r="N14">
            <v>6</v>
          </cell>
          <cell r="O14">
            <v>4</v>
          </cell>
          <cell r="P14">
            <v>0.6</v>
          </cell>
          <cell r="Q14">
            <v>10</v>
          </cell>
          <cell r="R14">
            <v>7</v>
          </cell>
          <cell r="S14">
            <v>1</v>
          </cell>
          <cell r="T14">
            <v>0.875</v>
          </cell>
          <cell r="U14">
            <v>8</v>
          </cell>
        </row>
        <row r="15">
          <cell r="A15" t="str">
            <v>13</v>
          </cell>
          <cell r="B15">
            <v>4</v>
          </cell>
          <cell r="C15">
            <v>1</v>
          </cell>
          <cell r="D15">
            <v>0.8</v>
          </cell>
          <cell r="E15">
            <v>5</v>
          </cell>
          <cell r="F15">
            <v>4</v>
          </cell>
          <cell r="H15">
            <v>1</v>
          </cell>
          <cell r="I15">
            <v>4</v>
          </cell>
          <cell r="J15">
            <v>2</v>
          </cell>
          <cell r="K15">
            <v>1</v>
          </cell>
          <cell r="L15">
            <v>0.66666666666666663</v>
          </cell>
          <cell r="M15">
            <v>3</v>
          </cell>
          <cell r="N15">
            <v>4</v>
          </cell>
          <cell r="O15">
            <v>1</v>
          </cell>
          <cell r="P15">
            <v>0.8</v>
          </cell>
          <cell r="Q15">
            <v>5</v>
          </cell>
          <cell r="R15">
            <v>1</v>
          </cell>
          <cell r="S15">
            <v>0</v>
          </cell>
          <cell r="T15">
            <v>1</v>
          </cell>
          <cell r="U15">
            <v>1</v>
          </cell>
        </row>
        <row r="16">
          <cell r="A16" t="str">
            <v>14</v>
          </cell>
          <cell r="B16">
            <v>30</v>
          </cell>
          <cell r="C16">
            <v>13</v>
          </cell>
          <cell r="D16">
            <v>0.69767441860465118</v>
          </cell>
          <cell r="E16">
            <v>43</v>
          </cell>
          <cell r="F16">
            <v>34</v>
          </cell>
          <cell r="G16">
            <v>12</v>
          </cell>
          <cell r="H16">
            <v>0.73913043478260865</v>
          </cell>
          <cell r="I16">
            <v>46</v>
          </cell>
          <cell r="J16">
            <v>17</v>
          </cell>
          <cell r="K16">
            <v>18</v>
          </cell>
          <cell r="L16">
            <v>0.48571428571428571</v>
          </cell>
          <cell r="M16">
            <v>35</v>
          </cell>
          <cell r="N16">
            <v>31</v>
          </cell>
          <cell r="O16">
            <v>12</v>
          </cell>
          <cell r="P16">
            <v>0.72093023255813948</v>
          </cell>
          <cell r="Q16">
            <v>43</v>
          </cell>
          <cell r="R16">
            <v>22</v>
          </cell>
          <cell r="S16">
            <v>15</v>
          </cell>
          <cell r="T16">
            <v>0.59459459459459463</v>
          </cell>
          <cell r="U16">
            <v>37</v>
          </cell>
        </row>
        <row r="17">
          <cell r="A17" t="str">
            <v>15</v>
          </cell>
          <cell r="B17">
            <v>13</v>
          </cell>
          <cell r="C17">
            <v>8</v>
          </cell>
          <cell r="D17">
            <v>0.61904761904761907</v>
          </cell>
          <cell r="E17">
            <v>21</v>
          </cell>
          <cell r="F17">
            <v>11</v>
          </cell>
          <cell r="G17">
            <v>8</v>
          </cell>
          <cell r="H17">
            <v>0.57894736842105265</v>
          </cell>
          <cell r="I17">
            <v>19</v>
          </cell>
          <cell r="J17">
            <v>16</v>
          </cell>
          <cell r="K17">
            <v>8</v>
          </cell>
          <cell r="L17">
            <v>0.66666666666666663</v>
          </cell>
          <cell r="M17">
            <v>24</v>
          </cell>
          <cell r="N17">
            <v>13</v>
          </cell>
          <cell r="O17">
            <v>7</v>
          </cell>
          <cell r="P17">
            <v>0.65</v>
          </cell>
          <cell r="Q17">
            <v>20</v>
          </cell>
          <cell r="R17">
            <v>11</v>
          </cell>
          <cell r="S17">
            <v>15</v>
          </cell>
          <cell r="T17">
            <v>0.42307692307692307</v>
          </cell>
          <cell r="U17">
            <v>26</v>
          </cell>
        </row>
        <row r="18">
          <cell r="A18" t="str">
            <v>16</v>
          </cell>
          <cell r="B18">
            <v>32</v>
          </cell>
          <cell r="C18">
            <v>26</v>
          </cell>
          <cell r="D18">
            <v>0.55172413793103448</v>
          </cell>
          <cell r="E18">
            <v>58</v>
          </cell>
          <cell r="F18">
            <v>55</v>
          </cell>
          <cell r="G18">
            <v>20</v>
          </cell>
          <cell r="H18">
            <v>0.73333333333333328</v>
          </cell>
          <cell r="I18">
            <v>75</v>
          </cell>
          <cell r="J18">
            <v>37</v>
          </cell>
          <cell r="K18">
            <v>23</v>
          </cell>
          <cell r="L18">
            <v>0.6166666666666667</v>
          </cell>
          <cell r="M18">
            <v>60</v>
          </cell>
          <cell r="N18">
            <v>41</v>
          </cell>
          <cell r="O18">
            <v>20</v>
          </cell>
          <cell r="P18">
            <v>0.67213114754098358</v>
          </cell>
          <cell r="Q18">
            <v>61</v>
          </cell>
          <cell r="R18">
            <v>34</v>
          </cell>
          <cell r="S18">
            <v>20</v>
          </cell>
          <cell r="T18">
            <v>0.62962962962962965</v>
          </cell>
          <cell r="U18">
            <v>54</v>
          </cell>
        </row>
        <row r="19">
          <cell r="A19" t="str">
            <v>17</v>
          </cell>
          <cell r="B19">
            <v>5</v>
          </cell>
          <cell r="C19">
            <v>9</v>
          </cell>
          <cell r="D19">
            <v>0.35714285714285715</v>
          </cell>
          <cell r="E19">
            <v>14</v>
          </cell>
          <cell r="F19">
            <v>11</v>
          </cell>
          <cell r="G19">
            <v>6</v>
          </cell>
          <cell r="H19">
            <v>0.6470588235294118</v>
          </cell>
          <cell r="I19">
            <v>17</v>
          </cell>
          <cell r="J19">
            <v>3</v>
          </cell>
          <cell r="K19">
            <v>8</v>
          </cell>
          <cell r="L19">
            <v>0.27272727272727271</v>
          </cell>
          <cell r="M19">
            <v>11</v>
          </cell>
          <cell r="N19">
            <v>3</v>
          </cell>
          <cell r="O19">
            <v>4</v>
          </cell>
          <cell r="P19">
            <v>0.42857142857142855</v>
          </cell>
          <cell r="Q19">
            <v>7</v>
          </cell>
          <cell r="R19">
            <v>4</v>
          </cell>
          <cell r="S19">
            <v>12</v>
          </cell>
          <cell r="T19">
            <v>0.25</v>
          </cell>
          <cell r="U19">
            <v>16</v>
          </cell>
        </row>
        <row r="20">
          <cell r="A20" t="str">
            <v>18</v>
          </cell>
          <cell r="B20">
            <v>17</v>
          </cell>
          <cell r="C20">
            <v>17</v>
          </cell>
          <cell r="D20">
            <v>0.5</v>
          </cell>
          <cell r="E20">
            <v>34</v>
          </cell>
          <cell r="F20">
            <v>29</v>
          </cell>
          <cell r="G20">
            <v>20</v>
          </cell>
          <cell r="H20">
            <v>0.59183673469387754</v>
          </cell>
          <cell r="I20">
            <v>49</v>
          </cell>
          <cell r="J20">
            <v>14</v>
          </cell>
          <cell r="K20">
            <v>16</v>
          </cell>
          <cell r="L20">
            <v>0.46666666666666667</v>
          </cell>
          <cell r="M20">
            <v>30</v>
          </cell>
          <cell r="N20">
            <v>22</v>
          </cell>
          <cell r="O20">
            <v>20</v>
          </cell>
          <cell r="P20">
            <v>0.52380952380952384</v>
          </cell>
          <cell r="Q20">
            <v>42</v>
          </cell>
          <cell r="R20">
            <v>15</v>
          </cell>
          <cell r="S20">
            <v>19</v>
          </cell>
          <cell r="T20">
            <v>0.44117647058823528</v>
          </cell>
          <cell r="U20">
            <v>34</v>
          </cell>
        </row>
        <row r="21">
          <cell r="A21" t="str">
            <v>19</v>
          </cell>
          <cell r="B21">
            <v>24</v>
          </cell>
          <cell r="C21">
            <v>24</v>
          </cell>
          <cell r="D21">
            <v>0.5</v>
          </cell>
          <cell r="E21">
            <v>48</v>
          </cell>
          <cell r="F21">
            <v>18</v>
          </cell>
          <cell r="G21">
            <v>13</v>
          </cell>
          <cell r="H21">
            <v>0.58064516129032262</v>
          </cell>
          <cell r="I21">
            <v>31</v>
          </cell>
          <cell r="J21">
            <v>26</v>
          </cell>
          <cell r="K21">
            <v>17</v>
          </cell>
          <cell r="L21">
            <v>0.60465116279069764</v>
          </cell>
          <cell r="M21">
            <v>43</v>
          </cell>
          <cell r="N21">
            <v>22</v>
          </cell>
          <cell r="O21">
            <v>5</v>
          </cell>
          <cell r="P21">
            <v>0.81481481481481477</v>
          </cell>
          <cell r="Q21">
            <v>27</v>
          </cell>
          <cell r="R21">
            <v>17</v>
          </cell>
          <cell r="S21">
            <v>15</v>
          </cell>
          <cell r="T21">
            <v>0.53125</v>
          </cell>
          <cell r="U21">
            <v>32</v>
          </cell>
        </row>
        <row r="22">
          <cell r="A22" t="str">
            <v>20</v>
          </cell>
          <cell r="B22">
            <v>3</v>
          </cell>
          <cell r="D22">
            <v>1</v>
          </cell>
          <cell r="E22">
            <v>3</v>
          </cell>
          <cell r="F22">
            <v>4</v>
          </cell>
          <cell r="G22">
            <v>4</v>
          </cell>
          <cell r="H22">
            <v>0.5</v>
          </cell>
          <cell r="I22">
            <v>8</v>
          </cell>
          <cell r="J22">
            <v>8</v>
          </cell>
          <cell r="K22">
            <v>4</v>
          </cell>
          <cell r="L22">
            <v>0.66666666666666663</v>
          </cell>
          <cell r="M22">
            <v>12</v>
          </cell>
          <cell r="N22">
            <v>5</v>
          </cell>
          <cell r="O22">
            <v>1</v>
          </cell>
          <cell r="P22">
            <v>0.83333333333333337</v>
          </cell>
          <cell r="Q22">
            <v>6</v>
          </cell>
          <cell r="R22">
            <v>3</v>
          </cell>
          <cell r="S22">
            <v>3</v>
          </cell>
          <cell r="T22">
            <v>0.5</v>
          </cell>
          <cell r="U22">
            <v>6</v>
          </cell>
        </row>
        <row r="23">
          <cell r="A23" t="str">
            <v>21</v>
          </cell>
          <cell r="B23">
            <v>16</v>
          </cell>
          <cell r="C23">
            <v>17</v>
          </cell>
          <cell r="D23">
            <v>0.48484848484848486</v>
          </cell>
          <cell r="E23">
            <v>33</v>
          </cell>
          <cell r="F23">
            <v>14</v>
          </cell>
          <cell r="G23">
            <v>12</v>
          </cell>
          <cell r="H23">
            <v>0.53846153846153844</v>
          </cell>
          <cell r="I23">
            <v>26</v>
          </cell>
          <cell r="J23">
            <v>17</v>
          </cell>
          <cell r="K23">
            <v>13</v>
          </cell>
          <cell r="L23">
            <v>0.56666666666666665</v>
          </cell>
          <cell r="M23">
            <v>30</v>
          </cell>
          <cell r="N23">
            <v>15</v>
          </cell>
          <cell r="O23">
            <v>13</v>
          </cell>
          <cell r="P23">
            <v>0.5357142857142857</v>
          </cell>
          <cell r="Q23">
            <v>28</v>
          </cell>
          <cell r="R23">
            <v>8</v>
          </cell>
          <cell r="S23">
            <v>10</v>
          </cell>
          <cell r="T23">
            <v>0.44444444444444442</v>
          </cell>
          <cell r="U23">
            <v>18</v>
          </cell>
        </row>
        <row r="24">
          <cell r="A24" t="str">
            <v>22</v>
          </cell>
          <cell r="B24">
            <v>23</v>
          </cell>
          <cell r="C24">
            <v>19</v>
          </cell>
          <cell r="D24">
            <v>0.54761904761904767</v>
          </cell>
          <cell r="E24">
            <v>42</v>
          </cell>
          <cell r="F24">
            <v>21</v>
          </cell>
          <cell r="G24">
            <v>21</v>
          </cell>
          <cell r="H24">
            <v>0.5</v>
          </cell>
          <cell r="I24">
            <v>42</v>
          </cell>
          <cell r="J24">
            <v>25</v>
          </cell>
          <cell r="K24">
            <v>22</v>
          </cell>
          <cell r="L24">
            <v>0.53191489361702127</v>
          </cell>
          <cell r="M24">
            <v>47</v>
          </cell>
          <cell r="N24">
            <v>15</v>
          </cell>
          <cell r="O24">
            <v>18</v>
          </cell>
          <cell r="P24">
            <v>0.45454545454545453</v>
          </cell>
          <cell r="Q24">
            <v>33</v>
          </cell>
          <cell r="R24">
            <v>14</v>
          </cell>
          <cell r="S24">
            <v>26</v>
          </cell>
          <cell r="T24">
            <v>0.35</v>
          </cell>
          <cell r="U24">
            <v>40</v>
          </cell>
        </row>
        <row r="25">
          <cell r="A25" t="str">
            <v>23</v>
          </cell>
          <cell r="B25">
            <v>22</v>
          </cell>
          <cell r="C25">
            <v>24</v>
          </cell>
          <cell r="D25">
            <v>0.47826086956521741</v>
          </cell>
          <cell r="E25">
            <v>46</v>
          </cell>
          <cell r="F25">
            <v>12</v>
          </cell>
          <cell r="G25">
            <v>18</v>
          </cell>
          <cell r="H25">
            <v>0.4</v>
          </cell>
          <cell r="I25">
            <v>30</v>
          </cell>
          <cell r="J25">
            <v>19</v>
          </cell>
          <cell r="K25">
            <v>9</v>
          </cell>
          <cell r="L25">
            <v>0.6785714285714286</v>
          </cell>
          <cell r="M25">
            <v>28</v>
          </cell>
          <cell r="N25">
            <v>9</v>
          </cell>
          <cell r="O25">
            <v>17</v>
          </cell>
          <cell r="P25">
            <v>0.34615384615384615</v>
          </cell>
          <cell r="Q25">
            <v>26</v>
          </cell>
          <cell r="R25">
            <v>10</v>
          </cell>
          <cell r="S25">
            <v>12</v>
          </cell>
          <cell r="T25">
            <v>0.45454545454545453</v>
          </cell>
          <cell r="U25">
            <v>22</v>
          </cell>
        </row>
        <row r="26">
          <cell r="A26" t="str">
            <v>24</v>
          </cell>
          <cell r="B26">
            <v>8</v>
          </cell>
          <cell r="C26">
            <v>6</v>
          </cell>
          <cell r="D26">
            <v>0.5714285714285714</v>
          </cell>
          <cell r="E26">
            <v>14</v>
          </cell>
          <cell r="F26">
            <v>5</v>
          </cell>
          <cell r="G26">
            <v>9</v>
          </cell>
          <cell r="H26">
            <v>0.35714285714285715</v>
          </cell>
          <cell r="I26">
            <v>14</v>
          </cell>
          <cell r="J26">
            <v>5</v>
          </cell>
          <cell r="K26">
            <v>5</v>
          </cell>
          <cell r="L26">
            <v>0.5</v>
          </cell>
          <cell r="M26">
            <v>10</v>
          </cell>
          <cell r="N26">
            <v>8</v>
          </cell>
          <cell r="O26">
            <v>3</v>
          </cell>
          <cell r="P26">
            <v>0.72727272727272729</v>
          </cell>
          <cell r="Q26">
            <v>11</v>
          </cell>
          <cell r="R26">
            <v>9</v>
          </cell>
          <cell r="S26">
            <v>3</v>
          </cell>
          <cell r="T26">
            <v>0.75</v>
          </cell>
          <cell r="U26">
            <v>12</v>
          </cell>
        </row>
        <row r="27">
          <cell r="A27" t="str">
            <v>25</v>
          </cell>
          <cell r="B27">
            <v>9</v>
          </cell>
          <cell r="C27">
            <v>37</v>
          </cell>
          <cell r="D27">
            <v>0.19565217391304349</v>
          </cell>
          <cell r="E27">
            <v>46</v>
          </cell>
          <cell r="F27">
            <v>7</v>
          </cell>
          <cell r="G27">
            <v>50</v>
          </cell>
          <cell r="H27">
            <v>0.12280701754385964</v>
          </cell>
          <cell r="I27">
            <v>57</v>
          </cell>
          <cell r="J27">
            <v>11</v>
          </cell>
          <cell r="K27">
            <v>31</v>
          </cell>
          <cell r="L27">
            <v>0.26190476190476192</v>
          </cell>
          <cell r="M27">
            <v>42</v>
          </cell>
          <cell r="N27">
            <v>6</v>
          </cell>
          <cell r="O27">
            <v>26</v>
          </cell>
          <cell r="P27">
            <v>0.1875</v>
          </cell>
          <cell r="Q27">
            <v>32</v>
          </cell>
          <cell r="R27">
            <v>2</v>
          </cell>
          <cell r="S27">
            <v>16</v>
          </cell>
          <cell r="T27">
            <v>0.1111111111111111</v>
          </cell>
          <cell r="U27">
            <v>18</v>
          </cell>
        </row>
        <row r="28">
          <cell r="A28" t="str">
            <v>26</v>
          </cell>
          <cell r="B28">
            <v>22</v>
          </cell>
          <cell r="C28">
            <v>60</v>
          </cell>
          <cell r="D28">
            <v>0.26829268292682928</v>
          </cell>
          <cell r="E28">
            <v>82</v>
          </cell>
          <cell r="F28">
            <v>14</v>
          </cell>
          <cell r="G28">
            <v>60</v>
          </cell>
          <cell r="H28">
            <v>0.1891891891891892</v>
          </cell>
          <cell r="I28">
            <v>74</v>
          </cell>
          <cell r="J28">
            <v>18</v>
          </cell>
          <cell r="K28">
            <v>37</v>
          </cell>
          <cell r="L28">
            <v>0.32727272727272727</v>
          </cell>
          <cell r="M28">
            <v>55</v>
          </cell>
          <cell r="N28">
            <v>13</v>
          </cell>
          <cell r="O28">
            <v>36</v>
          </cell>
          <cell r="P28">
            <v>0.26530612244897961</v>
          </cell>
          <cell r="Q28">
            <v>49</v>
          </cell>
          <cell r="R28">
            <v>13</v>
          </cell>
          <cell r="S28">
            <v>38</v>
          </cell>
          <cell r="T28">
            <v>0.25490196078431371</v>
          </cell>
          <cell r="U28">
            <v>51</v>
          </cell>
        </row>
        <row r="29">
          <cell r="A29" t="str">
            <v>27</v>
          </cell>
          <cell r="B29">
            <v>39</v>
          </cell>
          <cell r="C29">
            <v>95</v>
          </cell>
          <cell r="D29">
            <v>0.29104477611940299</v>
          </cell>
          <cell r="E29">
            <v>134</v>
          </cell>
          <cell r="F29">
            <v>23</v>
          </cell>
          <cell r="G29">
            <v>79</v>
          </cell>
          <cell r="H29">
            <v>0.22549019607843138</v>
          </cell>
          <cell r="I29">
            <v>102</v>
          </cell>
          <cell r="J29">
            <v>24</v>
          </cell>
          <cell r="K29">
            <v>93</v>
          </cell>
          <cell r="L29">
            <v>0.20512820512820512</v>
          </cell>
          <cell r="M29">
            <v>117</v>
          </cell>
          <cell r="N29">
            <v>19</v>
          </cell>
          <cell r="O29">
            <v>75</v>
          </cell>
          <cell r="P29">
            <v>0.20212765957446807</v>
          </cell>
          <cell r="Q29">
            <v>94</v>
          </cell>
          <cell r="R29">
            <v>24</v>
          </cell>
          <cell r="S29">
            <v>66</v>
          </cell>
          <cell r="T29">
            <v>0.26666666666666666</v>
          </cell>
          <cell r="U29">
            <v>90</v>
          </cell>
        </row>
        <row r="30">
          <cell r="A30" t="str">
            <v>28</v>
          </cell>
          <cell r="B30">
            <v>11</v>
          </cell>
          <cell r="C30">
            <v>27</v>
          </cell>
          <cell r="D30">
            <v>0.28947368421052633</v>
          </cell>
          <cell r="E30">
            <v>38</v>
          </cell>
          <cell r="F30">
            <v>11</v>
          </cell>
          <cell r="G30">
            <v>28</v>
          </cell>
          <cell r="H30">
            <v>0.28205128205128205</v>
          </cell>
          <cell r="I30">
            <v>39</v>
          </cell>
          <cell r="J30">
            <v>4</v>
          </cell>
          <cell r="K30">
            <v>24</v>
          </cell>
          <cell r="L30">
            <v>0.14285714285714285</v>
          </cell>
          <cell r="M30">
            <v>28</v>
          </cell>
          <cell r="N30">
            <v>7</v>
          </cell>
          <cell r="O30">
            <v>29</v>
          </cell>
          <cell r="P30">
            <v>0.19444444444444445</v>
          </cell>
          <cell r="Q30">
            <v>36</v>
          </cell>
          <cell r="R30">
            <v>4</v>
          </cell>
          <cell r="S30">
            <v>21</v>
          </cell>
          <cell r="T30">
            <v>0.16</v>
          </cell>
          <cell r="U30">
            <v>25</v>
          </cell>
        </row>
        <row r="31">
          <cell r="A31" t="str">
            <v>29</v>
          </cell>
          <cell r="B31">
            <v>5</v>
          </cell>
          <cell r="C31">
            <v>6</v>
          </cell>
          <cell r="D31">
            <v>0.45454545454545453</v>
          </cell>
          <cell r="E31">
            <v>11</v>
          </cell>
          <cell r="F31">
            <v>2</v>
          </cell>
          <cell r="G31">
            <v>7</v>
          </cell>
          <cell r="H31">
            <v>0.22222222222222221</v>
          </cell>
          <cell r="I31">
            <v>9</v>
          </cell>
          <cell r="J31">
            <v>1</v>
          </cell>
          <cell r="K31">
            <v>6</v>
          </cell>
          <cell r="L31">
            <v>0.14285714285714285</v>
          </cell>
          <cell r="M31">
            <v>7</v>
          </cell>
          <cell r="N31">
            <v>4</v>
          </cell>
          <cell r="O31">
            <v>2</v>
          </cell>
          <cell r="P31">
            <v>0.66666666666666663</v>
          </cell>
          <cell r="Q31">
            <v>6</v>
          </cell>
          <cell r="R31">
            <v>0</v>
          </cell>
          <cell r="S31">
            <v>6</v>
          </cell>
          <cell r="T31">
            <v>0</v>
          </cell>
          <cell r="U31">
            <v>6</v>
          </cell>
        </row>
        <row r="32">
          <cell r="A32" t="str">
            <v>30</v>
          </cell>
          <cell r="C32">
            <v>13</v>
          </cell>
          <cell r="D32">
            <v>0</v>
          </cell>
          <cell r="E32">
            <v>13</v>
          </cell>
          <cell r="F32">
            <v>3</v>
          </cell>
          <cell r="G32">
            <v>8</v>
          </cell>
          <cell r="H32">
            <v>0.27272727272727271</v>
          </cell>
          <cell r="I32">
            <v>11</v>
          </cell>
          <cell r="J32">
            <v>2</v>
          </cell>
          <cell r="K32">
            <v>10</v>
          </cell>
          <cell r="L32">
            <v>0.16666666666666666</v>
          </cell>
          <cell r="M32">
            <v>12</v>
          </cell>
          <cell r="N32">
            <v>2</v>
          </cell>
          <cell r="O32">
            <v>8</v>
          </cell>
          <cell r="P32">
            <v>0.2</v>
          </cell>
          <cell r="Q32">
            <v>10</v>
          </cell>
          <cell r="R32">
            <v>1</v>
          </cell>
          <cell r="S32">
            <v>10</v>
          </cell>
          <cell r="T32">
            <v>9.0909090909090912E-2</v>
          </cell>
          <cell r="U32">
            <v>11</v>
          </cell>
        </row>
        <row r="33">
          <cell r="A33" t="str">
            <v>31</v>
          </cell>
          <cell r="B33">
            <v>12</v>
          </cell>
          <cell r="C33">
            <v>30</v>
          </cell>
          <cell r="D33">
            <v>0.2857142857142857</v>
          </cell>
          <cell r="E33">
            <v>42</v>
          </cell>
          <cell r="F33">
            <v>13</v>
          </cell>
          <cell r="G33">
            <v>23</v>
          </cell>
          <cell r="H33">
            <v>0.3611111111111111</v>
          </cell>
          <cell r="I33">
            <v>36</v>
          </cell>
          <cell r="J33">
            <v>17</v>
          </cell>
          <cell r="K33">
            <v>20</v>
          </cell>
          <cell r="L33">
            <v>0.45945945945945948</v>
          </cell>
          <cell r="M33">
            <v>37</v>
          </cell>
          <cell r="N33">
            <v>9</v>
          </cell>
          <cell r="O33">
            <v>17</v>
          </cell>
          <cell r="P33">
            <v>0.34615384615384615</v>
          </cell>
          <cell r="Q33">
            <v>26</v>
          </cell>
          <cell r="R33">
            <v>5</v>
          </cell>
          <cell r="S33">
            <v>5</v>
          </cell>
          <cell r="T33">
            <v>0.5</v>
          </cell>
          <cell r="U33">
            <v>10</v>
          </cell>
        </row>
        <row r="34">
          <cell r="A34" t="str">
            <v>32</v>
          </cell>
          <cell r="B34">
            <v>11</v>
          </cell>
          <cell r="C34">
            <v>35</v>
          </cell>
          <cell r="D34">
            <v>0.2391304347826087</v>
          </cell>
          <cell r="E34">
            <v>46</v>
          </cell>
          <cell r="F34">
            <v>19</v>
          </cell>
          <cell r="G34">
            <v>24</v>
          </cell>
          <cell r="H34">
            <v>0.44186046511627908</v>
          </cell>
          <cell r="I34">
            <v>43</v>
          </cell>
          <cell r="J34">
            <v>10</v>
          </cell>
          <cell r="K34">
            <v>14</v>
          </cell>
          <cell r="L34">
            <v>0.41666666666666669</v>
          </cell>
          <cell r="M34">
            <v>24</v>
          </cell>
          <cell r="N34">
            <v>12</v>
          </cell>
          <cell r="O34">
            <v>11</v>
          </cell>
          <cell r="P34">
            <v>0.52173913043478259</v>
          </cell>
          <cell r="Q34">
            <v>23</v>
          </cell>
          <cell r="R34">
            <v>4</v>
          </cell>
          <cell r="S34">
            <v>6</v>
          </cell>
          <cell r="T34">
            <v>0.4</v>
          </cell>
          <cell r="U34">
            <v>10</v>
          </cell>
        </row>
        <row r="35">
          <cell r="A35" t="str">
            <v>33</v>
          </cell>
          <cell r="B35">
            <v>7</v>
          </cell>
          <cell r="C35">
            <v>16</v>
          </cell>
          <cell r="D35">
            <v>0.30434782608695654</v>
          </cell>
          <cell r="E35">
            <v>23</v>
          </cell>
          <cell r="F35">
            <v>13</v>
          </cell>
          <cell r="G35">
            <v>19</v>
          </cell>
          <cell r="H35">
            <v>0.40625</v>
          </cell>
          <cell r="I35">
            <v>32</v>
          </cell>
          <cell r="J35">
            <v>9</v>
          </cell>
          <cell r="K35">
            <v>19</v>
          </cell>
          <cell r="L35">
            <v>0.32142857142857145</v>
          </cell>
          <cell r="M35">
            <v>28</v>
          </cell>
          <cell r="N35">
            <v>4</v>
          </cell>
          <cell r="O35">
            <v>13</v>
          </cell>
          <cell r="P35">
            <v>0.23529411764705882</v>
          </cell>
          <cell r="Q35">
            <v>17</v>
          </cell>
          <cell r="R35">
            <v>7</v>
          </cell>
          <cell r="S35">
            <v>7</v>
          </cell>
          <cell r="T35">
            <v>0.5</v>
          </cell>
          <cell r="U35">
            <v>14</v>
          </cell>
        </row>
        <row r="36">
          <cell r="A36" t="str">
            <v>34</v>
          </cell>
          <cell r="B36">
            <v>1</v>
          </cell>
          <cell r="C36">
            <v>6</v>
          </cell>
          <cell r="D36">
            <v>0.14285714285714285</v>
          </cell>
          <cell r="E36">
            <v>7</v>
          </cell>
          <cell r="F36">
            <v>1</v>
          </cell>
          <cell r="G36">
            <v>3</v>
          </cell>
          <cell r="H36">
            <v>0.25</v>
          </cell>
          <cell r="I36">
            <v>4</v>
          </cell>
          <cell r="K36">
            <v>5</v>
          </cell>
          <cell r="L36">
            <v>0</v>
          </cell>
          <cell r="M36">
            <v>5</v>
          </cell>
          <cell r="O36">
            <v>8</v>
          </cell>
          <cell r="P36">
            <v>0</v>
          </cell>
          <cell r="Q36">
            <v>8</v>
          </cell>
          <cell r="R36">
            <v>1</v>
          </cell>
          <cell r="S36">
            <v>3</v>
          </cell>
          <cell r="T36">
            <v>0.25</v>
          </cell>
          <cell r="U36">
            <v>4</v>
          </cell>
        </row>
        <row r="37">
          <cell r="A37" t="str">
            <v>35</v>
          </cell>
          <cell r="B37">
            <v>7</v>
          </cell>
          <cell r="C37">
            <v>22</v>
          </cell>
          <cell r="D37">
            <v>0.2413793103448276</v>
          </cell>
          <cell r="E37">
            <v>29</v>
          </cell>
          <cell r="F37">
            <v>8</v>
          </cell>
          <cell r="G37">
            <v>12</v>
          </cell>
          <cell r="H37">
            <v>0.4</v>
          </cell>
          <cell r="I37">
            <v>20</v>
          </cell>
          <cell r="J37">
            <v>7</v>
          </cell>
          <cell r="K37">
            <v>17</v>
          </cell>
          <cell r="L37">
            <v>0.29166666666666669</v>
          </cell>
          <cell r="M37">
            <v>24</v>
          </cell>
          <cell r="N37">
            <v>5</v>
          </cell>
          <cell r="O37">
            <v>11</v>
          </cell>
          <cell r="P37">
            <v>0.3125</v>
          </cell>
          <cell r="Q37">
            <v>16</v>
          </cell>
          <cell r="R37">
            <v>4</v>
          </cell>
          <cell r="S37">
            <v>8</v>
          </cell>
          <cell r="T37">
            <v>0.33333333333333331</v>
          </cell>
          <cell r="U37">
            <v>12</v>
          </cell>
        </row>
        <row r="38">
          <cell r="A38" t="str">
            <v>36</v>
          </cell>
          <cell r="B38">
            <v>4</v>
          </cell>
          <cell r="C38">
            <v>4</v>
          </cell>
          <cell r="D38">
            <v>0.5</v>
          </cell>
          <cell r="E38">
            <v>8</v>
          </cell>
          <cell r="F38">
            <v>5</v>
          </cell>
          <cell r="G38">
            <v>4</v>
          </cell>
          <cell r="H38">
            <v>0.55555555555555558</v>
          </cell>
          <cell r="I38">
            <v>9</v>
          </cell>
          <cell r="J38">
            <v>3</v>
          </cell>
          <cell r="K38">
            <v>7</v>
          </cell>
          <cell r="L38">
            <v>0.3</v>
          </cell>
          <cell r="M38">
            <v>10</v>
          </cell>
          <cell r="N38">
            <v>4</v>
          </cell>
          <cell r="O38">
            <v>2</v>
          </cell>
          <cell r="P38">
            <v>0.66666666666666663</v>
          </cell>
          <cell r="Q38">
            <v>6</v>
          </cell>
          <cell r="R38">
            <v>5</v>
          </cell>
          <cell r="S38">
            <v>3</v>
          </cell>
          <cell r="T38">
            <v>0.625</v>
          </cell>
          <cell r="U38">
            <v>8</v>
          </cell>
        </row>
        <row r="39">
          <cell r="A39" t="str">
            <v>37</v>
          </cell>
          <cell r="B39">
            <v>2</v>
          </cell>
          <cell r="C39">
            <v>5</v>
          </cell>
          <cell r="D39">
            <v>0.2857142857142857</v>
          </cell>
          <cell r="E39">
            <v>7</v>
          </cell>
          <cell r="F39">
            <v>2</v>
          </cell>
          <cell r="G39">
            <v>3</v>
          </cell>
          <cell r="H39">
            <v>0.4</v>
          </cell>
          <cell r="I39">
            <v>5</v>
          </cell>
          <cell r="K39">
            <v>3</v>
          </cell>
          <cell r="L39">
            <v>0</v>
          </cell>
          <cell r="M39">
            <v>3</v>
          </cell>
          <cell r="N39">
            <v>2</v>
          </cell>
          <cell r="O39">
            <v>2</v>
          </cell>
          <cell r="P39">
            <v>0.5</v>
          </cell>
          <cell r="Q39">
            <v>4</v>
          </cell>
          <cell r="R39">
            <v>1</v>
          </cell>
          <cell r="S39">
            <v>0</v>
          </cell>
          <cell r="T39">
            <v>1</v>
          </cell>
          <cell r="U39">
            <v>1</v>
          </cell>
        </row>
        <row r="40">
          <cell r="A40" t="str">
            <v>60</v>
          </cell>
          <cell r="B40">
            <v>21</v>
          </cell>
          <cell r="C40">
            <v>81</v>
          </cell>
          <cell r="D40">
            <v>0.20588235294117646</v>
          </cell>
          <cell r="E40">
            <v>102</v>
          </cell>
          <cell r="F40">
            <v>10</v>
          </cell>
          <cell r="G40">
            <v>67</v>
          </cell>
          <cell r="H40">
            <v>0.12987012987012986</v>
          </cell>
          <cell r="I40">
            <v>77</v>
          </cell>
          <cell r="J40">
            <v>22</v>
          </cell>
          <cell r="K40">
            <v>65</v>
          </cell>
          <cell r="L40">
            <v>0.25287356321839083</v>
          </cell>
          <cell r="M40">
            <v>87</v>
          </cell>
          <cell r="N40">
            <v>18</v>
          </cell>
          <cell r="O40">
            <v>65</v>
          </cell>
          <cell r="P40">
            <v>0.21686746987951808</v>
          </cell>
          <cell r="Q40">
            <v>83</v>
          </cell>
          <cell r="R40">
            <v>13</v>
          </cell>
          <cell r="S40">
            <v>49</v>
          </cell>
          <cell r="T40">
            <v>0.20967741935483872</v>
          </cell>
          <cell r="U40">
            <v>62</v>
          </cell>
        </row>
        <row r="41">
          <cell r="A41" t="str">
            <v>61</v>
          </cell>
          <cell r="B41">
            <v>8</v>
          </cell>
          <cell r="C41">
            <v>42</v>
          </cell>
          <cell r="D41">
            <v>0.16</v>
          </cell>
          <cell r="E41">
            <v>50</v>
          </cell>
          <cell r="F41">
            <v>19</v>
          </cell>
          <cell r="G41">
            <v>44</v>
          </cell>
          <cell r="H41">
            <v>0.30158730158730157</v>
          </cell>
          <cell r="I41">
            <v>63</v>
          </cell>
          <cell r="J41">
            <v>7</v>
          </cell>
          <cell r="K41">
            <v>41</v>
          </cell>
          <cell r="L41">
            <v>0.14583333333333334</v>
          </cell>
          <cell r="M41">
            <v>48</v>
          </cell>
          <cell r="N41">
            <v>8</v>
          </cell>
          <cell r="O41">
            <v>43</v>
          </cell>
          <cell r="P41">
            <v>0.15686274509803921</v>
          </cell>
          <cell r="Q41">
            <v>51</v>
          </cell>
          <cell r="R41">
            <v>1</v>
          </cell>
          <cell r="S41">
            <v>29</v>
          </cell>
          <cell r="T41">
            <v>3.3333333333333333E-2</v>
          </cell>
          <cell r="U41">
            <v>30</v>
          </cell>
        </row>
        <row r="42">
          <cell r="A42" t="str">
            <v>62</v>
          </cell>
          <cell r="B42">
            <v>9</v>
          </cell>
          <cell r="C42">
            <v>22</v>
          </cell>
          <cell r="D42">
            <v>0.29032258064516131</v>
          </cell>
          <cell r="E42">
            <v>31</v>
          </cell>
          <cell r="F42">
            <v>13</v>
          </cell>
          <cell r="G42">
            <v>30</v>
          </cell>
          <cell r="H42">
            <v>0.30232558139534882</v>
          </cell>
          <cell r="I42">
            <v>43</v>
          </cell>
          <cell r="J42">
            <v>15</v>
          </cell>
          <cell r="K42">
            <v>24</v>
          </cell>
          <cell r="L42">
            <v>0.38461538461538464</v>
          </cell>
          <cell r="M42">
            <v>39</v>
          </cell>
          <cell r="N42">
            <v>6</v>
          </cell>
          <cell r="O42">
            <v>20</v>
          </cell>
          <cell r="P42">
            <v>0.23076923076923078</v>
          </cell>
          <cell r="Q42">
            <v>26</v>
          </cell>
          <cell r="R42">
            <v>7</v>
          </cell>
          <cell r="S42">
            <v>18</v>
          </cell>
          <cell r="T42">
            <v>0.28000000000000003</v>
          </cell>
          <cell r="U42">
            <v>25</v>
          </cell>
        </row>
        <row r="43">
          <cell r="A43" t="str">
            <v>63</v>
          </cell>
          <cell r="B43">
            <v>7</v>
          </cell>
          <cell r="C43">
            <v>38</v>
          </cell>
          <cell r="D43">
            <v>0.15555555555555556</v>
          </cell>
          <cell r="E43">
            <v>45</v>
          </cell>
          <cell r="F43">
            <v>7</v>
          </cell>
          <cell r="G43">
            <v>47</v>
          </cell>
          <cell r="H43">
            <v>0.12962962962962962</v>
          </cell>
          <cell r="I43">
            <v>54</v>
          </cell>
          <cell r="J43">
            <v>6</v>
          </cell>
          <cell r="K43">
            <v>28</v>
          </cell>
          <cell r="L43">
            <v>0.17647058823529413</v>
          </cell>
          <cell r="M43">
            <v>34</v>
          </cell>
          <cell r="N43">
            <v>7</v>
          </cell>
          <cell r="O43">
            <v>27</v>
          </cell>
          <cell r="P43">
            <v>0.20588235294117646</v>
          </cell>
          <cell r="Q43">
            <v>34</v>
          </cell>
          <cell r="R43">
            <v>4</v>
          </cell>
          <cell r="S43">
            <v>16</v>
          </cell>
          <cell r="T43">
            <v>0.2</v>
          </cell>
          <cell r="U43">
            <v>20</v>
          </cell>
        </row>
        <row r="44">
          <cell r="A44" t="str">
            <v>64</v>
          </cell>
          <cell r="B44">
            <v>25</v>
          </cell>
          <cell r="C44">
            <v>18</v>
          </cell>
          <cell r="D44">
            <v>0.58139534883720934</v>
          </cell>
          <cell r="E44">
            <v>43</v>
          </cell>
          <cell r="F44">
            <v>24</v>
          </cell>
          <cell r="G44">
            <v>28</v>
          </cell>
          <cell r="H44">
            <v>0.46153846153846156</v>
          </cell>
          <cell r="I44">
            <v>52</v>
          </cell>
          <cell r="J44">
            <v>23</v>
          </cell>
          <cell r="K44">
            <v>9</v>
          </cell>
          <cell r="L44">
            <v>0.71875</v>
          </cell>
          <cell r="M44">
            <v>32</v>
          </cell>
          <cell r="N44">
            <v>16</v>
          </cell>
          <cell r="O44">
            <v>13</v>
          </cell>
          <cell r="P44">
            <v>0.55172413793103448</v>
          </cell>
          <cell r="Q44">
            <v>29</v>
          </cell>
          <cell r="R44">
            <v>8</v>
          </cell>
          <cell r="S44">
            <v>14</v>
          </cell>
          <cell r="T44">
            <v>0.36363636363636365</v>
          </cell>
          <cell r="U44">
            <v>22</v>
          </cell>
        </row>
        <row r="45">
          <cell r="A45" t="str">
            <v>65</v>
          </cell>
          <cell r="B45">
            <v>27</v>
          </cell>
          <cell r="C45">
            <v>17</v>
          </cell>
          <cell r="D45">
            <v>0.61363636363636365</v>
          </cell>
          <cell r="E45">
            <v>44</v>
          </cell>
          <cell r="F45">
            <v>19</v>
          </cell>
          <cell r="G45">
            <v>10</v>
          </cell>
          <cell r="H45">
            <v>0.65517241379310343</v>
          </cell>
          <cell r="I45">
            <v>29</v>
          </cell>
          <cell r="J45">
            <v>20</v>
          </cell>
          <cell r="K45">
            <v>14</v>
          </cell>
          <cell r="L45">
            <v>0.58823529411764708</v>
          </cell>
          <cell r="M45">
            <v>34</v>
          </cell>
          <cell r="N45">
            <v>18</v>
          </cell>
          <cell r="O45">
            <v>7</v>
          </cell>
          <cell r="P45">
            <v>0.72</v>
          </cell>
          <cell r="Q45">
            <v>25</v>
          </cell>
          <cell r="R45">
            <v>13</v>
          </cell>
          <cell r="S45">
            <v>8</v>
          </cell>
          <cell r="T45">
            <v>0.61904761904761907</v>
          </cell>
          <cell r="U45">
            <v>21</v>
          </cell>
        </row>
        <row r="46">
          <cell r="A46" t="str">
            <v>66</v>
          </cell>
          <cell r="B46">
            <v>12</v>
          </cell>
          <cell r="C46">
            <v>18</v>
          </cell>
          <cell r="D46">
            <v>0.4</v>
          </cell>
          <cell r="E46">
            <v>30</v>
          </cell>
          <cell r="F46">
            <v>8</v>
          </cell>
          <cell r="G46">
            <v>13</v>
          </cell>
          <cell r="H46">
            <v>0.38095238095238093</v>
          </cell>
          <cell r="I46">
            <v>21</v>
          </cell>
          <cell r="J46">
            <v>7</v>
          </cell>
          <cell r="K46">
            <v>11</v>
          </cell>
          <cell r="L46">
            <v>0.3888888888888889</v>
          </cell>
          <cell r="M46">
            <v>18</v>
          </cell>
          <cell r="N46">
            <v>3</v>
          </cell>
          <cell r="O46">
            <v>4</v>
          </cell>
          <cell r="P46">
            <v>0.42857142857142855</v>
          </cell>
          <cell r="Q46">
            <v>7</v>
          </cell>
          <cell r="R46">
            <v>12</v>
          </cell>
          <cell r="S46">
            <v>7</v>
          </cell>
          <cell r="T46">
            <v>0.63157894736842102</v>
          </cell>
          <cell r="U46">
            <v>19</v>
          </cell>
        </row>
        <row r="47">
          <cell r="A47" t="str">
            <v>67</v>
          </cell>
          <cell r="B47">
            <v>18</v>
          </cell>
          <cell r="C47">
            <v>18</v>
          </cell>
          <cell r="D47">
            <v>0.5</v>
          </cell>
          <cell r="E47">
            <v>36</v>
          </cell>
          <cell r="F47">
            <v>9</v>
          </cell>
          <cell r="G47">
            <v>20</v>
          </cell>
          <cell r="H47">
            <v>0.31034482758620691</v>
          </cell>
          <cell r="I47">
            <v>29</v>
          </cell>
          <cell r="J47">
            <v>15</v>
          </cell>
          <cell r="K47">
            <v>9</v>
          </cell>
          <cell r="L47">
            <v>0.625</v>
          </cell>
          <cell r="M47">
            <v>24</v>
          </cell>
          <cell r="N47">
            <v>8</v>
          </cell>
          <cell r="O47">
            <v>8</v>
          </cell>
          <cell r="P47">
            <v>0.5</v>
          </cell>
          <cell r="Q47">
            <v>16</v>
          </cell>
          <cell r="R47">
            <v>9</v>
          </cell>
          <cell r="S47">
            <v>14</v>
          </cell>
          <cell r="T47">
            <v>0.39130434782608697</v>
          </cell>
          <cell r="U47">
            <v>23</v>
          </cell>
        </row>
        <row r="48">
          <cell r="A48" t="str">
            <v>68</v>
          </cell>
          <cell r="B48">
            <v>5</v>
          </cell>
          <cell r="C48">
            <v>7</v>
          </cell>
          <cell r="D48">
            <v>0.41666666666666669</v>
          </cell>
          <cell r="E48">
            <v>12</v>
          </cell>
          <cell r="F48">
            <v>6</v>
          </cell>
          <cell r="G48">
            <v>8</v>
          </cell>
          <cell r="H48">
            <v>0.42857142857142855</v>
          </cell>
          <cell r="I48">
            <v>14</v>
          </cell>
          <cell r="J48">
            <v>6</v>
          </cell>
          <cell r="K48">
            <v>9</v>
          </cell>
          <cell r="L48">
            <v>0.4</v>
          </cell>
          <cell r="M48">
            <v>15</v>
          </cell>
          <cell r="N48">
            <v>6</v>
          </cell>
          <cell r="O48">
            <v>4</v>
          </cell>
          <cell r="P48">
            <v>0.6</v>
          </cell>
          <cell r="Q48">
            <v>10</v>
          </cell>
          <cell r="R48">
            <v>5</v>
          </cell>
          <cell r="S48">
            <v>3</v>
          </cell>
          <cell r="T48">
            <v>0.625</v>
          </cell>
          <cell r="U48">
            <v>8</v>
          </cell>
        </row>
        <row r="49">
          <cell r="A49" t="str">
            <v>69</v>
          </cell>
          <cell r="B49">
            <v>5</v>
          </cell>
          <cell r="C49">
            <v>6</v>
          </cell>
          <cell r="D49">
            <v>0.45454545454545453</v>
          </cell>
          <cell r="E49">
            <v>11</v>
          </cell>
          <cell r="F49">
            <v>6</v>
          </cell>
          <cell r="G49">
            <v>12</v>
          </cell>
          <cell r="H49">
            <v>0.33333333333333331</v>
          </cell>
          <cell r="I49">
            <v>18</v>
          </cell>
          <cell r="J49">
            <v>5</v>
          </cell>
          <cell r="K49">
            <v>8</v>
          </cell>
          <cell r="L49">
            <v>0.38461538461538464</v>
          </cell>
          <cell r="M49">
            <v>13</v>
          </cell>
          <cell r="N49">
            <v>4</v>
          </cell>
          <cell r="O49">
            <v>3</v>
          </cell>
          <cell r="P49">
            <v>0.5714285714285714</v>
          </cell>
          <cell r="Q49">
            <v>7</v>
          </cell>
          <cell r="R49">
            <v>3</v>
          </cell>
          <cell r="S49">
            <v>2</v>
          </cell>
          <cell r="T49">
            <v>0.6</v>
          </cell>
          <cell r="U49">
            <v>5</v>
          </cell>
        </row>
        <row r="50">
          <cell r="A50" t="str">
            <v>70</v>
          </cell>
          <cell r="B50">
            <v>20</v>
          </cell>
          <cell r="C50">
            <v>25</v>
          </cell>
          <cell r="D50">
            <v>0.44444444444444442</v>
          </cell>
          <cell r="E50">
            <v>45</v>
          </cell>
          <cell r="F50">
            <v>21</v>
          </cell>
          <cell r="G50">
            <v>23</v>
          </cell>
          <cell r="H50">
            <v>0.47727272727272729</v>
          </cell>
          <cell r="I50">
            <v>44</v>
          </cell>
          <cell r="J50">
            <v>21</v>
          </cell>
          <cell r="K50">
            <v>16</v>
          </cell>
          <cell r="L50">
            <v>0.56756756756756754</v>
          </cell>
          <cell r="M50">
            <v>37</v>
          </cell>
          <cell r="N50">
            <v>26</v>
          </cell>
          <cell r="O50">
            <v>18</v>
          </cell>
          <cell r="P50">
            <v>0.59090909090909094</v>
          </cell>
          <cell r="Q50">
            <v>44</v>
          </cell>
          <cell r="R50">
            <v>22</v>
          </cell>
          <cell r="S50">
            <v>18</v>
          </cell>
          <cell r="T50">
            <v>0.55000000000000004</v>
          </cell>
          <cell r="U50">
            <v>40</v>
          </cell>
        </row>
        <row r="51">
          <cell r="A51" t="str">
            <v>71</v>
          </cell>
          <cell r="B51">
            <v>23</v>
          </cell>
          <cell r="C51">
            <v>15</v>
          </cell>
          <cell r="D51">
            <v>0.60526315789473684</v>
          </cell>
          <cell r="E51">
            <v>38</v>
          </cell>
          <cell r="F51">
            <v>28</v>
          </cell>
          <cell r="G51">
            <v>15</v>
          </cell>
          <cell r="H51">
            <v>0.65116279069767447</v>
          </cell>
          <cell r="I51">
            <v>43</v>
          </cell>
          <cell r="J51">
            <v>19</v>
          </cell>
          <cell r="K51">
            <v>15</v>
          </cell>
          <cell r="L51">
            <v>0.55882352941176472</v>
          </cell>
          <cell r="M51">
            <v>34</v>
          </cell>
          <cell r="N51">
            <v>26</v>
          </cell>
          <cell r="O51">
            <v>17</v>
          </cell>
          <cell r="P51">
            <v>0.60465116279069764</v>
          </cell>
          <cell r="Q51">
            <v>43</v>
          </cell>
          <cell r="R51">
            <v>12</v>
          </cell>
          <cell r="S51">
            <v>20</v>
          </cell>
          <cell r="T51">
            <v>0.375</v>
          </cell>
          <cell r="U51">
            <v>32</v>
          </cell>
        </row>
        <row r="52">
          <cell r="A52" t="str">
            <v>72</v>
          </cell>
          <cell r="B52">
            <v>2</v>
          </cell>
          <cell r="C52">
            <v>2</v>
          </cell>
          <cell r="D52">
            <v>0.5</v>
          </cell>
          <cell r="E52">
            <v>4</v>
          </cell>
          <cell r="F52">
            <v>1</v>
          </cell>
          <cell r="G52">
            <v>3</v>
          </cell>
          <cell r="H52">
            <v>0.25</v>
          </cell>
          <cell r="I52">
            <v>4</v>
          </cell>
          <cell r="J52">
            <v>2</v>
          </cell>
          <cell r="K52">
            <v>1</v>
          </cell>
          <cell r="L52">
            <v>0.66666666666666663</v>
          </cell>
          <cell r="M52">
            <v>3</v>
          </cell>
          <cell r="N52">
            <v>2</v>
          </cell>
          <cell r="O52">
            <v>1</v>
          </cell>
          <cell r="P52">
            <v>0.66666666666666663</v>
          </cell>
          <cell r="Q52">
            <v>3</v>
          </cell>
          <cell r="R52">
            <v>0</v>
          </cell>
          <cell r="S52">
            <v>1</v>
          </cell>
          <cell r="T52">
            <v>0</v>
          </cell>
          <cell r="U52">
            <v>1</v>
          </cell>
        </row>
        <row r="53">
          <cell r="A53" t="str">
            <v>73</v>
          </cell>
          <cell r="B53">
            <v>1</v>
          </cell>
          <cell r="C53">
            <v>1</v>
          </cell>
          <cell r="D53">
            <v>0.5</v>
          </cell>
          <cell r="E53">
            <v>2</v>
          </cell>
          <cell r="F53">
            <v>1</v>
          </cell>
          <cell r="G53">
            <v>1</v>
          </cell>
          <cell r="H53">
            <v>0.5</v>
          </cell>
          <cell r="I53">
            <v>2</v>
          </cell>
          <cell r="J53">
            <v>2</v>
          </cell>
          <cell r="K53">
            <v>1</v>
          </cell>
          <cell r="L53">
            <v>0.66666666666666663</v>
          </cell>
          <cell r="M53">
            <v>3</v>
          </cell>
          <cell r="R53">
            <v>0</v>
          </cell>
          <cell r="S53">
            <v>2</v>
          </cell>
          <cell r="T53">
            <v>0</v>
          </cell>
          <cell r="U53">
            <v>2</v>
          </cell>
        </row>
        <row r="54">
          <cell r="A54" t="str">
            <v>74</v>
          </cell>
          <cell r="B54">
            <v>7</v>
          </cell>
          <cell r="C54">
            <v>27</v>
          </cell>
          <cell r="D54">
            <v>0.20588235294117646</v>
          </cell>
          <cell r="E54">
            <v>34</v>
          </cell>
          <cell r="F54">
            <v>16</v>
          </cell>
          <cell r="G54">
            <v>23</v>
          </cell>
          <cell r="H54">
            <v>0.41025641025641024</v>
          </cell>
          <cell r="I54">
            <v>39</v>
          </cell>
          <cell r="J54">
            <v>13</v>
          </cell>
          <cell r="K54">
            <v>27</v>
          </cell>
          <cell r="L54">
            <v>0.32500000000000001</v>
          </cell>
          <cell r="M54">
            <v>40</v>
          </cell>
          <cell r="N54">
            <v>11</v>
          </cell>
          <cell r="O54">
            <v>31</v>
          </cell>
          <cell r="P54">
            <v>0.26190476190476192</v>
          </cell>
          <cell r="Q54">
            <v>42</v>
          </cell>
          <cell r="R54">
            <v>14</v>
          </cell>
          <cell r="S54">
            <v>25</v>
          </cell>
          <cell r="T54">
            <v>0.35897435897435898</v>
          </cell>
          <cell r="U54">
            <v>39</v>
          </cell>
        </row>
        <row r="55">
          <cell r="A55" t="str">
            <v>76</v>
          </cell>
          <cell r="K55">
            <v>1</v>
          </cell>
          <cell r="L55">
            <v>0</v>
          </cell>
          <cell r="M55">
            <v>1</v>
          </cell>
          <cell r="O55">
            <v>1</v>
          </cell>
          <cell r="P55">
            <v>0</v>
          </cell>
          <cell r="Q55">
            <v>1</v>
          </cell>
          <cell r="R55">
            <v>0</v>
          </cell>
          <cell r="S55">
            <v>2</v>
          </cell>
          <cell r="T55">
            <v>0</v>
          </cell>
          <cell r="U55">
            <v>2</v>
          </cell>
        </row>
        <row r="56">
          <cell r="A56" t="str">
            <v>77</v>
          </cell>
          <cell r="F56">
            <v>1</v>
          </cell>
          <cell r="H56">
            <v>1</v>
          </cell>
          <cell r="I56">
            <v>1</v>
          </cell>
          <cell r="U56">
            <v>0</v>
          </cell>
        </row>
        <row r="57">
          <cell r="A57" t="str">
            <v>85</v>
          </cell>
          <cell r="B57">
            <v>12</v>
          </cell>
          <cell r="C57">
            <v>8</v>
          </cell>
          <cell r="D57">
            <v>0.6</v>
          </cell>
          <cell r="E57">
            <v>20</v>
          </cell>
          <cell r="F57">
            <v>10</v>
          </cell>
          <cell r="G57">
            <v>3</v>
          </cell>
          <cell r="H57">
            <v>0.76923076923076927</v>
          </cell>
          <cell r="I57">
            <v>13</v>
          </cell>
          <cell r="J57">
            <v>5</v>
          </cell>
          <cell r="K57">
            <v>9</v>
          </cell>
          <cell r="L57">
            <v>0.35714285714285715</v>
          </cell>
          <cell r="M57">
            <v>14</v>
          </cell>
          <cell r="N57">
            <v>6</v>
          </cell>
          <cell r="O57">
            <v>4</v>
          </cell>
          <cell r="P57">
            <v>0.6</v>
          </cell>
          <cell r="Q57">
            <v>10</v>
          </cell>
          <cell r="R57">
            <v>5</v>
          </cell>
          <cell r="S57">
            <v>6</v>
          </cell>
          <cell r="T57">
            <v>0.45454545454545453</v>
          </cell>
          <cell r="U57">
            <v>11</v>
          </cell>
        </row>
        <row r="58">
          <cell r="A58" t="str">
            <v>86</v>
          </cell>
          <cell r="B58">
            <v>5</v>
          </cell>
          <cell r="C58">
            <v>8</v>
          </cell>
          <cell r="D58">
            <v>0.38461538461538464</v>
          </cell>
          <cell r="E58">
            <v>13</v>
          </cell>
          <cell r="F58">
            <v>15</v>
          </cell>
          <cell r="G58">
            <v>4</v>
          </cell>
          <cell r="H58">
            <v>0.78947368421052633</v>
          </cell>
          <cell r="I58">
            <v>19</v>
          </cell>
          <cell r="J58">
            <v>16</v>
          </cell>
          <cell r="K58">
            <v>7</v>
          </cell>
          <cell r="L58">
            <v>0.69565217391304346</v>
          </cell>
          <cell r="M58">
            <v>23</v>
          </cell>
          <cell r="N58">
            <v>3</v>
          </cell>
          <cell r="O58">
            <v>9</v>
          </cell>
          <cell r="P58">
            <v>0.25</v>
          </cell>
          <cell r="Q58">
            <v>12</v>
          </cell>
          <cell r="R58">
            <v>15</v>
          </cell>
          <cell r="S58">
            <v>10</v>
          </cell>
          <cell r="T58">
            <v>0.6</v>
          </cell>
          <cell r="U58">
            <v>25</v>
          </cell>
        </row>
        <row r="59">
          <cell r="A59" t="str">
            <v>87</v>
          </cell>
          <cell r="B59">
            <v>16</v>
          </cell>
          <cell r="C59">
            <v>9</v>
          </cell>
          <cell r="D59">
            <v>0.64</v>
          </cell>
          <cell r="E59">
            <v>25</v>
          </cell>
          <cell r="F59">
            <v>12</v>
          </cell>
          <cell r="G59">
            <v>5</v>
          </cell>
          <cell r="H59">
            <v>0.70588235294117652</v>
          </cell>
          <cell r="I59">
            <v>17</v>
          </cell>
          <cell r="J59">
            <v>5</v>
          </cell>
          <cell r="K59">
            <v>7</v>
          </cell>
          <cell r="L59">
            <v>0.41666666666666669</v>
          </cell>
          <cell r="M59">
            <v>12</v>
          </cell>
          <cell r="N59">
            <v>6</v>
          </cell>
          <cell r="O59">
            <v>2</v>
          </cell>
          <cell r="P59">
            <v>0.75</v>
          </cell>
          <cell r="Q59">
            <v>8</v>
          </cell>
          <cell r="R59">
            <v>7</v>
          </cell>
          <cell r="S59">
            <v>6</v>
          </cell>
          <cell r="T59">
            <v>0.53846153846153844</v>
          </cell>
          <cell r="U59">
            <v>13</v>
          </cell>
        </row>
        <row r="60">
          <cell r="N60">
            <v>740</v>
          </cell>
          <cell r="O60">
            <v>853</v>
          </cell>
          <cell r="P60">
            <v>0.46453232893910862</v>
          </cell>
          <cell r="Q60">
            <v>1593</v>
          </cell>
          <cell r="R60">
            <v>622</v>
          </cell>
          <cell r="S60">
            <v>771</v>
          </cell>
          <cell r="T60">
            <v>0.44651830581478824</v>
          </cell>
          <cell r="U60">
            <v>1393</v>
          </cell>
        </row>
        <row r="63">
          <cell r="B63" t="str">
            <v>2010</v>
          </cell>
          <cell r="E63" t="str">
            <v>Total 2010</v>
          </cell>
          <cell r="F63" t="str">
            <v>2011</v>
          </cell>
          <cell r="I63" t="str">
            <v>Total 2011</v>
          </cell>
          <cell r="J63" t="str">
            <v>2012</v>
          </cell>
          <cell r="M63" t="str">
            <v>Total 2012</v>
          </cell>
          <cell r="N63" t="str">
            <v>2013</v>
          </cell>
          <cell r="Q63" t="str">
            <v>Total 2013</v>
          </cell>
          <cell r="R63">
            <v>2014</v>
          </cell>
          <cell r="U63" t="str">
            <v>Total 2014</v>
          </cell>
        </row>
        <row r="64">
          <cell r="A64" t="str">
            <v>GROUPE</v>
          </cell>
          <cell r="B64" t="str">
            <v>FEMME</v>
          </cell>
          <cell r="C64" t="str">
            <v>HOMME</v>
          </cell>
          <cell r="F64" t="str">
            <v>FEMME</v>
          </cell>
          <cell r="G64" t="str">
            <v>HOMME</v>
          </cell>
          <cell r="J64" t="str">
            <v>FEMME</v>
          </cell>
          <cell r="K64" t="str">
            <v>HOMME</v>
          </cell>
          <cell r="N64" t="str">
            <v>FEMME</v>
          </cell>
          <cell r="O64" t="str">
            <v>HOMME</v>
          </cell>
          <cell r="R64" t="str">
            <v>FEMME</v>
          </cell>
          <cell r="S64" t="str">
            <v>HOMME</v>
          </cell>
        </row>
        <row r="65">
          <cell r="A65" t="str">
            <v>01</v>
          </cell>
          <cell r="B65">
            <v>65</v>
          </cell>
          <cell r="C65">
            <v>76</v>
          </cell>
          <cell r="D65">
            <v>0.46099290780141844</v>
          </cell>
          <cell r="E65">
            <v>141</v>
          </cell>
          <cell r="F65">
            <v>85</v>
          </cell>
          <cell r="G65">
            <v>70</v>
          </cell>
          <cell r="H65">
            <v>0.54838709677419351</v>
          </cell>
          <cell r="I65">
            <v>155</v>
          </cell>
          <cell r="J65">
            <v>88</v>
          </cell>
          <cell r="K65">
            <v>83</v>
          </cell>
          <cell r="L65">
            <v>0.51461988304093564</v>
          </cell>
          <cell r="M65">
            <v>171</v>
          </cell>
          <cell r="N65">
            <v>78</v>
          </cell>
          <cell r="O65">
            <v>85</v>
          </cell>
          <cell r="P65">
            <v>0.4785276073619632</v>
          </cell>
          <cell r="Q65">
            <v>163</v>
          </cell>
          <cell r="R65">
            <v>76</v>
          </cell>
          <cell r="S65">
            <v>69</v>
          </cell>
          <cell r="T65">
            <v>0.52413793103448281</v>
          </cell>
          <cell r="U65">
            <v>145</v>
          </cell>
        </row>
        <row r="66">
          <cell r="A66" t="str">
            <v>02</v>
          </cell>
          <cell r="B66">
            <v>111</v>
          </cell>
          <cell r="C66">
            <v>100</v>
          </cell>
          <cell r="D66">
            <v>0.52606635071090047</v>
          </cell>
          <cell r="E66">
            <v>211</v>
          </cell>
          <cell r="F66">
            <v>88</v>
          </cell>
          <cell r="G66">
            <v>93</v>
          </cell>
          <cell r="H66">
            <v>0.48618784530386738</v>
          </cell>
          <cell r="I66">
            <v>181</v>
          </cell>
          <cell r="J66">
            <v>88</v>
          </cell>
          <cell r="K66">
            <v>97</v>
          </cell>
          <cell r="L66">
            <v>0.4756756756756757</v>
          </cell>
          <cell r="M66">
            <v>185</v>
          </cell>
          <cell r="N66">
            <v>96</v>
          </cell>
          <cell r="O66">
            <v>87</v>
          </cell>
          <cell r="P66">
            <v>0.52459016393442626</v>
          </cell>
          <cell r="Q66">
            <v>183</v>
          </cell>
          <cell r="R66">
            <v>85</v>
          </cell>
          <cell r="S66">
            <v>74</v>
          </cell>
          <cell r="T66">
            <v>0.53459119496855345</v>
          </cell>
          <cell r="U66">
            <v>159</v>
          </cell>
        </row>
        <row r="67">
          <cell r="A67" t="str">
            <v>03</v>
          </cell>
          <cell r="B67">
            <v>172</v>
          </cell>
          <cell r="C67">
            <v>76</v>
          </cell>
          <cell r="D67">
            <v>0.69354838709677424</v>
          </cell>
          <cell r="E67">
            <v>248</v>
          </cell>
          <cell r="F67">
            <v>153</v>
          </cell>
          <cell r="G67">
            <v>77</v>
          </cell>
          <cell r="H67">
            <v>0.66521739130434787</v>
          </cell>
          <cell r="I67">
            <v>230</v>
          </cell>
          <cell r="J67">
            <v>143</v>
          </cell>
          <cell r="K67">
            <v>69</v>
          </cell>
          <cell r="L67">
            <v>0.67452830188679247</v>
          </cell>
          <cell r="M67">
            <v>212</v>
          </cell>
          <cell r="N67">
            <v>165</v>
          </cell>
          <cell r="O67">
            <v>63</v>
          </cell>
          <cell r="P67">
            <v>0.72368421052631582</v>
          </cell>
          <cell r="Q67">
            <v>228</v>
          </cell>
          <cell r="R67">
            <v>126</v>
          </cell>
          <cell r="S67">
            <v>69</v>
          </cell>
          <cell r="T67">
            <v>0.64615384615384619</v>
          </cell>
          <cell r="U67">
            <v>195</v>
          </cell>
        </row>
        <row r="68">
          <cell r="A68" t="str">
            <v>04</v>
          </cell>
          <cell r="B68">
            <v>150</v>
          </cell>
          <cell r="C68">
            <v>142</v>
          </cell>
          <cell r="D68">
            <v>0.51369863013698636</v>
          </cell>
          <cell r="E68">
            <v>292</v>
          </cell>
          <cell r="F68">
            <v>169</v>
          </cell>
          <cell r="G68">
            <v>123</v>
          </cell>
          <cell r="H68">
            <v>0.57876712328767121</v>
          </cell>
          <cell r="I68">
            <v>292</v>
          </cell>
          <cell r="J68">
            <v>154</v>
          </cell>
          <cell r="K68">
            <v>117</v>
          </cell>
          <cell r="L68">
            <v>0.56826568265682653</v>
          </cell>
          <cell r="M68">
            <v>271</v>
          </cell>
          <cell r="N68">
            <v>140</v>
          </cell>
          <cell r="O68">
            <v>101</v>
          </cell>
          <cell r="P68">
            <v>0.58091286307053946</v>
          </cell>
          <cell r="Q68">
            <v>241</v>
          </cell>
          <cell r="R68">
            <v>114</v>
          </cell>
          <cell r="S68">
            <v>120</v>
          </cell>
          <cell r="T68">
            <v>0.48717948717948717</v>
          </cell>
          <cell r="U68">
            <v>234</v>
          </cell>
        </row>
        <row r="69">
          <cell r="A69" t="str">
            <v>05</v>
          </cell>
          <cell r="B69">
            <v>70</v>
          </cell>
          <cell r="C69">
            <v>192</v>
          </cell>
          <cell r="D69">
            <v>0.26717557251908397</v>
          </cell>
          <cell r="E69">
            <v>262</v>
          </cell>
          <cell r="F69">
            <v>44</v>
          </cell>
          <cell r="G69">
            <v>189</v>
          </cell>
          <cell r="H69">
            <v>0.18884120171673821</v>
          </cell>
          <cell r="I69">
            <v>233</v>
          </cell>
          <cell r="J69">
            <v>53</v>
          </cell>
          <cell r="K69">
            <v>161</v>
          </cell>
          <cell r="L69">
            <v>0.24766355140186916</v>
          </cell>
          <cell r="M69">
            <v>214</v>
          </cell>
          <cell r="N69">
            <v>38</v>
          </cell>
          <cell r="O69">
            <v>137</v>
          </cell>
          <cell r="P69">
            <v>0.21714285714285714</v>
          </cell>
          <cell r="Q69">
            <v>175</v>
          </cell>
          <cell r="R69">
            <v>39</v>
          </cell>
          <cell r="S69">
            <v>120</v>
          </cell>
          <cell r="T69">
            <v>0.24528301886792453</v>
          </cell>
          <cell r="U69">
            <v>159</v>
          </cell>
        </row>
        <row r="70">
          <cell r="A70" t="str">
            <v>06</v>
          </cell>
          <cell r="B70">
            <v>16</v>
          </cell>
          <cell r="C70">
            <v>46</v>
          </cell>
          <cell r="D70">
            <v>0.25806451612903225</v>
          </cell>
          <cell r="E70">
            <v>62</v>
          </cell>
          <cell r="F70">
            <v>16</v>
          </cell>
          <cell r="G70">
            <v>43</v>
          </cell>
          <cell r="H70">
            <v>0.2711864406779661</v>
          </cell>
          <cell r="I70">
            <v>59</v>
          </cell>
          <cell r="J70">
            <v>7</v>
          </cell>
          <cell r="K70">
            <v>40</v>
          </cell>
          <cell r="L70">
            <v>0.14893617021276595</v>
          </cell>
          <cell r="M70">
            <v>47</v>
          </cell>
          <cell r="N70">
            <v>13</v>
          </cell>
          <cell r="O70">
            <v>39</v>
          </cell>
          <cell r="P70">
            <v>0.25</v>
          </cell>
          <cell r="Q70">
            <v>52</v>
          </cell>
          <cell r="R70">
            <v>5</v>
          </cell>
          <cell r="S70">
            <v>37</v>
          </cell>
          <cell r="T70">
            <v>0.11904761904761904</v>
          </cell>
          <cell r="U70">
            <v>42</v>
          </cell>
        </row>
        <row r="71">
          <cell r="A71" t="str">
            <v>07</v>
          </cell>
          <cell r="B71">
            <v>30</v>
          </cell>
          <cell r="C71">
            <v>81</v>
          </cell>
          <cell r="D71">
            <v>0.27027027027027029</v>
          </cell>
          <cell r="E71">
            <v>111</v>
          </cell>
          <cell r="F71">
            <v>45</v>
          </cell>
          <cell r="G71">
            <v>66</v>
          </cell>
          <cell r="H71">
            <v>0.40540540540540543</v>
          </cell>
          <cell r="I71">
            <v>111</v>
          </cell>
          <cell r="J71">
            <v>36</v>
          </cell>
          <cell r="K71">
            <v>53</v>
          </cell>
          <cell r="L71">
            <v>0.4044943820224719</v>
          </cell>
          <cell r="M71">
            <v>89</v>
          </cell>
          <cell r="N71">
            <v>25</v>
          </cell>
          <cell r="O71">
            <v>41</v>
          </cell>
          <cell r="P71">
            <v>0.37878787878787878</v>
          </cell>
          <cell r="Q71">
            <v>66</v>
          </cell>
          <cell r="R71">
            <v>16</v>
          </cell>
          <cell r="S71">
            <v>18</v>
          </cell>
          <cell r="T71">
            <v>0.47058823529411764</v>
          </cell>
          <cell r="U71">
            <v>34</v>
          </cell>
        </row>
        <row r="72">
          <cell r="A72" t="str">
            <v>08</v>
          </cell>
          <cell r="B72">
            <v>14</v>
          </cell>
          <cell r="C72">
            <v>37</v>
          </cell>
          <cell r="D72">
            <v>0.27450980392156865</v>
          </cell>
          <cell r="E72">
            <v>51</v>
          </cell>
          <cell r="F72">
            <v>16</v>
          </cell>
          <cell r="G72">
            <v>22</v>
          </cell>
          <cell r="H72">
            <v>0.42105263157894735</v>
          </cell>
          <cell r="I72">
            <v>38</v>
          </cell>
          <cell r="J72">
            <v>10</v>
          </cell>
          <cell r="K72">
            <v>32</v>
          </cell>
          <cell r="L72">
            <v>0.23809523809523808</v>
          </cell>
          <cell r="M72">
            <v>42</v>
          </cell>
          <cell r="N72">
            <v>11</v>
          </cell>
          <cell r="O72">
            <v>23</v>
          </cell>
          <cell r="P72">
            <v>0.3235294117647059</v>
          </cell>
          <cell r="Q72">
            <v>34</v>
          </cell>
          <cell r="R72">
            <v>11</v>
          </cell>
          <cell r="S72">
            <v>14</v>
          </cell>
          <cell r="T72">
            <v>0.44</v>
          </cell>
          <cell r="U72">
            <v>25</v>
          </cell>
        </row>
        <row r="73">
          <cell r="A73" t="str">
            <v>09</v>
          </cell>
          <cell r="B73">
            <v>45</v>
          </cell>
          <cell r="C73">
            <v>183</v>
          </cell>
          <cell r="D73">
            <v>0.19736842105263158</v>
          </cell>
          <cell r="E73">
            <v>228</v>
          </cell>
          <cell r="F73">
            <v>49</v>
          </cell>
          <cell r="G73">
            <v>188</v>
          </cell>
          <cell r="H73">
            <v>0.20675105485232068</v>
          </cell>
          <cell r="I73">
            <v>237</v>
          </cell>
          <cell r="J73">
            <v>50</v>
          </cell>
          <cell r="K73">
            <v>158</v>
          </cell>
          <cell r="L73">
            <v>0.24038461538461539</v>
          </cell>
          <cell r="M73">
            <v>208</v>
          </cell>
          <cell r="N73">
            <v>39</v>
          </cell>
          <cell r="O73">
            <v>155</v>
          </cell>
          <cell r="P73">
            <v>0.20103092783505155</v>
          </cell>
          <cell r="Q73">
            <v>194</v>
          </cell>
          <cell r="R73">
            <v>25</v>
          </cell>
          <cell r="S73">
            <v>112</v>
          </cell>
          <cell r="T73">
            <v>0.18248175182481752</v>
          </cell>
          <cell r="U73">
            <v>137</v>
          </cell>
        </row>
        <row r="74">
          <cell r="A74" t="str">
            <v>10</v>
          </cell>
          <cell r="B74">
            <v>92</v>
          </cell>
          <cell r="C74">
            <v>84</v>
          </cell>
          <cell r="D74">
            <v>0.52272727272727271</v>
          </cell>
          <cell r="E74">
            <v>176</v>
          </cell>
          <cell r="F74">
            <v>72</v>
          </cell>
          <cell r="G74">
            <v>91</v>
          </cell>
          <cell r="H74">
            <v>0.44171779141104295</v>
          </cell>
          <cell r="I74">
            <v>163</v>
          </cell>
          <cell r="J74">
            <v>76</v>
          </cell>
          <cell r="K74">
            <v>60</v>
          </cell>
          <cell r="L74">
            <v>0.55882352941176472</v>
          </cell>
          <cell r="M74">
            <v>136</v>
          </cell>
          <cell r="N74">
            <v>55</v>
          </cell>
          <cell r="O74">
            <v>39</v>
          </cell>
          <cell r="P74">
            <v>0.58510638297872342</v>
          </cell>
          <cell r="Q74">
            <v>94</v>
          </cell>
          <cell r="R74">
            <v>50</v>
          </cell>
          <cell r="S74">
            <v>48</v>
          </cell>
          <cell r="T74">
            <v>0.51020408163265307</v>
          </cell>
          <cell r="U74">
            <v>98</v>
          </cell>
        </row>
        <row r="75">
          <cell r="A75" t="str">
            <v>11</v>
          </cell>
          <cell r="B75">
            <v>33</v>
          </cell>
          <cell r="C75">
            <v>25</v>
          </cell>
          <cell r="D75">
            <v>0.56896551724137934</v>
          </cell>
          <cell r="E75">
            <v>58</v>
          </cell>
          <cell r="F75">
            <v>37</v>
          </cell>
          <cell r="G75">
            <v>12</v>
          </cell>
          <cell r="H75">
            <v>0.75510204081632648</v>
          </cell>
          <cell r="I75">
            <v>49</v>
          </cell>
          <cell r="J75">
            <v>26</v>
          </cell>
          <cell r="K75">
            <v>23</v>
          </cell>
          <cell r="L75">
            <v>0.53061224489795922</v>
          </cell>
          <cell r="M75">
            <v>49</v>
          </cell>
          <cell r="N75">
            <v>15</v>
          </cell>
          <cell r="O75">
            <v>15</v>
          </cell>
          <cell r="P75">
            <v>0.5</v>
          </cell>
          <cell r="Q75">
            <v>30</v>
          </cell>
          <cell r="R75">
            <v>27</v>
          </cell>
          <cell r="S75">
            <v>22</v>
          </cell>
          <cell r="T75">
            <v>0.55102040816326525</v>
          </cell>
          <cell r="U75">
            <v>49</v>
          </cell>
        </row>
        <row r="76">
          <cell r="A76" t="str">
            <v>12</v>
          </cell>
          <cell r="B76">
            <v>53</v>
          </cell>
          <cell r="C76">
            <v>70</v>
          </cell>
          <cell r="D76">
            <v>0.43089430894308944</v>
          </cell>
          <cell r="E76">
            <v>123</v>
          </cell>
          <cell r="F76">
            <v>67</v>
          </cell>
          <cell r="G76">
            <v>65</v>
          </cell>
          <cell r="H76">
            <v>0.50757575757575757</v>
          </cell>
          <cell r="I76">
            <v>132</v>
          </cell>
          <cell r="J76">
            <v>57</v>
          </cell>
          <cell r="K76">
            <v>60</v>
          </cell>
          <cell r="L76">
            <v>0.48717948717948717</v>
          </cell>
          <cell r="M76">
            <v>117</v>
          </cell>
          <cell r="N76">
            <v>65</v>
          </cell>
          <cell r="O76">
            <v>67</v>
          </cell>
          <cell r="P76">
            <v>0.49242424242424243</v>
          </cell>
          <cell r="Q76">
            <v>132</v>
          </cell>
          <cell r="R76">
            <v>48</v>
          </cell>
          <cell r="S76">
            <v>66</v>
          </cell>
          <cell r="T76">
            <v>0.42105263157894735</v>
          </cell>
          <cell r="U76">
            <v>114</v>
          </cell>
        </row>
        <row r="77">
          <cell r="A77" t="str">
            <v>Théologie</v>
          </cell>
          <cell r="F77">
            <v>1</v>
          </cell>
          <cell r="H77">
            <v>1</v>
          </cell>
          <cell r="I77">
            <v>1</v>
          </cell>
          <cell r="K77">
            <v>1</v>
          </cell>
          <cell r="L77">
            <v>0</v>
          </cell>
          <cell r="M77">
            <v>1</v>
          </cell>
          <cell r="O77">
            <v>1</v>
          </cell>
          <cell r="P77">
            <v>0</v>
          </cell>
          <cell r="Q77">
            <v>1</v>
          </cell>
          <cell r="S77">
            <v>2</v>
          </cell>
          <cell r="T77">
            <v>0</v>
          </cell>
          <cell r="U77">
            <v>2</v>
          </cell>
        </row>
        <row r="78">
          <cell r="R78">
            <v>622</v>
          </cell>
          <cell r="S78">
            <v>771</v>
          </cell>
          <cell r="T78">
            <v>0.44651830581478824</v>
          </cell>
          <cell r="U78">
            <v>1393</v>
          </cell>
        </row>
        <row r="80">
          <cell r="B80" t="str">
            <v>2010</v>
          </cell>
          <cell r="E80" t="str">
            <v>Total 2010</v>
          </cell>
          <cell r="F80" t="str">
            <v>2011</v>
          </cell>
          <cell r="I80" t="str">
            <v>Total 2011</v>
          </cell>
          <cell r="J80" t="str">
            <v>2012</v>
          </cell>
          <cell r="M80" t="str">
            <v>Total 2012</v>
          </cell>
          <cell r="N80" t="str">
            <v>2013</v>
          </cell>
          <cell r="Q80" t="str">
            <v>Total 2013</v>
          </cell>
          <cell r="R80">
            <v>2014</v>
          </cell>
          <cell r="U80" t="str">
            <v>Total 2014</v>
          </cell>
        </row>
        <row r="81">
          <cell r="A81" t="str">
            <v>GD</v>
          </cell>
          <cell r="B81" t="str">
            <v>FEMME</v>
          </cell>
          <cell r="C81" t="str">
            <v>HOMME</v>
          </cell>
          <cell r="F81" t="str">
            <v>FEMME</v>
          </cell>
          <cell r="G81" t="str">
            <v>HOMME</v>
          </cell>
          <cell r="J81" t="str">
            <v>FEMME</v>
          </cell>
          <cell r="K81" t="str">
            <v>HOMME</v>
          </cell>
          <cell r="N81" t="str">
            <v>FEMME</v>
          </cell>
          <cell r="O81" t="str">
            <v>HOMME</v>
          </cell>
          <cell r="R81" t="str">
            <v>FEMME</v>
          </cell>
          <cell r="S81" t="str">
            <v>HOMME</v>
          </cell>
        </row>
        <row r="82">
          <cell r="A82" t="str">
            <v>Droit</v>
          </cell>
          <cell r="B82">
            <v>176</v>
          </cell>
          <cell r="C82">
            <v>176</v>
          </cell>
          <cell r="D82">
            <v>0.5</v>
          </cell>
          <cell r="E82">
            <v>352</v>
          </cell>
          <cell r="F82">
            <v>173</v>
          </cell>
          <cell r="G82">
            <v>163</v>
          </cell>
          <cell r="H82">
            <v>0.51488095238095233</v>
          </cell>
          <cell r="I82">
            <v>336</v>
          </cell>
          <cell r="J82">
            <v>176</v>
          </cell>
          <cell r="K82">
            <v>180</v>
          </cell>
          <cell r="L82">
            <v>0.4943820224719101</v>
          </cell>
          <cell r="M82">
            <v>356</v>
          </cell>
          <cell r="N82">
            <v>174</v>
          </cell>
          <cell r="O82">
            <v>172</v>
          </cell>
          <cell r="P82">
            <v>0.50289017341040465</v>
          </cell>
          <cell r="Q82">
            <v>346</v>
          </cell>
          <cell r="R82">
            <v>161</v>
          </cell>
          <cell r="S82">
            <v>143</v>
          </cell>
          <cell r="T82">
            <v>0.52960526315789469</v>
          </cell>
          <cell r="U82">
            <v>304</v>
          </cell>
        </row>
        <row r="83">
          <cell r="A83" t="str">
            <v>Lettres</v>
          </cell>
          <cell r="B83">
            <v>375</v>
          </cell>
          <cell r="C83">
            <v>288</v>
          </cell>
          <cell r="D83">
            <v>0.56561085972850678</v>
          </cell>
          <cell r="E83">
            <v>663</v>
          </cell>
          <cell r="F83">
            <v>390</v>
          </cell>
          <cell r="G83">
            <v>265</v>
          </cell>
          <cell r="H83">
            <v>0.59541984732824427</v>
          </cell>
          <cell r="I83">
            <v>655</v>
          </cell>
          <cell r="J83">
            <v>354</v>
          </cell>
          <cell r="K83">
            <v>247</v>
          </cell>
          <cell r="L83">
            <v>0.589018302828619</v>
          </cell>
          <cell r="M83">
            <v>601</v>
          </cell>
          <cell r="N83">
            <v>370</v>
          </cell>
          <cell r="O83">
            <v>232</v>
          </cell>
          <cell r="P83">
            <v>0.61461794019933558</v>
          </cell>
          <cell r="Q83">
            <v>602</v>
          </cell>
          <cell r="R83">
            <v>288</v>
          </cell>
          <cell r="S83">
            <v>257</v>
          </cell>
          <cell r="T83">
            <v>0.52844036697247709</v>
          </cell>
          <cell r="U83">
            <v>545</v>
          </cell>
        </row>
        <row r="84">
          <cell r="A84" t="str">
            <v>Pharmacie</v>
          </cell>
          <cell r="B84">
            <v>33</v>
          </cell>
          <cell r="C84">
            <v>25</v>
          </cell>
          <cell r="D84">
            <v>0.56896551724137934</v>
          </cell>
          <cell r="E84">
            <v>58</v>
          </cell>
          <cell r="F84">
            <v>37</v>
          </cell>
          <cell r="G84">
            <v>12</v>
          </cell>
          <cell r="H84">
            <v>0.75510204081632648</v>
          </cell>
          <cell r="I84">
            <v>49</v>
          </cell>
          <cell r="J84">
            <v>26</v>
          </cell>
          <cell r="K84">
            <v>23</v>
          </cell>
          <cell r="L84">
            <v>0.53061224489795922</v>
          </cell>
          <cell r="M84">
            <v>49</v>
          </cell>
          <cell r="N84">
            <v>15</v>
          </cell>
          <cell r="O84">
            <v>15</v>
          </cell>
          <cell r="P84">
            <v>0.5</v>
          </cell>
          <cell r="Q84">
            <v>30</v>
          </cell>
          <cell r="R84">
            <v>27</v>
          </cell>
          <cell r="S84">
            <v>22</v>
          </cell>
          <cell r="T84">
            <v>0.55102040816326525</v>
          </cell>
          <cell r="U84">
            <v>49</v>
          </cell>
        </row>
        <row r="85">
          <cell r="A85" t="str">
            <v>Sciences</v>
          </cell>
          <cell r="B85">
            <v>267</v>
          </cell>
          <cell r="C85">
            <v>623</v>
          </cell>
          <cell r="D85">
            <v>0.3</v>
          </cell>
          <cell r="E85">
            <v>890</v>
          </cell>
          <cell r="F85">
            <v>243</v>
          </cell>
          <cell r="G85">
            <v>599</v>
          </cell>
          <cell r="H85">
            <v>0.28859857482185275</v>
          </cell>
          <cell r="I85">
            <v>842</v>
          </cell>
          <cell r="J85">
            <v>232</v>
          </cell>
          <cell r="K85">
            <v>504</v>
          </cell>
          <cell r="L85">
            <v>0.31521739130434784</v>
          </cell>
          <cell r="M85">
            <v>736</v>
          </cell>
          <cell r="N85">
            <v>181</v>
          </cell>
          <cell r="O85">
            <v>434</v>
          </cell>
          <cell r="P85">
            <v>0.2943089430894309</v>
          </cell>
          <cell r="Q85">
            <v>615</v>
          </cell>
          <cell r="R85">
            <v>146</v>
          </cell>
          <cell r="S85">
            <v>349</v>
          </cell>
          <cell r="T85">
            <v>0.29494949494949496</v>
          </cell>
          <cell r="U85">
            <v>495</v>
          </cell>
        </row>
        <row r="86">
          <cell r="R86">
            <v>622</v>
          </cell>
          <cell r="S86">
            <v>771</v>
          </cell>
          <cell r="T86">
            <v>0.44651830581478824</v>
          </cell>
          <cell r="U86">
            <v>1393</v>
          </cell>
        </row>
      </sheetData>
      <sheetData sheetId="21">
        <row r="1">
          <cell r="B1" t="str">
            <v>2010</v>
          </cell>
          <cell r="E1" t="str">
            <v>Total 2010</v>
          </cell>
          <cell r="F1" t="str">
            <v>2011</v>
          </cell>
          <cell r="I1" t="str">
            <v>Total 2011</v>
          </cell>
          <cell r="J1" t="str">
            <v>2012</v>
          </cell>
          <cell r="M1" t="str">
            <v>Total 2012</v>
          </cell>
          <cell r="N1" t="str">
            <v>2013</v>
          </cell>
          <cell r="Q1" t="str">
            <v>Total 2013</v>
          </cell>
          <cell r="R1">
            <v>2014</v>
          </cell>
          <cell r="U1" t="str">
            <v>Total 2014</v>
          </cell>
        </row>
        <row r="2">
          <cell r="A2" t="str">
            <v>Étiquettes de lignes</v>
          </cell>
          <cell r="B2" t="str">
            <v>FEMME</v>
          </cell>
          <cell r="C2" t="str">
            <v>HOMME</v>
          </cell>
          <cell r="F2" t="str">
            <v>FEMME</v>
          </cell>
          <cell r="G2" t="str">
            <v>HOMME</v>
          </cell>
          <cell r="J2" t="str">
            <v>FEMME</v>
          </cell>
          <cell r="K2" t="str">
            <v>HOMME</v>
          </cell>
          <cell r="N2" t="str">
            <v>FEMME</v>
          </cell>
          <cell r="O2" t="str">
            <v>HOMME</v>
          </cell>
          <cell r="R2" t="str">
            <v>FEMME</v>
          </cell>
          <cell r="S2" t="str">
            <v>HOMME</v>
          </cell>
        </row>
        <row r="3">
          <cell r="A3" t="str">
            <v>01</v>
          </cell>
          <cell r="B3">
            <v>11</v>
          </cell>
          <cell r="C3">
            <v>30</v>
          </cell>
          <cell r="D3">
            <v>0.26829268292682928</v>
          </cell>
          <cell r="E3">
            <v>41</v>
          </cell>
          <cell r="F3">
            <v>10</v>
          </cell>
          <cell r="G3">
            <v>15</v>
          </cell>
          <cell r="H3">
            <v>0.4</v>
          </cell>
          <cell r="I3">
            <v>25</v>
          </cell>
          <cell r="J3">
            <v>44</v>
          </cell>
          <cell r="K3">
            <v>50</v>
          </cell>
          <cell r="L3">
            <v>0.46808510638297873</v>
          </cell>
          <cell r="M3">
            <v>94</v>
          </cell>
          <cell r="N3">
            <v>18</v>
          </cell>
          <cell r="O3">
            <v>28</v>
          </cell>
          <cell r="P3">
            <v>0.39130434782608697</v>
          </cell>
          <cell r="Q3">
            <v>46</v>
          </cell>
          <cell r="R3">
            <v>15</v>
          </cell>
          <cell r="S3">
            <v>27</v>
          </cell>
          <cell r="T3">
            <v>0.35714285714285715</v>
          </cell>
          <cell r="U3">
            <v>42</v>
          </cell>
        </row>
        <row r="4">
          <cell r="A4" t="str">
            <v>02</v>
          </cell>
          <cell r="B4">
            <v>11</v>
          </cell>
          <cell r="C4">
            <v>20</v>
          </cell>
          <cell r="D4">
            <v>0.35483870967741937</v>
          </cell>
          <cell r="E4">
            <v>31</v>
          </cell>
          <cell r="F4">
            <v>10</v>
          </cell>
          <cell r="G4">
            <v>24</v>
          </cell>
          <cell r="H4">
            <v>0.29411764705882354</v>
          </cell>
          <cell r="I4">
            <v>34</v>
          </cell>
          <cell r="J4">
            <v>19</v>
          </cell>
          <cell r="K4">
            <v>38</v>
          </cell>
          <cell r="L4">
            <v>0.33333333333333331</v>
          </cell>
          <cell r="M4">
            <v>57</v>
          </cell>
          <cell r="N4">
            <v>8</v>
          </cell>
          <cell r="O4">
            <v>15</v>
          </cell>
          <cell r="P4">
            <v>0.34782608695652173</v>
          </cell>
          <cell r="Q4">
            <v>23</v>
          </cell>
          <cell r="R4">
            <v>11</v>
          </cell>
          <cell r="S4">
            <v>24</v>
          </cell>
          <cell r="T4">
            <v>0.31428571428571428</v>
          </cell>
          <cell r="U4">
            <v>35</v>
          </cell>
        </row>
        <row r="5">
          <cell r="A5" t="str">
            <v>03</v>
          </cell>
          <cell r="B5">
            <v>1</v>
          </cell>
          <cell r="C5">
            <v>4</v>
          </cell>
          <cell r="D5">
            <v>0.2</v>
          </cell>
          <cell r="E5">
            <v>5</v>
          </cell>
          <cell r="F5">
            <v>2</v>
          </cell>
          <cell r="G5">
            <v>4</v>
          </cell>
          <cell r="H5">
            <v>0.33333333333333331</v>
          </cell>
          <cell r="I5">
            <v>6</v>
          </cell>
          <cell r="K5">
            <v>4</v>
          </cell>
          <cell r="L5">
            <v>0</v>
          </cell>
          <cell r="M5">
            <v>4</v>
          </cell>
          <cell r="N5">
            <v>2</v>
          </cell>
          <cell r="O5">
            <v>5</v>
          </cell>
          <cell r="P5">
            <v>0.2857142857142857</v>
          </cell>
          <cell r="Q5">
            <v>7</v>
          </cell>
          <cell r="R5">
            <v>0</v>
          </cell>
          <cell r="S5">
            <v>3</v>
          </cell>
          <cell r="T5">
            <v>0</v>
          </cell>
          <cell r="U5">
            <v>3</v>
          </cell>
        </row>
        <row r="6">
          <cell r="A6" t="str">
            <v>04</v>
          </cell>
          <cell r="C6">
            <v>5</v>
          </cell>
          <cell r="D6">
            <v>0</v>
          </cell>
          <cell r="E6">
            <v>5</v>
          </cell>
          <cell r="F6">
            <v>2</v>
          </cell>
          <cell r="G6">
            <v>8</v>
          </cell>
          <cell r="H6">
            <v>0.2</v>
          </cell>
          <cell r="I6">
            <v>10</v>
          </cell>
          <cell r="J6">
            <v>4</v>
          </cell>
          <cell r="K6">
            <v>19</v>
          </cell>
          <cell r="L6">
            <v>0.17391304347826086</v>
          </cell>
          <cell r="M6">
            <v>23</v>
          </cell>
          <cell r="N6">
            <v>3</v>
          </cell>
          <cell r="O6">
            <v>11</v>
          </cell>
          <cell r="P6">
            <v>0.21428571428571427</v>
          </cell>
          <cell r="Q6">
            <v>14</v>
          </cell>
          <cell r="R6">
            <v>4</v>
          </cell>
          <cell r="S6">
            <v>14</v>
          </cell>
          <cell r="T6">
            <v>0.22222222222222221</v>
          </cell>
          <cell r="U6">
            <v>18</v>
          </cell>
        </row>
        <row r="7">
          <cell r="A7" t="str">
            <v>05</v>
          </cell>
          <cell r="B7">
            <v>11</v>
          </cell>
          <cell r="C7">
            <v>35</v>
          </cell>
          <cell r="D7">
            <v>0.2391304347826087</v>
          </cell>
          <cell r="E7">
            <v>46</v>
          </cell>
          <cell r="F7">
            <v>16</v>
          </cell>
          <cell r="G7">
            <v>39</v>
          </cell>
          <cell r="H7">
            <v>0.29090909090909089</v>
          </cell>
          <cell r="I7">
            <v>55</v>
          </cell>
          <cell r="J7">
            <v>17</v>
          </cell>
          <cell r="K7">
            <v>43</v>
          </cell>
          <cell r="L7">
            <v>0.28333333333333333</v>
          </cell>
          <cell r="M7">
            <v>60</v>
          </cell>
          <cell r="N7">
            <v>4</v>
          </cell>
          <cell r="O7">
            <v>29</v>
          </cell>
          <cell r="P7">
            <v>0.12121212121212122</v>
          </cell>
          <cell r="Q7">
            <v>33</v>
          </cell>
          <cell r="R7">
            <v>11</v>
          </cell>
          <cell r="S7">
            <v>24</v>
          </cell>
          <cell r="T7">
            <v>0.31428571428571428</v>
          </cell>
          <cell r="U7">
            <v>35</v>
          </cell>
        </row>
        <row r="8">
          <cell r="A8" t="str">
            <v>06</v>
          </cell>
          <cell r="B8">
            <v>6</v>
          </cell>
          <cell r="C8">
            <v>16</v>
          </cell>
          <cell r="D8">
            <v>0.27272727272727271</v>
          </cell>
          <cell r="E8">
            <v>22</v>
          </cell>
          <cell r="F8">
            <v>5</v>
          </cell>
          <cell r="G8">
            <v>21</v>
          </cell>
          <cell r="H8">
            <v>0.19230769230769232</v>
          </cell>
          <cell r="I8">
            <v>26</v>
          </cell>
          <cell r="J8">
            <v>8</v>
          </cell>
          <cell r="K8">
            <v>20</v>
          </cell>
          <cell r="L8">
            <v>0.2857142857142857</v>
          </cell>
          <cell r="M8">
            <v>28</v>
          </cell>
          <cell r="N8">
            <v>5</v>
          </cell>
          <cell r="O8">
            <v>14</v>
          </cell>
          <cell r="P8">
            <v>0.26315789473684209</v>
          </cell>
          <cell r="Q8">
            <v>19</v>
          </cell>
          <cell r="R8">
            <v>6</v>
          </cell>
          <cell r="S8">
            <v>22</v>
          </cell>
          <cell r="T8">
            <v>0.21428571428571427</v>
          </cell>
          <cell r="U8">
            <v>28</v>
          </cell>
        </row>
        <row r="9">
          <cell r="A9" t="str">
            <v>07</v>
          </cell>
          <cell r="B9">
            <v>51</v>
          </cell>
          <cell r="C9">
            <v>27</v>
          </cell>
          <cell r="D9">
            <v>0.65384615384615385</v>
          </cell>
          <cell r="E9">
            <v>78</v>
          </cell>
          <cell r="F9">
            <v>29</v>
          </cell>
          <cell r="G9">
            <v>25</v>
          </cell>
          <cell r="H9">
            <v>0.53703703703703709</v>
          </cell>
          <cell r="I9">
            <v>54</v>
          </cell>
          <cell r="J9">
            <v>36</v>
          </cell>
          <cell r="K9">
            <v>23</v>
          </cell>
          <cell r="L9">
            <v>0.61016949152542377</v>
          </cell>
          <cell r="M9">
            <v>59</v>
          </cell>
          <cell r="N9">
            <v>34</v>
          </cell>
          <cell r="O9">
            <v>38</v>
          </cell>
          <cell r="P9">
            <v>0.47222222222222221</v>
          </cell>
          <cell r="Q9">
            <v>72</v>
          </cell>
          <cell r="R9">
            <v>43</v>
          </cell>
          <cell r="S9">
            <v>40</v>
          </cell>
          <cell r="T9">
            <v>0.51807228915662651</v>
          </cell>
          <cell r="U9">
            <v>83</v>
          </cell>
        </row>
        <row r="10">
          <cell r="A10" t="str">
            <v>08</v>
          </cell>
          <cell r="B10">
            <v>10</v>
          </cell>
          <cell r="C10">
            <v>8</v>
          </cell>
          <cell r="D10">
            <v>0.55555555555555558</v>
          </cell>
          <cell r="E10">
            <v>18</v>
          </cell>
          <cell r="F10">
            <v>7</v>
          </cell>
          <cell r="G10">
            <v>6</v>
          </cell>
          <cell r="H10">
            <v>0.53846153846153844</v>
          </cell>
          <cell r="I10">
            <v>13</v>
          </cell>
          <cell r="J10">
            <v>11</v>
          </cell>
          <cell r="K10">
            <v>16</v>
          </cell>
          <cell r="L10">
            <v>0.40740740740740738</v>
          </cell>
          <cell r="M10">
            <v>27</v>
          </cell>
          <cell r="N10">
            <v>14</v>
          </cell>
          <cell r="O10">
            <v>8</v>
          </cell>
          <cell r="P10">
            <v>0.63636363636363635</v>
          </cell>
          <cell r="Q10">
            <v>22</v>
          </cell>
          <cell r="R10">
            <v>11</v>
          </cell>
          <cell r="S10">
            <v>6</v>
          </cell>
          <cell r="T10">
            <v>0.6470588235294118</v>
          </cell>
          <cell r="U10">
            <v>17</v>
          </cell>
        </row>
        <row r="11">
          <cell r="A11" t="str">
            <v>09</v>
          </cell>
          <cell r="B11">
            <v>36</v>
          </cell>
          <cell r="C11">
            <v>32</v>
          </cell>
          <cell r="D11">
            <v>0.52941176470588236</v>
          </cell>
          <cell r="E11">
            <v>68</v>
          </cell>
          <cell r="F11">
            <v>47</v>
          </cell>
          <cell r="G11">
            <v>42</v>
          </cell>
          <cell r="H11">
            <v>0.5280898876404494</v>
          </cell>
          <cell r="I11">
            <v>89</v>
          </cell>
          <cell r="J11">
            <v>40</v>
          </cell>
          <cell r="K11">
            <v>30</v>
          </cell>
          <cell r="L11">
            <v>0.5714285714285714</v>
          </cell>
          <cell r="M11">
            <v>70</v>
          </cell>
          <cell r="N11">
            <v>45</v>
          </cell>
          <cell r="O11">
            <v>37</v>
          </cell>
          <cell r="P11">
            <v>0.54878048780487809</v>
          </cell>
          <cell r="Q11">
            <v>82</v>
          </cell>
          <cell r="R11">
            <v>35</v>
          </cell>
          <cell r="S11">
            <v>21</v>
          </cell>
          <cell r="T11">
            <v>0.625</v>
          </cell>
          <cell r="U11">
            <v>56</v>
          </cell>
        </row>
        <row r="12">
          <cell r="A12" t="str">
            <v>10</v>
          </cell>
          <cell r="B12">
            <v>20</v>
          </cell>
          <cell r="C12">
            <v>12</v>
          </cell>
          <cell r="D12">
            <v>0.625</v>
          </cell>
          <cell r="E12">
            <v>32</v>
          </cell>
          <cell r="F12">
            <v>14</v>
          </cell>
          <cell r="G12">
            <v>9</v>
          </cell>
          <cell r="H12">
            <v>0.60869565217391308</v>
          </cell>
          <cell r="I12">
            <v>23</v>
          </cell>
          <cell r="J12">
            <v>22</v>
          </cell>
          <cell r="K12">
            <v>15</v>
          </cell>
          <cell r="L12">
            <v>0.59459459459459463</v>
          </cell>
          <cell r="M12">
            <v>37</v>
          </cell>
          <cell r="N12">
            <v>17</v>
          </cell>
          <cell r="O12">
            <v>9</v>
          </cell>
          <cell r="P12">
            <v>0.65384615384615385</v>
          </cell>
          <cell r="Q12">
            <v>26</v>
          </cell>
          <cell r="R12">
            <v>12</v>
          </cell>
          <cell r="S12">
            <v>4</v>
          </cell>
          <cell r="T12">
            <v>0.75</v>
          </cell>
          <cell r="U12">
            <v>16</v>
          </cell>
        </row>
        <row r="13">
          <cell r="A13" t="str">
            <v>11</v>
          </cell>
          <cell r="B13">
            <v>30</v>
          </cell>
          <cell r="C13">
            <v>27</v>
          </cell>
          <cell r="D13">
            <v>0.52631578947368418</v>
          </cell>
          <cell r="E13">
            <v>57</v>
          </cell>
          <cell r="F13">
            <v>31</v>
          </cell>
          <cell r="G13">
            <v>33</v>
          </cell>
          <cell r="H13">
            <v>0.484375</v>
          </cell>
          <cell r="I13">
            <v>64</v>
          </cell>
          <cell r="J13">
            <v>38</v>
          </cell>
          <cell r="K13">
            <v>25</v>
          </cell>
          <cell r="L13">
            <v>0.60317460317460314</v>
          </cell>
          <cell r="M13">
            <v>63</v>
          </cell>
          <cell r="N13">
            <v>34</v>
          </cell>
          <cell r="O13">
            <v>34</v>
          </cell>
          <cell r="P13">
            <v>0.5</v>
          </cell>
          <cell r="Q13">
            <v>68</v>
          </cell>
          <cell r="R13">
            <v>23</v>
          </cell>
          <cell r="S13">
            <v>27</v>
          </cell>
          <cell r="T13">
            <v>0.46</v>
          </cell>
          <cell r="U13">
            <v>50</v>
          </cell>
        </row>
        <row r="14">
          <cell r="A14" t="str">
            <v>12</v>
          </cell>
          <cell r="B14">
            <v>10</v>
          </cell>
          <cell r="C14">
            <v>10</v>
          </cell>
          <cell r="D14">
            <v>0.5</v>
          </cell>
          <cell r="E14">
            <v>20</v>
          </cell>
          <cell r="F14">
            <v>8</v>
          </cell>
          <cell r="G14">
            <v>8</v>
          </cell>
          <cell r="H14">
            <v>0.5</v>
          </cell>
          <cell r="I14">
            <v>16</v>
          </cell>
          <cell r="J14">
            <v>12</v>
          </cell>
          <cell r="K14">
            <v>12</v>
          </cell>
          <cell r="L14">
            <v>0.5</v>
          </cell>
          <cell r="M14">
            <v>24</v>
          </cell>
          <cell r="N14">
            <v>12</v>
          </cell>
          <cell r="O14">
            <v>18</v>
          </cell>
          <cell r="P14">
            <v>0.4</v>
          </cell>
          <cell r="Q14">
            <v>30</v>
          </cell>
          <cell r="R14">
            <v>5</v>
          </cell>
          <cell r="S14">
            <v>8</v>
          </cell>
          <cell r="T14">
            <v>0.38461538461538464</v>
          </cell>
          <cell r="U14">
            <v>13</v>
          </cell>
        </row>
        <row r="15">
          <cell r="A15" t="str">
            <v>13</v>
          </cell>
          <cell r="B15">
            <v>6</v>
          </cell>
          <cell r="C15">
            <v>5</v>
          </cell>
          <cell r="D15">
            <v>0.54545454545454541</v>
          </cell>
          <cell r="E15">
            <v>11</v>
          </cell>
          <cell r="F15">
            <v>1</v>
          </cell>
          <cell r="G15">
            <v>1</v>
          </cell>
          <cell r="H15">
            <v>0.5</v>
          </cell>
          <cell r="I15">
            <v>2</v>
          </cell>
          <cell r="J15">
            <v>10</v>
          </cell>
          <cell r="K15">
            <v>7</v>
          </cell>
          <cell r="L15">
            <v>0.58823529411764708</v>
          </cell>
          <cell r="M15">
            <v>17</v>
          </cell>
          <cell r="R15">
            <v>2</v>
          </cell>
          <cell r="S15">
            <v>2</v>
          </cell>
          <cell r="T15">
            <v>0.5</v>
          </cell>
          <cell r="U15">
            <v>4</v>
          </cell>
        </row>
        <row r="16">
          <cell r="A16" t="str">
            <v>14</v>
          </cell>
          <cell r="B16">
            <v>25</v>
          </cell>
          <cell r="C16">
            <v>23</v>
          </cell>
          <cell r="D16">
            <v>0.52083333333333337</v>
          </cell>
          <cell r="E16">
            <v>48</v>
          </cell>
          <cell r="F16">
            <v>25</v>
          </cell>
          <cell r="G16">
            <v>21</v>
          </cell>
          <cell r="H16">
            <v>0.54347826086956519</v>
          </cell>
          <cell r="I16">
            <v>46</v>
          </cell>
          <cell r="J16">
            <v>22</v>
          </cell>
          <cell r="K16">
            <v>25</v>
          </cell>
          <cell r="L16">
            <v>0.46808510638297873</v>
          </cell>
          <cell r="M16">
            <v>47</v>
          </cell>
          <cell r="N16">
            <v>21</v>
          </cell>
          <cell r="O16">
            <v>13</v>
          </cell>
          <cell r="P16">
            <v>0.61764705882352944</v>
          </cell>
          <cell r="Q16">
            <v>34</v>
          </cell>
          <cell r="R16">
            <v>30</v>
          </cell>
          <cell r="S16">
            <v>16</v>
          </cell>
          <cell r="T16">
            <v>0.65217391304347827</v>
          </cell>
          <cell r="U16">
            <v>46</v>
          </cell>
        </row>
        <row r="17">
          <cell r="A17" t="str">
            <v>15</v>
          </cell>
          <cell r="B17">
            <v>4</v>
          </cell>
          <cell r="C17">
            <v>13</v>
          </cell>
          <cell r="D17">
            <v>0.23529411764705882</v>
          </cell>
          <cell r="E17">
            <v>17</v>
          </cell>
          <cell r="F17">
            <v>2</v>
          </cell>
          <cell r="G17">
            <v>10</v>
          </cell>
          <cell r="H17">
            <v>0.16666666666666666</v>
          </cell>
          <cell r="I17">
            <v>12</v>
          </cell>
          <cell r="J17">
            <v>1</v>
          </cell>
          <cell r="K17">
            <v>8</v>
          </cell>
          <cell r="L17">
            <v>0.1111111111111111</v>
          </cell>
          <cell r="M17">
            <v>9</v>
          </cell>
          <cell r="N17">
            <v>2</v>
          </cell>
          <cell r="O17">
            <v>2</v>
          </cell>
          <cell r="P17">
            <v>0.5</v>
          </cell>
          <cell r="Q17">
            <v>4</v>
          </cell>
          <cell r="R17">
            <v>8</v>
          </cell>
          <cell r="S17">
            <v>12</v>
          </cell>
          <cell r="T17">
            <v>0.4</v>
          </cell>
          <cell r="U17">
            <v>20</v>
          </cell>
        </row>
        <row r="18">
          <cell r="A18" t="str">
            <v>16</v>
          </cell>
          <cell r="B18">
            <v>30</v>
          </cell>
          <cell r="C18">
            <v>28</v>
          </cell>
          <cell r="D18">
            <v>0.51724137931034486</v>
          </cell>
          <cell r="E18">
            <v>58</v>
          </cell>
          <cell r="F18">
            <v>26</v>
          </cell>
          <cell r="G18">
            <v>36</v>
          </cell>
          <cell r="H18">
            <v>0.41935483870967744</v>
          </cell>
          <cell r="I18">
            <v>62</v>
          </cell>
          <cell r="J18">
            <v>28</v>
          </cell>
          <cell r="K18">
            <v>25</v>
          </cell>
          <cell r="L18">
            <v>0.52830188679245282</v>
          </cell>
          <cell r="M18">
            <v>53</v>
          </cell>
          <cell r="N18">
            <v>33</v>
          </cell>
          <cell r="O18">
            <v>37</v>
          </cell>
          <cell r="P18">
            <v>0.47142857142857142</v>
          </cell>
          <cell r="Q18">
            <v>70</v>
          </cell>
          <cell r="R18">
            <v>39</v>
          </cell>
          <cell r="S18">
            <v>29</v>
          </cell>
          <cell r="T18">
            <v>0.57352941176470584</v>
          </cell>
          <cell r="U18">
            <v>68</v>
          </cell>
        </row>
        <row r="19">
          <cell r="A19" t="str">
            <v>17</v>
          </cell>
          <cell r="B19">
            <v>18</v>
          </cell>
          <cell r="C19">
            <v>59</v>
          </cell>
          <cell r="D19">
            <v>0.23376623376623376</v>
          </cell>
          <cell r="E19">
            <v>77</v>
          </cell>
          <cell r="F19">
            <v>18</v>
          </cell>
          <cell r="G19">
            <v>45</v>
          </cell>
          <cell r="H19">
            <v>0.2857142857142857</v>
          </cell>
          <cell r="I19">
            <v>63</v>
          </cell>
          <cell r="J19">
            <v>15</v>
          </cell>
          <cell r="K19">
            <v>47</v>
          </cell>
          <cell r="L19">
            <v>0.24193548387096775</v>
          </cell>
          <cell r="M19">
            <v>62</v>
          </cell>
          <cell r="N19">
            <v>21</v>
          </cell>
          <cell r="O19">
            <v>50</v>
          </cell>
          <cell r="P19">
            <v>0.29577464788732394</v>
          </cell>
          <cell r="Q19">
            <v>71</v>
          </cell>
          <cell r="R19">
            <v>23</v>
          </cell>
          <cell r="S19">
            <v>37</v>
          </cell>
          <cell r="T19">
            <v>0.38333333333333336</v>
          </cell>
          <cell r="U19">
            <v>60</v>
          </cell>
        </row>
        <row r="20">
          <cell r="A20" t="str">
            <v>18</v>
          </cell>
          <cell r="B20">
            <v>26</v>
          </cell>
          <cell r="C20">
            <v>41</v>
          </cell>
          <cell r="D20">
            <v>0.38805970149253732</v>
          </cell>
          <cell r="E20">
            <v>67</v>
          </cell>
          <cell r="F20">
            <v>27</v>
          </cell>
          <cell r="G20">
            <v>57</v>
          </cell>
          <cell r="H20">
            <v>0.32142857142857145</v>
          </cell>
          <cell r="I20">
            <v>84</v>
          </cell>
          <cell r="J20">
            <v>28</v>
          </cell>
          <cell r="K20">
            <v>36</v>
          </cell>
          <cell r="L20">
            <v>0.4375</v>
          </cell>
          <cell r="M20">
            <v>64</v>
          </cell>
          <cell r="N20">
            <v>33</v>
          </cell>
          <cell r="O20">
            <v>42</v>
          </cell>
          <cell r="P20">
            <v>0.44</v>
          </cell>
          <cell r="Q20">
            <v>75</v>
          </cell>
          <cell r="R20">
            <v>23</v>
          </cell>
          <cell r="S20">
            <v>35</v>
          </cell>
          <cell r="T20">
            <v>0.39655172413793105</v>
          </cell>
          <cell r="U20">
            <v>58</v>
          </cell>
        </row>
        <row r="21">
          <cell r="A21" t="str">
            <v>19</v>
          </cell>
          <cell r="B21">
            <v>30</v>
          </cell>
          <cell r="C21">
            <v>37</v>
          </cell>
          <cell r="D21">
            <v>0.44776119402985076</v>
          </cell>
          <cell r="E21">
            <v>67</v>
          </cell>
          <cell r="F21">
            <v>26</v>
          </cell>
          <cell r="G21">
            <v>54</v>
          </cell>
          <cell r="H21">
            <v>0.32500000000000001</v>
          </cell>
          <cell r="I21">
            <v>80</v>
          </cell>
          <cell r="J21">
            <v>30</v>
          </cell>
          <cell r="K21">
            <v>64</v>
          </cell>
          <cell r="L21">
            <v>0.31914893617021278</v>
          </cell>
          <cell r="M21">
            <v>94</v>
          </cell>
          <cell r="N21">
            <v>21</v>
          </cell>
          <cell r="O21">
            <v>53</v>
          </cell>
          <cell r="P21">
            <v>0.28378378378378377</v>
          </cell>
          <cell r="Q21">
            <v>74</v>
          </cell>
          <cell r="R21">
            <v>29</v>
          </cell>
          <cell r="S21">
            <v>47</v>
          </cell>
          <cell r="T21">
            <v>0.38157894736842107</v>
          </cell>
          <cell r="U21">
            <v>76</v>
          </cell>
        </row>
        <row r="22">
          <cell r="A22" t="str">
            <v>20</v>
          </cell>
          <cell r="B22">
            <v>5</v>
          </cell>
          <cell r="C22">
            <v>10</v>
          </cell>
          <cell r="D22">
            <v>0.33333333333333331</v>
          </cell>
          <cell r="E22">
            <v>15</v>
          </cell>
          <cell r="F22">
            <v>13</v>
          </cell>
          <cell r="G22">
            <v>16</v>
          </cell>
          <cell r="H22">
            <v>0.44827586206896552</v>
          </cell>
          <cell r="I22">
            <v>29</v>
          </cell>
          <cell r="J22">
            <v>4</v>
          </cell>
          <cell r="K22">
            <v>12</v>
          </cell>
          <cell r="L22">
            <v>0.25</v>
          </cell>
          <cell r="M22">
            <v>16</v>
          </cell>
          <cell r="N22">
            <v>2</v>
          </cell>
          <cell r="O22">
            <v>5</v>
          </cell>
          <cell r="P22">
            <v>0.2857142857142857</v>
          </cell>
          <cell r="Q22">
            <v>7</v>
          </cell>
          <cell r="R22">
            <v>14</v>
          </cell>
          <cell r="S22">
            <v>10</v>
          </cell>
          <cell r="T22">
            <v>0.58333333333333337</v>
          </cell>
          <cell r="U22">
            <v>24</v>
          </cell>
        </row>
        <row r="23">
          <cell r="A23" t="str">
            <v>21</v>
          </cell>
          <cell r="B23">
            <v>19</v>
          </cell>
          <cell r="C23">
            <v>25</v>
          </cell>
          <cell r="D23">
            <v>0.43181818181818182</v>
          </cell>
          <cell r="E23">
            <v>44</v>
          </cell>
          <cell r="F23">
            <v>22</v>
          </cell>
          <cell r="G23">
            <v>27</v>
          </cell>
          <cell r="H23">
            <v>0.44897959183673469</v>
          </cell>
          <cell r="I23">
            <v>49</v>
          </cell>
          <cell r="J23">
            <v>21</v>
          </cell>
          <cell r="K23">
            <v>32</v>
          </cell>
          <cell r="L23">
            <v>0.39622641509433965</v>
          </cell>
          <cell r="M23">
            <v>53</v>
          </cell>
          <cell r="N23">
            <v>17</v>
          </cell>
          <cell r="O23">
            <v>13</v>
          </cell>
          <cell r="P23">
            <v>0.56666666666666665</v>
          </cell>
          <cell r="Q23">
            <v>30</v>
          </cell>
          <cell r="R23">
            <v>14</v>
          </cell>
          <cell r="S23">
            <v>28</v>
          </cell>
          <cell r="T23">
            <v>0.33333333333333331</v>
          </cell>
          <cell r="U23">
            <v>42</v>
          </cell>
        </row>
        <row r="24">
          <cell r="A24" t="str">
            <v>22</v>
          </cell>
          <cell r="B24">
            <v>30</v>
          </cell>
          <cell r="C24">
            <v>76</v>
          </cell>
          <cell r="D24">
            <v>0.28301886792452829</v>
          </cell>
          <cell r="E24">
            <v>106</v>
          </cell>
          <cell r="F24">
            <v>35</v>
          </cell>
          <cell r="G24">
            <v>76</v>
          </cell>
          <cell r="H24">
            <v>0.31531531531531531</v>
          </cell>
          <cell r="I24">
            <v>111</v>
          </cell>
          <cell r="J24">
            <v>22</v>
          </cell>
          <cell r="K24">
            <v>66</v>
          </cell>
          <cell r="L24">
            <v>0.25</v>
          </cell>
          <cell r="M24">
            <v>88</v>
          </cell>
          <cell r="N24">
            <v>20</v>
          </cell>
          <cell r="O24">
            <v>56</v>
          </cell>
          <cell r="P24">
            <v>0.26315789473684209</v>
          </cell>
          <cell r="Q24">
            <v>76</v>
          </cell>
          <cell r="R24">
            <v>31</v>
          </cell>
          <cell r="S24">
            <v>49</v>
          </cell>
          <cell r="T24">
            <v>0.38750000000000001</v>
          </cell>
          <cell r="U24">
            <v>80</v>
          </cell>
        </row>
        <row r="25">
          <cell r="A25" t="str">
            <v>23</v>
          </cell>
          <cell r="B25">
            <v>9</v>
          </cell>
          <cell r="C25">
            <v>28</v>
          </cell>
          <cell r="D25">
            <v>0.24324324324324326</v>
          </cell>
          <cell r="E25">
            <v>37</v>
          </cell>
          <cell r="F25">
            <v>8</v>
          </cell>
          <cell r="G25">
            <v>40</v>
          </cell>
          <cell r="H25">
            <v>0.16666666666666666</v>
          </cell>
          <cell r="I25">
            <v>48</v>
          </cell>
          <cell r="J25">
            <v>13</v>
          </cell>
          <cell r="K25">
            <v>28</v>
          </cell>
          <cell r="L25">
            <v>0.31707317073170732</v>
          </cell>
          <cell r="M25">
            <v>41</v>
          </cell>
          <cell r="N25">
            <v>24</v>
          </cell>
          <cell r="O25">
            <v>35</v>
          </cell>
          <cell r="P25">
            <v>0.40677966101694918</v>
          </cell>
          <cell r="Q25">
            <v>59</v>
          </cell>
          <cell r="R25">
            <v>15</v>
          </cell>
          <cell r="S25">
            <v>21</v>
          </cell>
          <cell r="T25">
            <v>0.41666666666666669</v>
          </cell>
          <cell r="U25">
            <v>36</v>
          </cell>
        </row>
        <row r="26">
          <cell r="A26" t="str">
            <v>24</v>
          </cell>
          <cell r="B26">
            <v>4</v>
          </cell>
          <cell r="C26">
            <v>12</v>
          </cell>
          <cell r="D26">
            <v>0.25</v>
          </cell>
          <cell r="E26">
            <v>16</v>
          </cell>
          <cell r="F26">
            <v>12</v>
          </cell>
          <cell r="G26">
            <v>18</v>
          </cell>
          <cell r="H26">
            <v>0.4</v>
          </cell>
          <cell r="I26">
            <v>30</v>
          </cell>
          <cell r="J26">
            <v>8</v>
          </cell>
          <cell r="K26">
            <v>18</v>
          </cell>
          <cell r="L26">
            <v>0.30769230769230771</v>
          </cell>
          <cell r="M26">
            <v>26</v>
          </cell>
          <cell r="N26">
            <v>6</v>
          </cell>
          <cell r="O26">
            <v>14</v>
          </cell>
          <cell r="P26">
            <v>0.3</v>
          </cell>
          <cell r="Q26">
            <v>20</v>
          </cell>
          <cell r="R26">
            <v>13</v>
          </cell>
          <cell r="S26">
            <v>7</v>
          </cell>
          <cell r="T26">
            <v>0.65</v>
          </cell>
          <cell r="U26">
            <v>20</v>
          </cell>
        </row>
        <row r="27">
          <cell r="A27" t="str">
            <v>25</v>
          </cell>
          <cell r="B27">
            <v>28</v>
          </cell>
          <cell r="C27">
            <v>166</v>
          </cell>
          <cell r="D27">
            <v>0.14432989690721648</v>
          </cell>
          <cell r="E27">
            <v>194</v>
          </cell>
          <cell r="F27">
            <v>34</v>
          </cell>
          <cell r="G27">
            <v>185</v>
          </cell>
          <cell r="H27">
            <v>0.15525114155251141</v>
          </cell>
          <cell r="I27">
            <v>219</v>
          </cell>
          <cell r="J27">
            <v>35</v>
          </cell>
          <cell r="K27">
            <v>183</v>
          </cell>
          <cell r="L27">
            <v>0.16055045871559634</v>
          </cell>
          <cell r="M27">
            <v>218</v>
          </cell>
          <cell r="N27">
            <v>32</v>
          </cell>
          <cell r="O27">
            <v>176</v>
          </cell>
          <cell r="P27">
            <v>0.15384615384615385</v>
          </cell>
          <cell r="Q27">
            <v>208</v>
          </cell>
          <cell r="R27">
            <v>31</v>
          </cell>
          <cell r="S27">
            <v>167</v>
          </cell>
          <cell r="T27">
            <v>0.15656565656565657</v>
          </cell>
          <cell r="U27">
            <v>198</v>
          </cell>
        </row>
        <row r="28">
          <cell r="A28" t="str">
            <v>26</v>
          </cell>
          <cell r="B28">
            <v>33</v>
          </cell>
          <cell r="C28">
            <v>148</v>
          </cell>
          <cell r="D28">
            <v>0.18232044198895028</v>
          </cell>
          <cell r="E28">
            <v>181</v>
          </cell>
          <cell r="F28">
            <v>28</v>
          </cell>
          <cell r="G28">
            <v>184</v>
          </cell>
          <cell r="H28">
            <v>0.13207547169811321</v>
          </cell>
          <cell r="I28">
            <v>212</v>
          </cell>
          <cell r="J28">
            <v>32</v>
          </cell>
          <cell r="K28">
            <v>148</v>
          </cell>
          <cell r="L28">
            <v>0.17777777777777778</v>
          </cell>
          <cell r="M28">
            <v>180</v>
          </cell>
          <cell r="N28">
            <v>38</v>
          </cell>
          <cell r="O28">
            <v>154</v>
          </cell>
          <cell r="P28">
            <v>0.19791666666666666</v>
          </cell>
          <cell r="Q28">
            <v>192</v>
          </cell>
          <cell r="R28">
            <v>40</v>
          </cell>
          <cell r="S28">
            <v>112</v>
          </cell>
          <cell r="T28">
            <v>0.26315789473684209</v>
          </cell>
          <cell r="U28">
            <v>152</v>
          </cell>
        </row>
        <row r="29">
          <cell r="A29" t="str">
            <v>27</v>
          </cell>
          <cell r="B29">
            <v>27</v>
          </cell>
          <cell r="C29">
            <v>130</v>
          </cell>
          <cell r="D29">
            <v>0.17197452229299362</v>
          </cell>
          <cell r="E29">
            <v>157</v>
          </cell>
          <cell r="F29">
            <v>45</v>
          </cell>
          <cell r="G29">
            <v>184</v>
          </cell>
          <cell r="H29">
            <v>0.1965065502183406</v>
          </cell>
          <cell r="I29">
            <v>229</v>
          </cell>
          <cell r="J29">
            <v>43</v>
          </cell>
          <cell r="K29">
            <v>189</v>
          </cell>
          <cell r="L29">
            <v>0.18534482758620691</v>
          </cell>
          <cell r="M29">
            <v>232</v>
          </cell>
          <cell r="N29">
            <v>45</v>
          </cell>
          <cell r="O29">
            <v>145</v>
          </cell>
          <cell r="P29">
            <v>0.23684210526315788</v>
          </cell>
          <cell r="Q29">
            <v>190</v>
          </cell>
          <cell r="R29">
            <v>31</v>
          </cell>
          <cell r="S29">
            <v>130</v>
          </cell>
          <cell r="T29">
            <v>0.19254658385093168</v>
          </cell>
          <cell r="U29">
            <v>161</v>
          </cell>
        </row>
        <row r="30">
          <cell r="A30" t="str">
            <v>28</v>
          </cell>
          <cell r="B30">
            <v>10</v>
          </cell>
          <cell r="C30">
            <v>52</v>
          </cell>
          <cell r="D30">
            <v>0.16129032258064516</v>
          </cell>
          <cell r="E30">
            <v>62</v>
          </cell>
          <cell r="F30">
            <v>19</v>
          </cell>
          <cell r="G30">
            <v>83</v>
          </cell>
          <cell r="H30">
            <v>0.18627450980392157</v>
          </cell>
          <cell r="I30">
            <v>102</v>
          </cell>
          <cell r="J30">
            <v>16</v>
          </cell>
          <cell r="K30">
            <v>114</v>
          </cell>
          <cell r="L30">
            <v>0.12307692307692308</v>
          </cell>
          <cell r="M30">
            <v>130</v>
          </cell>
          <cell r="N30">
            <v>16</v>
          </cell>
          <cell r="O30">
            <v>62</v>
          </cell>
          <cell r="P30">
            <v>0.20512820512820512</v>
          </cell>
          <cell r="Q30">
            <v>78</v>
          </cell>
          <cell r="R30">
            <v>9</v>
          </cell>
          <cell r="S30">
            <v>61</v>
          </cell>
          <cell r="T30">
            <v>0.12857142857142856</v>
          </cell>
          <cell r="U30">
            <v>70</v>
          </cell>
        </row>
        <row r="31">
          <cell r="A31" t="str">
            <v>29</v>
          </cell>
          <cell r="B31">
            <v>5</v>
          </cell>
          <cell r="C31">
            <v>33</v>
          </cell>
          <cell r="D31">
            <v>0.13157894736842105</v>
          </cell>
          <cell r="E31">
            <v>38</v>
          </cell>
          <cell r="F31">
            <v>4</v>
          </cell>
          <cell r="G31">
            <v>39</v>
          </cell>
          <cell r="H31">
            <v>9.3023255813953487E-2</v>
          </cell>
          <cell r="I31">
            <v>43</v>
          </cell>
          <cell r="J31">
            <v>4</v>
          </cell>
          <cell r="K31">
            <v>41</v>
          </cell>
          <cell r="L31">
            <v>8.8888888888888892E-2</v>
          </cell>
          <cell r="M31">
            <v>45</v>
          </cell>
          <cell r="N31">
            <v>3</v>
          </cell>
          <cell r="O31">
            <v>16</v>
          </cell>
          <cell r="P31">
            <v>0.15789473684210525</v>
          </cell>
          <cell r="Q31">
            <v>19</v>
          </cell>
          <cell r="R31">
            <v>3</v>
          </cell>
          <cell r="S31">
            <v>25</v>
          </cell>
          <cell r="T31">
            <v>0.10714285714285714</v>
          </cell>
          <cell r="U31">
            <v>28</v>
          </cell>
        </row>
        <row r="32">
          <cell r="A32" t="str">
            <v>30</v>
          </cell>
          <cell r="B32">
            <v>9</v>
          </cell>
          <cell r="C32">
            <v>45</v>
          </cell>
          <cell r="D32">
            <v>0.16666666666666666</v>
          </cell>
          <cell r="E32">
            <v>54</v>
          </cell>
          <cell r="F32">
            <v>7</v>
          </cell>
          <cell r="G32">
            <v>42</v>
          </cell>
          <cell r="H32">
            <v>0.14285714285714285</v>
          </cell>
          <cell r="I32">
            <v>49</v>
          </cell>
          <cell r="J32">
            <v>6</v>
          </cell>
          <cell r="K32">
            <v>32</v>
          </cell>
          <cell r="L32">
            <v>0.15789473684210525</v>
          </cell>
          <cell r="M32">
            <v>38</v>
          </cell>
          <cell r="N32">
            <v>4</v>
          </cell>
          <cell r="O32">
            <v>41</v>
          </cell>
          <cell r="P32">
            <v>8.8888888888888892E-2</v>
          </cell>
          <cell r="Q32">
            <v>45</v>
          </cell>
          <cell r="R32">
            <v>3</v>
          </cell>
          <cell r="S32">
            <v>21</v>
          </cell>
          <cell r="T32">
            <v>0.125</v>
          </cell>
          <cell r="U32">
            <v>24</v>
          </cell>
        </row>
        <row r="33">
          <cell r="A33" t="str">
            <v>31</v>
          </cell>
          <cell r="B33">
            <v>23</v>
          </cell>
          <cell r="C33">
            <v>59</v>
          </cell>
          <cell r="D33">
            <v>0.28048780487804881</v>
          </cell>
          <cell r="E33">
            <v>82</v>
          </cell>
          <cell r="F33">
            <v>17</v>
          </cell>
          <cell r="G33">
            <v>70</v>
          </cell>
          <cell r="H33">
            <v>0.19540229885057472</v>
          </cell>
          <cell r="I33">
            <v>87</v>
          </cell>
          <cell r="J33">
            <v>19</v>
          </cell>
          <cell r="K33">
            <v>57</v>
          </cell>
          <cell r="L33">
            <v>0.25</v>
          </cell>
          <cell r="M33">
            <v>76</v>
          </cell>
          <cell r="N33">
            <v>10</v>
          </cell>
          <cell r="O33">
            <v>33</v>
          </cell>
          <cell r="P33">
            <v>0.23255813953488372</v>
          </cell>
          <cell r="Q33">
            <v>43</v>
          </cell>
          <cell r="R33">
            <v>17</v>
          </cell>
          <cell r="S33">
            <v>38</v>
          </cell>
          <cell r="T33">
            <v>0.30909090909090908</v>
          </cell>
          <cell r="U33">
            <v>55</v>
          </cell>
        </row>
        <row r="34">
          <cell r="A34" t="str">
            <v>32</v>
          </cell>
          <cell r="B34">
            <v>16</v>
          </cell>
          <cell r="C34">
            <v>30</v>
          </cell>
          <cell r="D34">
            <v>0.34782608695652173</v>
          </cell>
          <cell r="E34">
            <v>46</v>
          </cell>
          <cell r="F34">
            <v>10</v>
          </cell>
          <cell r="G34">
            <v>31</v>
          </cell>
          <cell r="H34">
            <v>0.24390243902439024</v>
          </cell>
          <cell r="I34">
            <v>41</v>
          </cell>
          <cell r="J34">
            <v>15</v>
          </cell>
          <cell r="K34">
            <v>38</v>
          </cell>
          <cell r="L34">
            <v>0.28301886792452829</v>
          </cell>
          <cell r="M34">
            <v>53</v>
          </cell>
          <cell r="N34">
            <v>3</v>
          </cell>
          <cell r="O34">
            <v>26</v>
          </cell>
          <cell r="P34">
            <v>0.10344827586206896</v>
          </cell>
          <cell r="Q34">
            <v>29</v>
          </cell>
          <cell r="R34">
            <v>8</v>
          </cell>
          <cell r="S34">
            <v>29</v>
          </cell>
          <cell r="T34">
            <v>0.21621621621621623</v>
          </cell>
          <cell r="U34">
            <v>37</v>
          </cell>
        </row>
        <row r="35">
          <cell r="A35" t="str">
            <v>33</v>
          </cell>
          <cell r="B35">
            <v>8</v>
          </cell>
          <cell r="C35">
            <v>28</v>
          </cell>
          <cell r="D35">
            <v>0.22222222222222221</v>
          </cell>
          <cell r="E35">
            <v>36</v>
          </cell>
          <cell r="F35">
            <v>12</v>
          </cell>
          <cell r="G35">
            <v>37</v>
          </cell>
          <cell r="H35">
            <v>0.24489795918367346</v>
          </cell>
          <cell r="I35">
            <v>49</v>
          </cell>
          <cell r="J35">
            <v>13</v>
          </cell>
          <cell r="K35">
            <v>28</v>
          </cell>
          <cell r="L35">
            <v>0.31707317073170732</v>
          </cell>
          <cell r="M35">
            <v>41</v>
          </cell>
          <cell r="N35">
            <v>8</v>
          </cell>
          <cell r="O35">
            <v>19</v>
          </cell>
          <cell r="P35">
            <v>0.29629629629629628</v>
          </cell>
          <cell r="Q35">
            <v>27</v>
          </cell>
          <cell r="R35">
            <v>11</v>
          </cell>
          <cell r="S35">
            <v>24</v>
          </cell>
          <cell r="T35">
            <v>0.31428571428571428</v>
          </cell>
          <cell r="U35">
            <v>35</v>
          </cell>
        </row>
        <row r="36">
          <cell r="A36" t="str">
            <v>34</v>
          </cell>
          <cell r="G36">
            <v>13</v>
          </cell>
          <cell r="H36">
            <v>0</v>
          </cell>
          <cell r="I36">
            <v>13</v>
          </cell>
          <cell r="K36">
            <v>7</v>
          </cell>
          <cell r="L36">
            <v>0</v>
          </cell>
          <cell r="M36">
            <v>7</v>
          </cell>
          <cell r="N36">
            <v>1</v>
          </cell>
          <cell r="O36">
            <v>5</v>
          </cell>
          <cell r="P36">
            <v>0.16666666666666666</v>
          </cell>
          <cell r="Q36">
            <v>6</v>
          </cell>
          <cell r="R36">
            <v>4</v>
          </cell>
          <cell r="S36">
            <v>36</v>
          </cell>
          <cell r="T36">
            <v>0.1</v>
          </cell>
          <cell r="U36">
            <v>40</v>
          </cell>
        </row>
        <row r="37">
          <cell r="A37" t="str">
            <v>35</v>
          </cell>
          <cell r="B37">
            <v>6</v>
          </cell>
          <cell r="C37">
            <v>39</v>
          </cell>
          <cell r="D37">
            <v>0.13333333333333333</v>
          </cell>
          <cell r="E37">
            <v>45</v>
          </cell>
          <cell r="F37">
            <v>10</v>
          </cell>
          <cell r="G37">
            <v>44</v>
          </cell>
          <cell r="H37">
            <v>0.18518518518518517</v>
          </cell>
          <cell r="I37">
            <v>54</v>
          </cell>
          <cell r="J37">
            <v>6</v>
          </cell>
          <cell r="K37">
            <v>32</v>
          </cell>
          <cell r="L37">
            <v>0.15789473684210525</v>
          </cell>
          <cell r="M37">
            <v>38</v>
          </cell>
          <cell r="N37">
            <v>14</v>
          </cell>
          <cell r="O37">
            <v>39</v>
          </cell>
          <cell r="P37">
            <v>0.26415094339622641</v>
          </cell>
          <cell r="Q37">
            <v>53</v>
          </cell>
          <cell r="R37">
            <v>9</v>
          </cell>
          <cell r="S37">
            <v>25</v>
          </cell>
          <cell r="T37">
            <v>0.26470588235294118</v>
          </cell>
          <cell r="U37">
            <v>34</v>
          </cell>
        </row>
        <row r="38">
          <cell r="A38" t="str">
            <v>36</v>
          </cell>
          <cell r="B38">
            <v>1</v>
          </cell>
          <cell r="C38">
            <v>5</v>
          </cell>
          <cell r="D38">
            <v>0.16666666666666666</v>
          </cell>
          <cell r="E38">
            <v>6</v>
          </cell>
          <cell r="F38">
            <v>5</v>
          </cell>
          <cell r="G38">
            <v>10</v>
          </cell>
          <cell r="H38">
            <v>0.33333333333333331</v>
          </cell>
          <cell r="I38">
            <v>15</v>
          </cell>
          <cell r="J38">
            <v>3</v>
          </cell>
          <cell r="K38">
            <v>3</v>
          </cell>
          <cell r="L38">
            <v>0.5</v>
          </cell>
          <cell r="M38">
            <v>6</v>
          </cell>
          <cell r="N38">
            <v>6</v>
          </cell>
          <cell r="O38">
            <v>10</v>
          </cell>
          <cell r="P38">
            <v>0.375</v>
          </cell>
          <cell r="Q38">
            <v>16</v>
          </cell>
          <cell r="R38">
            <v>3</v>
          </cell>
          <cell r="S38">
            <v>17</v>
          </cell>
          <cell r="T38">
            <v>0.15</v>
          </cell>
          <cell r="U38">
            <v>20</v>
          </cell>
        </row>
        <row r="39">
          <cell r="A39" t="str">
            <v>37</v>
          </cell>
          <cell r="B39">
            <v>2</v>
          </cell>
          <cell r="C39">
            <v>5</v>
          </cell>
          <cell r="D39">
            <v>0.2857142857142857</v>
          </cell>
          <cell r="E39">
            <v>7</v>
          </cell>
          <cell r="F39">
            <v>2</v>
          </cell>
          <cell r="G39">
            <v>5</v>
          </cell>
          <cell r="H39">
            <v>0.2857142857142857</v>
          </cell>
          <cell r="I39">
            <v>7</v>
          </cell>
          <cell r="J39">
            <v>2</v>
          </cell>
          <cell r="K39">
            <v>3</v>
          </cell>
          <cell r="L39">
            <v>0.4</v>
          </cell>
          <cell r="M39">
            <v>5</v>
          </cell>
          <cell r="N39">
            <v>4</v>
          </cell>
          <cell r="O39">
            <v>15</v>
          </cell>
          <cell r="P39">
            <v>0.21052631578947367</v>
          </cell>
          <cell r="Q39">
            <v>19</v>
          </cell>
          <cell r="R39">
            <v>1</v>
          </cell>
          <cell r="S39">
            <v>9</v>
          </cell>
          <cell r="T39">
            <v>0.1</v>
          </cell>
          <cell r="U39">
            <v>10</v>
          </cell>
        </row>
        <row r="40">
          <cell r="A40" t="str">
            <v>60</v>
          </cell>
          <cell r="B40">
            <v>10</v>
          </cell>
          <cell r="C40">
            <v>120</v>
          </cell>
          <cell r="D40">
            <v>7.6923076923076927E-2</v>
          </cell>
          <cell r="E40">
            <v>130</v>
          </cell>
          <cell r="F40">
            <v>23</v>
          </cell>
          <cell r="G40">
            <v>134</v>
          </cell>
          <cell r="H40">
            <v>0.1464968152866242</v>
          </cell>
          <cell r="I40">
            <v>157</v>
          </cell>
          <cell r="J40">
            <v>22</v>
          </cell>
          <cell r="K40">
            <v>118</v>
          </cell>
          <cell r="L40">
            <v>0.15714285714285714</v>
          </cell>
          <cell r="M40">
            <v>140</v>
          </cell>
          <cell r="N40">
            <v>12</v>
          </cell>
          <cell r="O40">
            <v>91</v>
          </cell>
          <cell r="P40">
            <v>0.11650485436893204</v>
          </cell>
          <cell r="Q40">
            <v>103</v>
          </cell>
          <cell r="R40">
            <v>8</v>
          </cell>
          <cell r="S40">
            <v>116</v>
          </cell>
          <cell r="T40">
            <v>6.4516129032258063E-2</v>
          </cell>
          <cell r="U40">
            <v>124</v>
          </cell>
        </row>
        <row r="41">
          <cell r="A41" t="str">
            <v>61</v>
          </cell>
          <cell r="B41">
            <v>12</v>
          </cell>
          <cell r="C41">
            <v>68</v>
          </cell>
          <cell r="D41">
            <v>0.15</v>
          </cell>
          <cell r="E41">
            <v>80</v>
          </cell>
          <cell r="F41">
            <v>16</v>
          </cell>
          <cell r="G41">
            <v>79</v>
          </cell>
          <cell r="H41">
            <v>0.16842105263157894</v>
          </cell>
          <cell r="I41">
            <v>95</v>
          </cell>
          <cell r="J41">
            <v>17</v>
          </cell>
          <cell r="K41">
            <v>91</v>
          </cell>
          <cell r="L41">
            <v>0.15740740740740741</v>
          </cell>
          <cell r="M41">
            <v>108</v>
          </cell>
          <cell r="N41">
            <v>8</v>
          </cell>
          <cell r="O41">
            <v>57</v>
          </cell>
          <cell r="P41">
            <v>0.12307692307692308</v>
          </cell>
          <cell r="Q41">
            <v>65</v>
          </cell>
          <cell r="R41">
            <v>14</v>
          </cell>
          <cell r="S41">
            <v>66</v>
          </cell>
          <cell r="T41">
            <v>0.17499999999999999</v>
          </cell>
          <cell r="U41">
            <v>80</v>
          </cell>
        </row>
        <row r="42">
          <cell r="A42" t="str">
            <v>62</v>
          </cell>
          <cell r="B42">
            <v>12</v>
          </cell>
          <cell r="C42">
            <v>58</v>
          </cell>
          <cell r="D42">
            <v>0.17142857142857143</v>
          </cell>
          <cell r="E42">
            <v>70</v>
          </cell>
          <cell r="F42">
            <v>11</v>
          </cell>
          <cell r="G42">
            <v>51</v>
          </cell>
          <cell r="H42">
            <v>0.17741935483870969</v>
          </cell>
          <cell r="I42">
            <v>62</v>
          </cell>
          <cell r="J42">
            <v>5</v>
          </cell>
          <cell r="K42">
            <v>34</v>
          </cell>
          <cell r="L42">
            <v>0.12820512820512819</v>
          </cell>
          <cell r="M42">
            <v>39</v>
          </cell>
          <cell r="N42">
            <v>6</v>
          </cell>
          <cell r="O42">
            <v>48</v>
          </cell>
          <cell r="P42">
            <v>0.1111111111111111</v>
          </cell>
          <cell r="Q42">
            <v>54</v>
          </cell>
          <cell r="R42">
            <v>8</v>
          </cell>
          <cell r="S42">
            <v>48</v>
          </cell>
          <cell r="T42">
            <v>0.14285714285714285</v>
          </cell>
          <cell r="U42">
            <v>56</v>
          </cell>
        </row>
        <row r="43">
          <cell r="A43" t="str">
            <v>63</v>
          </cell>
          <cell r="B43">
            <v>12</v>
          </cell>
          <cell r="C43">
            <v>77</v>
          </cell>
          <cell r="D43">
            <v>0.1348314606741573</v>
          </cell>
          <cell r="E43">
            <v>89</v>
          </cell>
          <cell r="F43">
            <v>5</v>
          </cell>
          <cell r="G43">
            <v>53</v>
          </cell>
          <cell r="H43">
            <v>8.6206896551724144E-2</v>
          </cell>
          <cell r="I43">
            <v>58</v>
          </cell>
          <cell r="J43">
            <v>14</v>
          </cell>
          <cell r="K43">
            <v>65</v>
          </cell>
          <cell r="L43">
            <v>0.17721518987341772</v>
          </cell>
          <cell r="M43">
            <v>79</v>
          </cell>
          <cell r="N43">
            <v>12</v>
          </cell>
          <cell r="O43">
            <v>63</v>
          </cell>
          <cell r="P43">
            <v>0.16</v>
          </cell>
          <cell r="Q43">
            <v>75</v>
          </cell>
          <cell r="R43">
            <v>4</v>
          </cell>
          <cell r="S43">
            <v>55</v>
          </cell>
          <cell r="T43">
            <v>6.7796610169491525E-2</v>
          </cell>
          <cell r="U43">
            <v>59</v>
          </cell>
        </row>
        <row r="44">
          <cell r="A44" t="str">
            <v>64</v>
          </cell>
          <cell r="B44">
            <v>12</v>
          </cell>
          <cell r="C44">
            <v>23</v>
          </cell>
          <cell r="D44">
            <v>0.34285714285714286</v>
          </cell>
          <cell r="E44">
            <v>35</v>
          </cell>
          <cell r="F44">
            <v>13</v>
          </cell>
          <cell r="G44">
            <v>26</v>
          </cell>
          <cell r="H44">
            <v>0.33333333333333331</v>
          </cell>
          <cell r="I44">
            <v>39</v>
          </cell>
          <cell r="J44">
            <v>4</v>
          </cell>
          <cell r="K44">
            <v>24</v>
          </cell>
          <cell r="L44">
            <v>0.14285714285714285</v>
          </cell>
          <cell r="M44">
            <v>28</v>
          </cell>
          <cell r="N44">
            <v>16</v>
          </cell>
          <cell r="O44">
            <v>24</v>
          </cell>
          <cell r="P44">
            <v>0.4</v>
          </cell>
          <cell r="Q44">
            <v>40</v>
          </cell>
          <cell r="R44">
            <v>20</v>
          </cell>
          <cell r="S44">
            <v>26</v>
          </cell>
          <cell r="T44">
            <v>0.43478260869565216</v>
          </cell>
          <cell r="U44">
            <v>46</v>
          </cell>
        </row>
        <row r="45">
          <cell r="A45" t="str">
            <v>65</v>
          </cell>
          <cell r="B45">
            <v>22</v>
          </cell>
          <cell r="C45">
            <v>33</v>
          </cell>
          <cell r="D45">
            <v>0.4</v>
          </cell>
          <cell r="E45">
            <v>55</v>
          </cell>
          <cell r="F45">
            <v>26</v>
          </cell>
          <cell r="G45">
            <v>28</v>
          </cell>
          <cell r="H45">
            <v>0.48148148148148145</v>
          </cell>
          <cell r="I45">
            <v>54</v>
          </cell>
          <cell r="J45">
            <v>20</v>
          </cell>
          <cell r="K45">
            <v>39</v>
          </cell>
          <cell r="L45">
            <v>0.33898305084745761</v>
          </cell>
          <cell r="M45">
            <v>59</v>
          </cell>
          <cell r="N45">
            <v>7</v>
          </cell>
          <cell r="O45">
            <v>15</v>
          </cell>
          <cell r="P45">
            <v>0.31818181818181818</v>
          </cell>
          <cell r="Q45">
            <v>22</v>
          </cell>
          <cell r="R45">
            <v>13</v>
          </cell>
          <cell r="S45">
            <v>26</v>
          </cell>
          <cell r="T45">
            <v>0.33333333333333331</v>
          </cell>
          <cell r="U45">
            <v>39</v>
          </cell>
        </row>
        <row r="46">
          <cell r="A46" t="str">
            <v>66</v>
          </cell>
          <cell r="B46">
            <v>6</v>
          </cell>
          <cell r="C46">
            <v>17</v>
          </cell>
          <cell r="D46">
            <v>0.2608695652173913</v>
          </cell>
          <cell r="E46">
            <v>23</v>
          </cell>
          <cell r="F46">
            <v>17</v>
          </cell>
          <cell r="G46">
            <v>24</v>
          </cell>
          <cell r="H46">
            <v>0.41463414634146339</v>
          </cell>
          <cell r="I46">
            <v>41</v>
          </cell>
          <cell r="J46">
            <v>10</v>
          </cell>
          <cell r="K46">
            <v>19</v>
          </cell>
          <cell r="L46">
            <v>0.34482758620689657</v>
          </cell>
          <cell r="M46">
            <v>29</v>
          </cell>
          <cell r="N46">
            <v>7</v>
          </cell>
          <cell r="O46">
            <v>13</v>
          </cell>
          <cell r="P46">
            <v>0.35</v>
          </cell>
          <cell r="Q46">
            <v>20</v>
          </cell>
          <cell r="R46">
            <v>2</v>
          </cell>
          <cell r="S46">
            <v>13</v>
          </cell>
          <cell r="T46">
            <v>0.13333333333333333</v>
          </cell>
          <cell r="U46">
            <v>15</v>
          </cell>
        </row>
        <row r="47">
          <cell r="A47" t="str">
            <v>67</v>
          </cell>
          <cell r="B47">
            <v>3</v>
          </cell>
          <cell r="C47">
            <v>13</v>
          </cell>
          <cell r="D47">
            <v>0.1875</v>
          </cell>
          <cell r="E47">
            <v>16</v>
          </cell>
          <cell r="F47">
            <v>14</v>
          </cell>
          <cell r="G47">
            <v>32</v>
          </cell>
          <cell r="H47">
            <v>0.30434782608695654</v>
          </cell>
          <cell r="I47">
            <v>46</v>
          </cell>
          <cell r="J47">
            <v>6</v>
          </cell>
          <cell r="K47">
            <v>18</v>
          </cell>
          <cell r="L47">
            <v>0.25</v>
          </cell>
          <cell r="M47">
            <v>24</v>
          </cell>
          <cell r="N47">
            <v>5</v>
          </cell>
          <cell r="O47">
            <v>8</v>
          </cell>
          <cell r="P47">
            <v>0.38461538461538464</v>
          </cell>
          <cell r="Q47">
            <v>13</v>
          </cell>
          <cell r="R47">
            <v>14</v>
          </cell>
          <cell r="S47">
            <v>16</v>
          </cell>
          <cell r="T47">
            <v>0.46666666666666667</v>
          </cell>
          <cell r="U47">
            <v>30</v>
          </cell>
        </row>
        <row r="48">
          <cell r="A48" t="str">
            <v>68</v>
          </cell>
          <cell r="B48">
            <v>3</v>
          </cell>
          <cell r="C48">
            <v>9</v>
          </cell>
          <cell r="D48">
            <v>0.25</v>
          </cell>
          <cell r="E48">
            <v>12</v>
          </cell>
          <cell r="F48">
            <v>4</v>
          </cell>
          <cell r="G48">
            <v>5</v>
          </cell>
          <cell r="H48">
            <v>0.44444444444444442</v>
          </cell>
          <cell r="I48">
            <v>9</v>
          </cell>
          <cell r="J48">
            <v>3</v>
          </cell>
          <cell r="K48">
            <v>14</v>
          </cell>
          <cell r="L48">
            <v>0.17647058823529413</v>
          </cell>
          <cell r="M48">
            <v>17</v>
          </cell>
          <cell r="N48">
            <v>7</v>
          </cell>
          <cell r="O48">
            <v>10</v>
          </cell>
          <cell r="P48">
            <v>0.41176470588235292</v>
          </cell>
          <cell r="Q48">
            <v>17</v>
          </cell>
          <cell r="R48">
            <v>0</v>
          </cell>
          <cell r="S48">
            <v>6</v>
          </cell>
          <cell r="T48">
            <v>0</v>
          </cell>
          <cell r="U48">
            <v>6</v>
          </cell>
        </row>
        <row r="49">
          <cell r="A49" t="str">
            <v>69</v>
          </cell>
          <cell r="B49">
            <v>11</v>
          </cell>
          <cell r="C49">
            <v>12</v>
          </cell>
          <cell r="D49">
            <v>0.47826086956521741</v>
          </cell>
          <cell r="E49">
            <v>23</v>
          </cell>
          <cell r="F49">
            <v>10</v>
          </cell>
          <cell r="G49">
            <v>17</v>
          </cell>
          <cell r="H49">
            <v>0.37037037037037035</v>
          </cell>
          <cell r="I49">
            <v>27</v>
          </cell>
          <cell r="J49">
            <v>5</v>
          </cell>
          <cell r="K49">
            <v>9</v>
          </cell>
          <cell r="L49">
            <v>0.35714285714285715</v>
          </cell>
          <cell r="M49">
            <v>14</v>
          </cell>
          <cell r="N49">
            <v>3</v>
          </cell>
          <cell r="O49">
            <v>9</v>
          </cell>
          <cell r="P49">
            <v>0.25</v>
          </cell>
          <cell r="Q49">
            <v>12</v>
          </cell>
          <cell r="R49">
            <v>3</v>
          </cell>
          <cell r="S49">
            <v>18</v>
          </cell>
          <cell r="T49">
            <v>0.14285714285714285</v>
          </cell>
          <cell r="U49">
            <v>21</v>
          </cell>
        </row>
        <row r="50">
          <cell r="A50" t="str">
            <v>70</v>
          </cell>
          <cell r="B50">
            <v>5</v>
          </cell>
          <cell r="C50">
            <v>28</v>
          </cell>
          <cell r="D50">
            <v>0.15151515151515152</v>
          </cell>
          <cell r="E50">
            <v>33</v>
          </cell>
          <cell r="F50">
            <v>17</v>
          </cell>
          <cell r="G50">
            <v>26</v>
          </cell>
          <cell r="H50">
            <v>0.39534883720930231</v>
          </cell>
          <cell r="I50">
            <v>43</v>
          </cell>
          <cell r="J50">
            <v>24</v>
          </cell>
          <cell r="K50">
            <v>37</v>
          </cell>
          <cell r="L50">
            <v>0.39344262295081966</v>
          </cell>
          <cell r="M50">
            <v>61</v>
          </cell>
          <cell r="N50">
            <v>27</v>
          </cell>
          <cell r="O50">
            <v>38</v>
          </cell>
          <cell r="P50">
            <v>0.41538461538461541</v>
          </cell>
          <cell r="Q50">
            <v>65</v>
          </cell>
          <cell r="R50">
            <v>18</v>
          </cell>
          <cell r="S50">
            <v>22</v>
          </cell>
          <cell r="T50">
            <v>0.45</v>
          </cell>
          <cell r="U50">
            <v>40</v>
          </cell>
        </row>
        <row r="51">
          <cell r="A51" t="str">
            <v>71</v>
          </cell>
          <cell r="B51">
            <v>11</v>
          </cell>
          <cell r="C51">
            <v>25</v>
          </cell>
          <cell r="D51">
            <v>0.30555555555555558</v>
          </cell>
          <cell r="E51">
            <v>36</v>
          </cell>
          <cell r="F51">
            <v>19</v>
          </cell>
          <cell r="G51">
            <v>25</v>
          </cell>
          <cell r="H51">
            <v>0.43181818181818182</v>
          </cell>
          <cell r="I51">
            <v>44</v>
          </cell>
          <cell r="J51">
            <v>14</v>
          </cell>
          <cell r="K51">
            <v>21</v>
          </cell>
          <cell r="L51">
            <v>0.4</v>
          </cell>
          <cell r="M51">
            <v>35</v>
          </cell>
          <cell r="N51">
            <v>12</v>
          </cell>
          <cell r="O51">
            <v>7</v>
          </cell>
          <cell r="P51">
            <v>0.63157894736842102</v>
          </cell>
          <cell r="Q51">
            <v>19</v>
          </cell>
          <cell r="R51">
            <v>25</v>
          </cell>
          <cell r="S51">
            <v>25</v>
          </cell>
          <cell r="T51">
            <v>0.5</v>
          </cell>
          <cell r="U51">
            <v>50</v>
          </cell>
        </row>
        <row r="52">
          <cell r="A52" t="str">
            <v>72</v>
          </cell>
          <cell r="C52">
            <v>2</v>
          </cell>
          <cell r="D52">
            <v>0</v>
          </cell>
          <cell r="E52">
            <v>2</v>
          </cell>
          <cell r="F52">
            <v>7</v>
          </cell>
          <cell r="G52">
            <v>19</v>
          </cell>
          <cell r="H52">
            <v>0.26923076923076922</v>
          </cell>
          <cell r="I52">
            <v>26</v>
          </cell>
          <cell r="O52">
            <v>5</v>
          </cell>
          <cell r="P52">
            <v>0</v>
          </cell>
          <cell r="Q52">
            <v>5</v>
          </cell>
        </row>
        <row r="53">
          <cell r="A53" t="str">
            <v>73</v>
          </cell>
          <cell r="B53">
            <v>1</v>
          </cell>
          <cell r="C53">
            <v>2</v>
          </cell>
          <cell r="D53">
            <v>0.33333333333333331</v>
          </cell>
          <cell r="E53">
            <v>3</v>
          </cell>
          <cell r="G53">
            <v>2</v>
          </cell>
          <cell r="H53">
            <v>0</v>
          </cell>
          <cell r="I53">
            <v>2</v>
          </cell>
          <cell r="K53">
            <v>3</v>
          </cell>
          <cell r="L53">
            <v>0</v>
          </cell>
          <cell r="M53">
            <v>3</v>
          </cell>
          <cell r="N53">
            <v>1</v>
          </cell>
          <cell r="O53">
            <v>2</v>
          </cell>
          <cell r="P53">
            <v>0.33333333333333331</v>
          </cell>
          <cell r="Q53">
            <v>3</v>
          </cell>
        </row>
        <row r="54">
          <cell r="A54" t="str">
            <v>74</v>
          </cell>
          <cell r="B54">
            <v>8</v>
          </cell>
          <cell r="C54">
            <v>29</v>
          </cell>
          <cell r="D54">
            <v>0.21621621621621623</v>
          </cell>
          <cell r="E54">
            <v>37</v>
          </cell>
          <cell r="F54">
            <v>4</v>
          </cell>
          <cell r="G54">
            <v>27</v>
          </cell>
          <cell r="H54">
            <v>0.12903225806451613</v>
          </cell>
          <cell r="I54">
            <v>31</v>
          </cell>
          <cell r="J54">
            <v>7</v>
          </cell>
          <cell r="K54">
            <v>13</v>
          </cell>
          <cell r="L54">
            <v>0.35</v>
          </cell>
          <cell r="M54">
            <v>20</v>
          </cell>
          <cell r="N54">
            <v>2</v>
          </cell>
          <cell r="O54">
            <v>14</v>
          </cell>
          <cell r="P54">
            <v>0.125</v>
          </cell>
          <cell r="Q54">
            <v>16</v>
          </cell>
          <cell r="R54">
            <v>8</v>
          </cell>
          <cell r="S54">
            <v>29</v>
          </cell>
          <cell r="T54">
            <v>0.21621621621621623</v>
          </cell>
          <cell r="U54">
            <v>37</v>
          </cell>
        </row>
        <row r="55">
          <cell r="A55" t="str">
            <v>76</v>
          </cell>
          <cell r="C55">
            <v>1</v>
          </cell>
          <cell r="D55">
            <v>0</v>
          </cell>
          <cell r="E55">
            <v>1</v>
          </cell>
          <cell r="J55">
            <v>1</v>
          </cell>
          <cell r="K55">
            <v>2</v>
          </cell>
          <cell r="L55">
            <v>0.33333333333333331</v>
          </cell>
          <cell r="M55">
            <v>3</v>
          </cell>
          <cell r="O55">
            <v>1</v>
          </cell>
          <cell r="P55">
            <v>0</v>
          </cell>
          <cell r="Q55">
            <v>1</v>
          </cell>
        </row>
        <row r="56">
          <cell r="A56" t="str">
            <v>77</v>
          </cell>
          <cell r="K56">
            <v>2</v>
          </cell>
          <cell r="L56">
            <v>0</v>
          </cell>
          <cell r="M56">
            <v>2</v>
          </cell>
        </row>
        <row r="57">
          <cell r="A57" t="str">
            <v>85</v>
          </cell>
          <cell r="B57">
            <v>4</v>
          </cell>
          <cell r="C57">
            <v>8</v>
          </cell>
          <cell r="D57">
            <v>0.33333333333333331</v>
          </cell>
          <cell r="E57">
            <v>12</v>
          </cell>
          <cell r="F57">
            <v>5</v>
          </cell>
          <cell r="G57">
            <v>8</v>
          </cell>
          <cell r="H57">
            <v>0.38461538461538464</v>
          </cell>
          <cell r="I57">
            <v>13</v>
          </cell>
          <cell r="J57">
            <v>8</v>
          </cell>
          <cell r="K57">
            <v>7</v>
          </cell>
          <cell r="L57">
            <v>0.53333333333333333</v>
          </cell>
          <cell r="M57">
            <v>15</v>
          </cell>
          <cell r="N57">
            <v>3</v>
          </cell>
          <cell r="O57">
            <v>13</v>
          </cell>
          <cell r="P57">
            <v>0.1875</v>
          </cell>
          <cell r="Q57">
            <v>16</v>
          </cell>
          <cell r="R57">
            <v>5</v>
          </cell>
          <cell r="S57">
            <v>2</v>
          </cell>
          <cell r="T57">
            <v>0.7142857142857143</v>
          </cell>
          <cell r="U57">
            <v>7</v>
          </cell>
        </row>
        <row r="58">
          <cell r="A58" t="str">
            <v>86</v>
          </cell>
          <cell r="B58">
            <v>10</v>
          </cell>
          <cell r="C58">
            <v>10</v>
          </cell>
          <cell r="D58">
            <v>0.5</v>
          </cell>
          <cell r="E58">
            <v>20</v>
          </cell>
          <cell r="F58">
            <v>13</v>
          </cell>
          <cell r="G58">
            <v>15</v>
          </cell>
          <cell r="H58">
            <v>0.4642857142857143</v>
          </cell>
          <cell r="I58">
            <v>28</v>
          </cell>
          <cell r="J58">
            <v>6</v>
          </cell>
          <cell r="K58">
            <v>18</v>
          </cell>
          <cell r="L58">
            <v>0.25</v>
          </cell>
          <cell r="M58">
            <v>24</v>
          </cell>
          <cell r="N58">
            <v>2</v>
          </cell>
          <cell r="O58">
            <v>10</v>
          </cell>
          <cell r="P58">
            <v>0.16666666666666666</v>
          </cell>
          <cell r="Q58">
            <v>12</v>
          </cell>
          <cell r="R58">
            <v>5</v>
          </cell>
          <cell r="S58">
            <v>8</v>
          </cell>
          <cell r="T58">
            <v>0.38461538461538464</v>
          </cell>
          <cell r="U58">
            <v>13</v>
          </cell>
        </row>
        <row r="59">
          <cell r="A59" t="str">
            <v>87</v>
          </cell>
          <cell r="B59">
            <v>1</v>
          </cell>
          <cell r="C59">
            <v>3</v>
          </cell>
          <cell r="D59">
            <v>0.25</v>
          </cell>
          <cell r="E59">
            <v>4</v>
          </cell>
          <cell r="F59">
            <v>4</v>
          </cell>
          <cell r="G59">
            <v>6</v>
          </cell>
          <cell r="H59">
            <v>0.4</v>
          </cell>
          <cell r="I59">
            <v>10</v>
          </cell>
          <cell r="J59">
            <v>4</v>
          </cell>
          <cell r="K59">
            <v>4</v>
          </cell>
          <cell r="L59">
            <v>0.5</v>
          </cell>
          <cell r="M59">
            <v>8</v>
          </cell>
          <cell r="N59">
            <v>7</v>
          </cell>
          <cell r="O59">
            <v>7</v>
          </cell>
          <cell r="P59">
            <v>0.5</v>
          </cell>
          <cell r="Q59">
            <v>14</v>
          </cell>
          <cell r="R59">
            <v>4</v>
          </cell>
          <cell r="S59">
            <v>14</v>
          </cell>
          <cell r="T59">
            <v>0.22222222222222221</v>
          </cell>
          <cell r="U59">
            <v>18</v>
          </cell>
        </row>
        <row r="63">
          <cell r="A63" t="str">
            <v>Étiquettes de lignes</v>
          </cell>
          <cell r="B63" t="str">
            <v>FEMME</v>
          </cell>
          <cell r="C63" t="str">
            <v>HOMME</v>
          </cell>
          <cell r="F63" t="str">
            <v>FEMME</v>
          </cell>
          <cell r="G63" t="str">
            <v>HOMME</v>
          </cell>
          <cell r="J63" t="str">
            <v>FEMME</v>
          </cell>
          <cell r="K63" t="str">
            <v>HOMME</v>
          </cell>
          <cell r="N63" t="str">
            <v>FEMME</v>
          </cell>
          <cell r="O63" t="str">
            <v>HOMME</v>
          </cell>
          <cell r="R63" t="str">
            <v>FEMME</v>
          </cell>
          <cell r="S63" t="str">
            <v>HOMME</v>
          </cell>
        </row>
        <row r="64">
          <cell r="A64" t="str">
            <v>01</v>
          </cell>
          <cell r="B64">
            <v>23</v>
          </cell>
          <cell r="C64">
            <v>59</v>
          </cell>
          <cell r="D64">
            <v>0.28048780487804881</v>
          </cell>
          <cell r="E64">
            <v>82</v>
          </cell>
          <cell r="F64">
            <v>23</v>
          </cell>
          <cell r="G64">
            <v>50</v>
          </cell>
          <cell r="H64">
            <v>0.31506849315068491</v>
          </cell>
          <cell r="I64">
            <v>73</v>
          </cell>
          <cell r="J64">
            <v>67</v>
          </cell>
          <cell r="K64">
            <v>111</v>
          </cell>
          <cell r="L64">
            <v>0.37640449438202245</v>
          </cell>
          <cell r="M64">
            <v>178</v>
          </cell>
          <cell r="N64">
            <v>31</v>
          </cell>
          <cell r="O64">
            <v>59</v>
          </cell>
          <cell r="P64">
            <v>0.34444444444444444</v>
          </cell>
          <cell r="Q64">
            <v>90</v>
          </cell>
          <cell r="R64">
            <v>30</v>
          </cell>
          <cell r="S64">
            <v>68</v>
          </cell>
          <cell r="T64">
            <v>0.30612244897959184</v>
          </cell>
          <cell r="U64">
            <v>98</v>
          </cell>
        </row>
        <row r="65">
          <cell r="A65" t="str">
            <v>02</v>
          </cell>
          <cell r="B65">
            <v>16</v>
          </cell>
          <cell r="C65">
            <v>51</v>
          </cell>
          <cell r="D65">
            <v>0.23880597014925373</v>
          </cell>
          <cell r="E65">
            <v>67</v>
          </cell>
          <cell r="F65">
            <v>21</v>
          </cell>
          <cell r="G65">
            <v>60</v>
          </cell>
          <cell r="H65">
            <v>0.25925925925925924</v>
          </cell>
          <cell r="I65">
            <v>81</v>
          </cell>
          <cell r="J65">
            <v>25</v>
          </cell>
          <cell r="K65">
            <v>63</v>
          </cell>
          <cell r="L65">
            <v>0.28409090909090912</v>
          </cell>
          <cell r="M65">
            <v>88</v>
          </cell>
          <cell r="N65">
            <v>9</v>
          </cell>
          <cell r="O65">
            <v>42</v>
          </cell>
          <cell r="P65">
            <v>0.17647058823529413</v>
          </cell>
          <cell r="Q65">
            <v>51</v>
          </cell>
          <cell r="R65">
            <v>16</v>
          </cell>
          <cell r="S65">
            <v>46</v>
          </cell>
          <cell r="T65">
            <v>0.25806451612903225</v>
          </cell>
          <cell r="U65">
            <v>62</v>
          </cell>
        </row>
        <row r="66">
          <cell r="A66" t="str">
            <v>03</v>
          </cell>
          <cell r="B66">
            <v>170</v>
          </cell>
          <cell r="C66">
            <v>144</v>
          </cell>
          <cell r="D66">
            <v>0.54140127388535031</v>
          </cell>
          <cell r="E66">
            <v>314</v>
          </cell>
          <cell r="F66">
            <v>157</v>
          </cell>
          <cell r="G66">
            <v>145</v>
          </cell>
          <cell r="H66">
            <v>0.51986754966887416</v>
          </cell>
          <cell r="I66">
            <v>302</v>
          </cell>
          <cell r="J66">
            <v>178</v>
          </cell>
          <cell r="K66">
            <v>148</v>
          </cell>
          <cell r="L66">
            <v>0.54601226993865026</v>
          </cell>
          <cell r="M66">
            <v>326</v>
          </cell>
          <cell r="N66">
            <v>164</v>
          </cell>
          <cell r="O66">
            <v>145</v>
          </cell>
          <cell r="P66">
            <v>0.53074433656957931</v>
          </cell>
          <cell r="Q66">
            <v>309</v>
          </cell>
          <cell r="R66">
            <v>159</v>
          </cell>
          <cell r="S66">
            <v>124</v>
          </cell>
          <cell r="T66">
            <v>0.56183745583038869</v>
          </cell>
          <cell r="U66">
            <v>283</v>
          </cell>
        </row>
        <row r="67">
          <cell r="A67" t="str">
            <v>04</v>
          </cell>
          <cell r="B67">
            <v>153</v>
          </cell>
          <cell r="C67">
            <v>280</v>
          </cell>
          <cell r="D67">
            <v>0.35334872979214782</v>
          </cell>
          <cell r="E67">
            <v>433</v>
          </cell>
          <cell r="F67">
            <v>166</v>
          </cell>
          <cell r="G67">
            <v>332</v>
          </cell>
          <cell r="H67">
            <v>0.33333333333333331</v>
          </cell>
          <cell r="I67">
            <v>498</v>
          </cell>
          <cell r="J67">
            <v>162</v>
          </cell>
          <cell r="K67">
            <v>294</v>
          </cell>
          <cell r="L67">
            <v>0.35526315789473684</v>
          </cell>
          <cell r="M67">
            <v>456</v>
          </cell>
          <cell r="N67">
            <v>163</v>
          </cell>
          <cell r="O67">
            <v>284</v>
          </cell>
          <cell r="P67">
            <v>0.36465324384787473</v>
          </cell>
          <cell r="Q67">
            <v>447</v>
          </cell>
          <cell r="R67">
            <v>183</v>
          </cell>
          <cell r="S67">
            <v>242</v>
          </cell>
          <cell r="T67">
            <v>0.43058823529411766</v>
          </cell>
          <cell r="U67">
            <v>425</v>
          </cell>
        </row>
        <row r="68">
          <cell r="A68" t="str">
            <v>05</v>
          </cell>
          <cell r="B68">
            <v>67</v>
          </cell>
          <cell r="C68">
            <v>342</v>
          </cell>
          <cell r="D68">
            <v>0.16381418092909536</v>
          </cell>
          <cell r="E68">
            <v>409</v>
          </cell>
          <cell r="F68">
            <v>86</v>
          </cell>
          <cell r="G68">
            <v>429</v>
          </cell>
          <cell r="H68">
            <v>0.16699029126213591</v>
          </cell>
          <cell r="I68">
            <v>515</v>
          </cell>
          <cell r="J68">
            <v>93</v>
          </cell>
          <cell r="K68">
            <v>407</v>
          </cell>
          <cell r="L68">
            <v>0.186</v>
          </cell>
          <cell r="M68">
            <v>500</v>
          </cell>
          <cell r="N68">
            <v>91</v>
          </cell>
          <cell r="O68">
            <v>364</v>
          </cell>
          <cell r="P68">
            <v>0.2</v>
          </cell>
          <cell r="Q68">
            <v>455</v>
          </cell>
          <cell r="R68">
            <v>84</v>
          </cell>
          <cell r="S68">
            <v>336</v>
          </cell>
          <cell r="T68">
            <v>0.2</v>
          </cell>
          <cell r="U68">
            <v>420</v>
          </cell>
        </row>
        <row r="69">
          <cell r="A69" t="str">
            <v>06</v>
          </cell>
          <cell r="B69">
            <v>23</v>
          </cell>
          <cell r="C69">
            <v>123</v>
          </cell>
          <cell r="D69">
            <v>0.15753424657534246</v>
          </cell>
          <cell r="E69">
            <v>146</v>
          </cell>
          <cell r="F69">
            <v>29</v>
          </cell>
          <cell r="G69">
            <v>155</v>
          </cell>
          <cell r="H69">
            <v>0.15760869565217392</v>
          </cell>
          <cell r="I69">
            <v>184</v>
          </cell>
          <cell r="J69">
            <v>25</v>
          </cell>
          <cell r="K69">
            <v>171</v>
          </cell>
          <cell r="L69">
            <v>0.12755102040816327</v>
          </cell>
          <cell r="M69">
            <v>196</v>
          </cell>
          <cell r="N69">
            <v>23</v>
          </cell>
          <cell r="O69">
            <v>108</v>
          </cell>
          <cell r="P69">
            <v>0.17557251908396945</v>
          </cell>
          <cell r="Q69">
            <v>131</v>
          </cell>
          <cell r="R69">
            <v>15</v>
          </cell>
          <cell r="S69">
            <v>96</v>
          </cell>
          <cell r="T69">
            <v>0.13513513513513514</v>
          </cell>
          <cell r="U69">
            <v>111</v>
          </cell>
        </row>
        <row r="70">
          <cell r="A70" t="str">
            <v>07</v>
          </cell>
          <cell r="B70">
            <v>42</v>
          </cell>
          <cell r="C70">
            <v>101</v>
          </cell>
          <cell r="D70">
            <v>0.2937062937062937</v>
          </cell>
          <cell r="E70">
            <v>143</v>
          </cell>
          <cell r="F70">
            <v>35</v>
          </cell>
          <cell r="G70">
            <v>126</v>
          </cell>
          <cell r="H70">
            <v>0.21739130434782608</v>
          </cell>
          <cell r="I70">
            <v>161</v>
          </cell>
          <cell r="J70">
            <v>41</v>
          </cell>
          <cell r="K70">
            <v>113</v>
          </cell>
          <cell r="L70">
            <v>0.26623376623376621</v>
          </cell>
          <cell r="M70">
            <v>154</v>
          </cell>
          <cell r="N70">
            <v>20</v>
          </cell>
          <cell r="O70">
            <v>74</v>
          </cell>
          <cell r="P70">
            <v>0.21276595744680851</v>
          </cell>
          <cell r="Q70">
            <v>94</v>
          </cell>
          <cell r="R70">
            <v>36</v>
          </cell>
          <cell r="S70">
            <v>85</v>
          </cell>
          <cell r="T70">
            <v>0.2975206611570248</v>
          </cell>
          <cell r="U70">
            <v>121</v>
          </cell>
        </row>
        <row r="71">
          <cell r="A71" t="str">
            <v>08</v>
          </cell>
          <cell r="B71">
            <v>9</v>
          </cell>
          <cell r="C71">
            <v>46</v>
          </cell>
          <cell r="D71">
            <v>0.16363636363636364</v>
          </cell>
          <cell r="E71">
            <v>55</v>
          </cell>
          <cell r="F71">
            <v>15</v>
          </cell>
          <cell r="G71">
            <v>69</v>
          </cell>
          <cell r="H71">
            <v>0.17857142857142858</v>
          </cell>
          <cell r="I71">
            <v>84</v>
          </cell>
          <cell r="J71">
            <v>9</v>
          </cell>
          <cell r="K71">
            <v>44</v>
          </cell>
          <cell r="L71">
            <v>0.16981132075471697</v>
          </cell>
          <cell r="M71">
            <v>53</v>
          </cell>
          <cell r="N71">
            <v>23</v>
          </cell>
          <cell r="O71">
            <v>68</v>
          </cell>
          <cell r="P71">
            <v>0.25274725274725274</v>
          </cell>
          <cell r="Q71">
            <v>91</v>
          </cell>
          <cell r="R71">
            <v>17</v>
          </cell>
          <cell r="S71">
            <v>82</v>
          </cell>
          <cell r="T71">
            <v>0.17171717171717171</v>
          </cell>
          <cell r="U71">
            <v>99</v>
          </cell>
        </row>
        <row r="72">
          <cell r="A72" t="str">
            <v>09</v>
          </cell>
          <cell r="B72">
            <v>45</v>
          </cell>
          <cell r="C72">
            <v>296</v>
          </cell>
          <cell r="D72">
            <v>0.13196480938416422</v>
          </cell>
          <cell r="E72">
            <v>341</v>
          </cell>
          <cell r="F72">
            <v>53</v>
          </cell>
          <cell r="G72">
            <v>291</v>
          </cell>
          <cell r="H72">
            <v>0.15406976744186046</v>
          </cell>
          <cell r="I72">
            <v>344</v>
          </cell>
          <cell r="J72">
            <v>51</v>
          </cell>
          <cell r="K72">
            <v>286</v>
          </cell>
          <cell r="L72">
            <v>0.1513353115727003</v>
          </cell>
          <cell r="M72">
            <v>337</v>
          </cell>
          <cell r="N72">
            <v>36</v>
          </cell>
          <cell r="O72">
            <v>242</v>
          </cell>
          <cell r="P72">
            <v>0.12949640287769784</v>
          </cell>
          <cell r="Q72">
            <v>278</v>
          </cell>
          <cell r="R72">
            <v>32</v>
          </cell>
          <cell r="S72">
            <v>262</v>
          </cell>
          <cell r="T72">
            <v>0.10884353741496598</v>
          </cell>
          <cell r="U72">
            <v>294</v>
          </cell>
        </row>
        <row r="73">
          <cell r="A73" t="str">
            <v>10</v>
          </cell>
          <cell r="B73">
            <v>54</v>
          </cell>
          <cell r="C73">
            <v>94</v>
          </cell>
          <cell r="D73">
            <v>0.36486486486486486</v>
          </cell>
          <cell r="E73">
            <v>148</v>
          </cell>
          <cell r="F73">
            <v>76</v>
          </cell>
          <cell r="G73">
            <v>119</v>
          </cell>
          <cell r="H73">
            <v>0.38974358974358975</v>
          </cell>
          <cell r="I73">
            <v>195</v>
          </cell>
          <cell r="J73">
            <v>43</v>
          </cell>
          <cell r="K73">
            <v>107</v>
          </cell>
          <cell r="L73">
            <v>0.28666666666666668</v>
          </cell>
          <cell r="M73">
            <v>150</v>
          </cell>
          <cell r="N73">
            <v>43</v>
          </cell>
          <cell r="O73">
            <v>70</v>
          </cell>
          <cell r="P73">
            <v>0.38053097345132741</v>
          </cell>
          <cell r="Q73">
            <v>113</v>
          </cell>
          <cell r="R73">
            <v>45</v>
          </cell>
          <cell r="S73">
            <v>93</v>
          </cell>
          <cell r="T73">
            <v>0.32608695652173914</v>
          </cell>
          <cell r="U73">
            <v>138</v>
          </cell>
        </row>
        <row r="74">
          <cell r="A74" t="str">
            <v>11</v>
          </cell>
          <cell r="B74">
            <v>15</v>
          </cell>
          <cell r="C74">
            <v>21</v>
          </cell>
          <cell r="D74">
            <v>0.41666666666666669</v>
          </cell>
          <cell r="E74">
            <v>36</v>
          </cell>
          <cell r="F74">
            <v>21</v>
          </cell>
          <cell r="G74">
            <v>28</v>
          </cell>
          <cell r="H74">
            <v>0.42857142857142855</v>
          </cell>
          <cell r="I74">
            <v>49</v>
          </cell>
          <cell r="J74">
            <v>18</v>
          </cell>
          <cell r="K74">
            <v>27</v>
          </cell>
          <cell r="L74">
            <v>0.4</v>
          </cell>
          <cell r="M74">
            <v>45</v>
          </cell>
          <cell r="N74">
            <v>12</v>
          </cell>
          <cell r="O74">
            <v>29</v>
          </cell>
          <cell r="P74">
            <v>0.29268292682926828</v>
          </cell>
          <cell r="Q74">
            <v>41</v>
          </cell>
          <cell r="R74">
            <v>14</v>
          </cell>
          <cell r="S74">
            <v>24</v>
          </cell>
          <cell r="T74">
            <v>0.36842105263157893</v>
          </cell>
          <cell r="U74">
            <v>38</v>
          </cell>
        </row>
        <row r="75">
          <cell r="A75" t="str">
            <v>12</v>
          </cell>
          <cell r="B75">
            <v>25</v>
          </cell>
          <cell r="C75">
            <v>78</v>
          </cell>
          <cell r="D75">
            <v>0.24271844660194175</v>
          </cell>
          <cell r="E75">
            <v>103</v>
          </cell>
          <cell r="F75">
            <v>47</v>
          </cell>
          <cell r="G75">
            <v>97</v>
          </cell>
          <cell r="H75">
            <v>0.3263888888888889</v>
          </cell>
          <cell r="I75">
            <v>144</v>
          </cell>
          <cell r="J75">
            <v>44</v>
          </cell>
          <cell r="K75">
            <v>72</v>
          </cell>
          <cell r="L75">
            <v>0.37931034482758619</v>
          </cell>
          <cell r="M75">
            <v>116</v>
          </cell>
          <cell r="N75">
            <v>41</v>
          </cell>
          <cell r="O75">
            <v>62</v>
          </cell>
          <cell r="P75">
            <v>0.39805825242718446</v>
          </cell>
          <cell r="Q75">
            <v>103</v>
          </cell>
          <cell r="R75">
            <v>50</v>
          </cell>
          <cell r="S75">
            <v>73</v>
          </cell>
          <cell r="T75">
            <v>0.4065040650406504</v>
          </cell>
          <cell r="U75">
            <v>123</v>
          </cell>
        </row>
        <row r="80">
          <cell r="B80" t="str">
            <v>2010</v>
          </cell>
          <cell r="E80" t="str">
            <v>Total 2010</v>
          </cell>
          <cell r="F80" t="str">
            <v>2011</v>
          </cell>
          <cell r="I80" t="str">
            <v>Total 2011</v>
          </cell>
          <cell r="J80" t="str">
            <v>2012</v>
          </cell>
          <cell r="M80" t="str">
            <v>Total 2012</v>
          </cell>
          <cell r="N80" t="str">
            <v>2013</v>
          </cell>
          <cell r="Q80" t="str">
            <v>Total 2013</v>
          </cell>
          <cell r="R80">
            <v>2014</v>
          </cell>
          <cell r="U80" t="str">
            <v>Total 2014</v>
          </cell>
        </row>
        <row r="81">
          <cell r="A81" t="str">
            <v>Étiquettes de lignes</v>
          </cell>
          <cell r="B81" t="str">
            <v>FEMME</v>
          </cell>
          <cell r="C81" t="str">
            <v>HOMME</v>
          </cell>
          <cell r="F81" t="str">
            <v>FEMME</v>
          </cell>
          <cell r="G81" t="str">
            <v>HOMME</v>
          </cell>
          <cell r="J81" t="str">
            <v>FEMME</v>
          </cell>
          <cell r="K81" t="str">
            <v>HOMME</v>
          </cell>
          <cell r="N81" t="str">
            <v>FEMME</v>
          </cell>
          <cell r="O81" t="str">
            <v>HOMME</v>
          </cell>
          <cell r="R81" t="str">
            <v>FEMME</v>
          </cell>
          <cell r="S81" t="str">
            <v>HOMME</v>
          </cell>
        </row>
        <row r="82">
          <cell r="A82" t="str">
            <v>Droit</v>
          </cell>
          <cell r="B82">
            <v>39</v>
          </cell>
          <cell r="C82">
            <v>110</v>
          </cell>
          <cell r="D82">
            <v>0.26174496644295303</v>
          </cell>
          <cell r="E82">
            <v>149</v>
          </cell>
          <cell r="F82">
            <v>44</v>
          </cell>
          <cell r="G82">
            <v>110</v>
          </cell>
          <cell r="H82">
            <v>0.2857142857142857</v>
          </cell>
          <cell r="I82">
            <v>154</v>
          </cell>
          <cell r="J82">
            <v>92</v>
          </cell>
          <cell r="K82">
            <v>174</v>
          </cell>
          <cell r="L82">
            <v>0.34586466165413532</v>
          </cell>
          <cell r="M82">
            <v>266</v>
          </cell>
          <cell r="N82">
            <v>40</v>
          </cell>
          <cell r="O82">
            <v>101</v>
          </cell>
          <cell r="P82">
            <v>0.28368794326241137</v>
          </cell>
          <cell r="Q82">
            <v>141</v>
          </cell>
          <cell r="R82">
            <v>46</v>
          </cell>
          <cell r="S82">
            <v>113</v>
          </cell>
          <cell r="T82">
            <v>0.28930817610062892</v>
          </cell>
          <cell r="U82">
            <v>159</v>
          </cell>
        </row>
        <row r="83">
          <cell r="A83" t="str">
            <v>Lettres</v>
          </cell>
          <cell r="B83">
            <v>317</v>
          </cell>
          <cell r="C83">
            <v>411</v>
          </cell>
          <cell r="D83">
            <v>0.43543956043956045</v>
          </cell>
          <cell r="E83">
            <v>728</v>
          </cell>
          <cell r="F83">
            <v>313</v>
          </cell>
          <cell r="G83">
            <v>468</v>
          </cell>
          <cell r="H83">
            <v>0.40076824583866838</v>
          </cell>
          <cell r="I83">
            <v>781</v>
          </cell>
          <cell r="J83">
            <v>361</v>
          </cell>
          <cell r="K83">
            <v>488</v>
          </cell>
          <cell r="L83">
            <v>0.42520612485276799</v>
          </cell>
          <cell r="M83">
            <v>849</v>
          </cell>
          <cell r="N83">
            <v>320</v>
          </cell>
          <cell r="O83">
            <v>418</v>
          </cell>
          <cell r="P83">
            <v>0.43360433604336046</v>
          </cell>
          <cell r="Q83">
            <v>738</v>
          </cell>
          <cell r="R83">
            <v>375</v>
          </cell>
          <cell r="S83">
            <v>417</v>
          </cell>
          <cell r="T83">
            <v>0.47348484848484851</v>
          </cell>
          <cell r="U83">
            <v>792</v>
          </cell>
        </row>
        <row r="84">
          <cell r="A84" t="str">
            <v>Pharmacie</v>
          </cell>
          <cell r="B84">
            <v>15</v>
          </cell>
          <cell r="C84">
            <v>21</v>
          </cell>
          <cell r="D84">
            <v>0.41666666666666669</v>
          </cell>
          <cell r="E84">
            <v>36</v>
          </cell>
          <cell r="F84">
            <v>21</v>
          </cell>
          <cell r="G84">
            <v>28</v>
          </cell>
          <cell r="H84">
            <v>0.42857142857142855</v>
          </cell>
          <cell r="I84">
            <v>49</v>
          </cell>
          <cell r="J84">
            <v>18</v>
          </cell>
          <cell r="K84">
            <v>27</v>
          </cell>
          <cell r="L84">
            <v>0.4</v>
          </cell>
          <cell r="M84">
            <v>45</v>
          </cell>
          <cell r="N84">
            <v>12</v>
          </cell>
          <cell r="O84">
            <v>29</v>
          </cell>
          <cell r="P84">
            <v>0.29268292682926828</v>
          </cell>
          <cell r="Q84">
            <v>41</v>
          </cell>
          <cell r="R84">
            <v>14</v>
          </cell>
          <cell r="S84">
            <v>24</v>
          </cell>
          <cell r="T84">
            <v>0.36842105263157893</v>
          </cell>
          <cell r="U84">
            <v>38</v>
          </cell>
        </row>
        <row r="85">
          <cell r="A85" t="str">
            <v>Sciences</v>
          </cell>
          <cell r="B85">
            <v>253</v>
          </cell>
          <cell r="C85">
            <v>1018</v>
          </cell>
          <cell r="D85">
            <v>0.19905586152635721</v>
          </cell>
          <cell r="E85">
            <v>1271</v>
          </cell>
          <cell r="F85">
            <v>329</v>
          </cell>
          <cell r="G85">
            <v>1187</v>
          </cell>
          <cell r="H85">
            <v>0.21701846965699209</v>
          </cell>
          <cell r="I85">
            <v>1516</v>
          </cell>
          <cell r="J85">
            <v>252</v>
          </cell>
          <cell r="K85">
            <v>1050</v>
          </cell>
          <cell r="L85">
            <v>0.19354838709677419</v>
          </cell>
          <cell r="M85">
            <v>1302</v>
          </cell>
          <cell r="N85">
            <v>272</v>
          </cell>
          <cell r="O85">
            <v>929</v>
          </cell>
          <cell r="P85">
            <v>0.22647793505412156</v>
          </cell>
          <cell r="Q85">
            <v>1201</v>
          </cell>
          <cell r="R85">
            <v>221</v>
          </cell>
          <cell r="S85">
            <v>888</v>
          </cell>
          <cell r="T85">
            <v>0.19927862939585211</v>
          </cell>
          <cell r="U85">
            <v>1109</v>
          </cell>
        </row>
      </sheetData>
      <sheetData sheetId="22">
        <row r="1">
          <cell r="B1" t="str">
            <v>MCF</v>
          </cell>
          <cell r="G1" t="str">
            <v>PR</v>
          </cell>
          <cell r="O1" t="str">
            <v>MCF</v>
          </cell>
          <cell r="T1" t="str">
            <v>PR</v>
          </cell>
        </row>
        <row r="2">
          <cell r="B2" t="str">
            <v>63</v>
          </cell>
          <cell r="C2" t="str">
            <v>62</v>
          </cell>
          <cell r="D2" t="str">
            <v>61</v>
          </cell>
          <cell r="E2" t="str">
            <v>60</v>
          </cell>
          <cell r="F2" t="str">
            <v>59</v>
          </cell>
          <cell r="G2" t="str">
            <v>63</v>
          </cell>
          <cell r="H2" t="str">
            <v>62</v>
          </cell>
          <cell r="I2" t="str">
            <v>61</v>
          </cell>
          <cell r="J2" t="str">
            <v>60</v>
          </cell>
          <cell r="K2" t="str">
            <v>59</v>
          </cell>
          <cell r="N2" t="str">
            <v>Étiquettes de lignes</v>
          </cell>
          <cell r="O2" t="str">
            <v>63</v>
          </cell>
          <cell r="P2" t="str">
            <v>62</v>
          </cell>
          <cell r="Q2" t="str">
            <v>61</v>
          </cell>
          <cell r="R2" t="str">
            <v>60</v>
          </cell>
          <cell r="S2" t="str">
            <v>59</v>
          </cell>
          <cell r="T2" t="str">
            <v>63</v>
          </cell>
          <cell r="U2" t="str">
            <v>62</v>
          </cell>
          <cell r="V2" t="str">
            <v>61</v>
          </cell>
          <cell r="W2" t="str">
            <v>60</v>
          </cell>
          <cell r="X2" t="str">
            <v>59</v>
          </cell>
        </row>
        <row r="3">
          <cell r="A3" t="str">
            <v>01</v>
          </cell>
          <cell r="B3">
            <v>24</v>
          </cell>
          <cell r="C3">
            <v>16</v>
          </cell>
          <cell r="D3">
            <v>26</v>
          </cell>
          <cell r="E3">
            <v>19</v>
          </cell>
          <cell r="F3">
            <v>18</v>
          </cell>
          <cell r="G3">
            <v>16</v>
          </cell>
          <cell r="H3">
            <v>18</v>
          </cell>
          <cell r="I3">
            <v>13</v>
          </cell>
          <cell r="J3">
            <v>15</v>
          </cell>
          <cell r="K3">
            <v>9</v>
          </cell>
          <cell r="N3" t="str">
            <v>01</v>
          </cell>
          <cell r="O3">
            <v>37</v>
          </cell>
          <cell r="P3">
            <v>34</v>
          </cell>
          <cell r="Q3">
            <v>43</v>
          </cell>
          <cell r="R3">
            <v>33</v>
          </cell>
          <cell r="S3">
            <v>35</v>
          </cell>
          <cell r="T3">
            <v>36</v>
          </cell>
          <cell r="U3">
            <v>43</v>
          </cell>
          <cell r="V3">
            <v>31</v>
          </cell>
          <cell r="W3">
            <v>32</v>
          </cell>
          <cell r="X3">
            <v>24</v>
          </cell>
        </row>
        <row r="4">
          <cell r="A4" t="str">
            <v>02</v>
          </cell>
          <cell r="B4">
            <v>11</v>
          </cell>
          <cell r="C4">
            <v>15</v>
          </cell>
          <cell r="D4">
            <v>15</v>
          </cell>
          <cell r="E4">
            <v>11</v>
          </cell>
          <cell r="F4">
            <v>13</v>
          </cell>
          <cell r="G4">
            <v>18</v>
          </cell>
          <cell r="H4">
            <v>15</v>
          </cell>
          <cell r="I4">
            <v>14</v>
          </cell>
          <cell r="J4">
            <v>11</v>
          </cell>
          <cell r="K4">
            <v>9</v>
          </cell>
          <cell r="N4" t="str">
            <v>02</v>
          </cell>
          <cell r="O4">
            <v>38</v>
          </cell>
          <cell r="P4">
            <v>41</v>
          </cell>
          <cell r="Q4">
            <v>38</v>
          </cell>
          <cell r="R4">
            <v>51</v>
          </cell>
          <cell r="S4">
            <v>34</v>
          </cell>
          <cell r="T4">
            <v>22</v>
          </cell>
          <cell r="U4">
            <v>28</v>
          </cell>
          <cell r="V4">
            <v>26</v>
          </cell>
          <cell r="W4">
            <v>30</v>
          </cell>
          <cell r="X4">
            <v>26</v>
          </cell>
        </row>
        <row r="5">
          <cell r="A5" t="str">
            <v>03</v>
          </cell>
          <cell r="B5">
            <v>1</v>
          </cell>
          <cell r="C5">
            <v>1</v>
          </cell>
          <cell r="F5">
            <v>3</v>
          </cell>
          <cell r="G5">
            <v>1</v>
          </cell>
          <cell r="H5">
            <v>4</v>
          </cell>
          <cell r="I5">
            <v>2</v>
          </cell>
          <cell r="J5">
            <v>1</v>
          </cell>
          <cell r="K5">
            <v>2</v>
          </cell>
          <cell r="N5" t="str">
            <v>03</v>
          </cell>
          <cell r="O5">
            <v>93</v>
          </cell>
          <cell r="P5">
            <v>102</v>
          </cell>
          <cell r="Q5">
            <v>103</v>
          </cell>
          <cell r="R5">
            <v>112</v>
          </cell>
          <cell r="S5">
            <v>105</v>
          </cell>
          <cell r="T5">
            <v>91</v>
          </cell>
          <cell r="U5">
            <v>74</v>
          </cell>
          <cell r="V5">
            <v>104</v>
          </cell>
          <cell r="W5">
            <v>90</v>
          </cell>
          <cell r="X5">
            <v>84</v>
          </cell>
        </row>
        <row r="6">
          <cell r="A6" t="str">
            <v>04</v>
          </cell>
          <cell r="B6">
            <v>1</v>
          </cell>
          <cell r="C6">
            <v>2</v>
          </cell>
          <cell r="D6">
            <v>2</v>
          </cell>
          <cell r="E6">
            <v>3</v>
          </cell>
          <cell r="F6">
            <v>1</v>
          </cell>
          <cell r="G6">
            <v>1</v>
          </cell>
          <cell r="H6">
            <v>6</v>
          </cell>
          <cell r="I6">
            <v>2</v>
          </cell>
          <cell r="J6">
            <v>5</v>
          </cell>
          <cell r="K6">
            <v>4</v>
          </cell>
          <cell r="N6" t="str">
            <v>04</v>
          </cell>
          <cell r="O6">
            <v>53</v>
          </cell>
          <cell r="P6">
            <v>60</v>
          </cell>
          <cell r="Q6">
            <v>71</v>
          </cell>
          <cell r="R6">
            <v>82</v>
          </cell>
          <cell r="S6">
            <v>79</v>
          </cell>
          <cell r="T6">
            <v>77</v>
          </cell>
          <cell r="U6">
            <v>98</v>
          </cell>
          <cell r="V6">
            <v>80</v>
          </cell>
          <cell r="W6">
            <v>92</v>
          </cell>
          <cell r="X6">
            <v>98</v>
          </cell>
        </row>
        <row r="7">
          <cell r="A7" t="str">
            <v>05</v>
          </cell>
          <cell r="B7">
            <v>19</v>
          </cell>
          <cell r="C7">
            <v>23</v>
          </cell>
          <cell r="D7">
            <v>22</v>
          </cell>
          <cell r="E7">
            <v>24</v>
          </cell>
          <cell r="F7">
            <v>17</v>
          </cell>
          <cell r="G7">
            <v>11</v>
          </cell>
          <cell r="H7">
            <v>14</v>
          </cell>
          <cell r="I7">
            <v>13</v>
          </cell>
          <cell r="J7">
            <v>15</v>
          </cell>
          <cell r="K7">
            <v>22</v>
          </cell>
          <cell r="N7" t="str">
            <v>05</v>
          </cell>
          <cell r="O7">
            <v>28</v>
          </cell>
          <cell r="P7">
            <v>51</v>
          </cell>
          <cell r="Q7">
            <v>47</v>
          </cell>
          <cell r="R7">
            <v>54</v>
          </cell>
          <cell r="S7">
            <v>59</v>
          </cell>
          <cell r="T7">
            <v>41</v>
          </cell>
          <cell r="U7">
            <v>59</v>
          </cell>
          <cell r="V7">
            <v>64</v>
          </cell>
          <cell r="W7">
            <v>62</v>
          </cell>
          <cell r="X7">
            <v>52</v>
          </cell>
        </row>
        <row r="8">
          <cell r="A8" t="str">
            <v>06</v>
          </cell>
          <cell r="B8">
            <v>19</v>
          </cell>
          <cell r="C8">
            <v>18</v>
          </cell>
          <cell r="D8">
            <v>16</v>
          </cell>
          <cell r="E8">
            <v>27</v>
          </cell>
          <cell r="F8">
            <v>17</v>
          </cell>
          <cell r="G8">
            <v>11</v>
          </cell>
          <cell r="H8">
            <v>14</v>
          </cell>
          <cell r="I8">
            <v>13</v>
          </cell>
          <cell r="J8">
            <v>15</v>
          </cell>
          <cell r="K8">
            <v>4</v>
          </cell>
          <cell r="N8" t="str">
            <v>06</v>
          </cell>
          <cell r="O8">
            <v>5</v>
          </cell>
          <cell r="P8">
            <v>9</v>
          </cell>
          <cell r="Q8">
            <v>1</v>
          </cell>
          <cell r="R8">
            <v>10</v>
          </cell>
          <cell r="S8">
            <v>13</v>
          </cell>
          <cell r="T8">
            <v>18</v>
          </cell>
          <cell r="U8">
            <v>17</v>
          </cell>
          <cell r="V8">
            <v>24</v>
          </cell>
          <cell r="W8">
            <v>22</v>
          </cell>
          <cell r="X8">
            <v>22</v>
          </cell>
        </row>
        <row r="9">
          <cell r="A9" t="str">
            <v>07</v>
          </cell>
          <cell r="B9">
            <v>16</v>
          </cell>
          <cell r="C9">
            <v>10</v>
          </cell>
          <cell r="D9">
            <v>15</v>
          </cell>
          <cell r="E9">
            <v>13</v>
          </cell>
          <cell r="F9">
            <v>5</v>
          </cell>
          <cell r="G9">
            <v>14</v>
          </cell>
          <cell r="H9">
            <v>7</v>
          </cell>
          <cell r="I9">
            <v>11</v>
          </cell>
          <cell r="J9">
            <v>14</v>
          </cell>
          <cell r="K9">
            <v>9</v>
          </cell>
          <cell r="N9" t="str">
            <v>07</v>
          </cell>
          <cell r="O9">
            <v>9</v>
          </cell>
          <cell r="P9">
            <v>8</v>
          </cell>
          <cell r="Q9">
            <v>13</v>
          </cell>
          <cell r="R9">
            <v>9</v>
          </cell>
          <cell r="S9">
            <v>12</v>
          </cell>
          <cell r="T9">
            <v>22</v>
          </cell>
          <cell r="U9">
            <v>20</v>
          </cell>
          <cell r="V9">
            <v>16</v>
          </cell>
          <cell r="W9">
            <v>11</v>
          </cell>
          <cell r="X9">
            <v>23</v>
          </cell>
        </row>
        <row r="10">
          <cell r="A10" t="str">
            <v>08</v>
          </cell>
          <cell r="B10">
            <v>8</v>
          </cell>
          <cell r="C10">
            <v>4</v>
          </cell>
          <cell r="D10">
            <v>4</v>
          </cell>
          <cell r="E10">
            <v>1</v>
          </cell>
          <cell r="F10">
            <v>4</v>
          </cell>
          <cell r="G10">
            <v>7</v>
          </cell>
          <cell r="H10">
            <v>7</v>
          </cell>
          <cell r="I10">
            <v>5</v>
          </cell>
          <cell r="J10">
            <v>7</v>
          </cell>
          <cell r="K10">
            <v>2</v>
          </cell>
          <cell r="N10" t="str">
            <v>08</v>
          </cell>
          <cell r="O10">
            <v>3</v>
          </cell>
          <cell r="P10">
            <v>4</v>
          </cell>
          <cell r="Q10">
            <v>6</v>
          </cell>
          <cell r="R10">
            <v>6</v>
          </cell>
          <cell r="S10">
            <v>4</v>
          </cell>
          <cell r="T10">
            <v>10</v>
          </cell>
          <cell r="U10">
            <v>8</v>
          </cell>
          <cell r="V10">
            <v>21</v>
          </cell>
          <cell r="W10">
            <v>16</v>
          </cell>
          <cell r="X10">
            <v>11</v>
          </cell>
        </row>
        <row r="11">
          <cell r="A11" t="str">
            <v>09</v>
          </cell>
          <cell r="B11">
            <v>8</v>
          </cell>
          <cell r="C11">
            <v>17</v>
          </cell>
          <cell r="D11">
            <v>14</v>
          </cell>
          <cell r="E11">
            <v>16</v>
          </cell>
          <cell r="F11">
            <v>17</v>
          </cell>
          <cell r="G11">
            <v>19</v>
          </cell>
          <cell r="H11">
            <v>23</v>
          </cell>
          <cell r="I11">
            <v>22</v>
          </cell>
          <cell r="J11">
            <v>20</v>
          </cell>
          <cell r="K11">
            <v>21</v>
          </cell>
          <cell r="N11" t="str">
            <v>09</v>
          </cell>
          <cell r="O11">
            <v>33</v>
          </cell>
          <cell r="P11">
            <v>33</v>
          </cell>
          <cell r="Q11">
            <v>46</v>
          </cell>
          <cell r="R11">
            <v>45</v>
          </cell>
          <cell r="S11">
            <v>43</v>
          </cell>
          <cell r="T11">
            <v>43</v>
          </cell>
          <cell r="U11">
            <v>51</v>
          </cell>
          <cell r="V11">
            <v>56</v>
          </cell>
          <cell r="W11">
            <v>53</v>
          </cell>
          <cell r="X11">
            <v>72</v>
          </cell>
        </row>
        <row r="12">
          <cell r="A12" t="str">
            <v>10</v>
          </cell>
          <cell r="B12">
            <v>1</v>
          </cell>
          <cell r="C12">
            <v>2</v>
          </cell>
          <cell r="D12">
            <v>1</v>
          </cell>
          <cell r="E12">
            <v>2</v>
          </cell>
          <cell r="F12">
            <v>1</v>
          </cell>
          <cell r="G12">
            <v>2</v>
          </cell>
          <cell r="H12">
            <v>1</v>
          </cell>
          <cell r="I12">
            <v>5</v>
          </cell>
          <cell r="J12">
            <v>1</v>
          </cell>
          <cell r="K12">
            <v>4</v>
          </cell>
          <cell r="N12" t="str">
            <v>10</v>
          </cell>
          <cell r="O12">
            <v>29</v>
          </cell>
          <cell r="P12">
            <v>30</v>
          </cell>
          <cell r="Q12">
            <v>29</v>
          </cell>
          <cell r="R12">
            <v>33</v>
          </cell>
          <cell r="S12">
            <v>30</v>
          </cell>
          <cell r="T12">
            <v>19</v>
          </cell>
          <cell r="U12">
            <v>26</v>
          </cell>
          <cell r="V12">
            <v>31</v>
          </cell>
          <cell r="W12">
            <v>33</v>
          </cell>
          <cell r="X12">
            <v>38</v>
          </cell>
        </row>
        <row r="13">
          <cell r="A13" t="str">
            <v>11</v>
          </cell>
          <cell r="B13">
            <v>18</v>
          </cell>
          <cell r="C13">
            <v>27</v>
          </cell>
          <cell r="D13">
            <v>37</v>
          </cell>
          <cell r="E13">
            <v>28</v>
          </cell>
          <cell r="F13">
            <v>34</v>
          </cell>
          <cell r="G13">
            <v>14</v>
          </cell>
          <cell r="H13">
            <v>21</v>
          </cell>
          <cell r="I13">
            <v>27</v>
          </cell>
          <cell r="J13">
            <v>16</v>
          </cell>
          <cell r="K13">
            <v>23</v>
          </cell>
          <cell r="N13" t="str">
            <v>11</v>
          </cell>
          <cell r="O13">
            <v>14</v>
          </cell>
          <cell r="P13">
            <v>24</v>
          </cell>
          <cell r="Q13">
            <v>26</v>
          </cell>
          <cell r="R13">
            <v>17</v>
          </cell>
          <cell r="S13">
            <v>19</v>
          </cell>
          <cell r="T13">
            <v>17</v>
          </cell>
          <cell r="U13">
            <v>13</v>
          </cell>
          <cell r="V13">
            <v>23</v>
          </cell>
          <cell r="W13">
            <v>24</v>
          </cell>
          <cell r="X13">
            <v>17</v>
          </cell>
        </row>
        <row r="14">
          <cell r="A14" t="str">
            <v>12</v>
          </cell>
          <cell r="B14">
            <v>7</v>
          </cell>
          <cell r="C14">
            <v>10</v>
          </cell>
          <cell r="D14">
            <v>9</v>
          </cell>
          <cell r="E14">
            <v>17</v>
          </cell>
          <cell r="F14">
            <v>8</v>
          </cell>
          <cell r="G14">
            <v>5</v>
          </cell>
          <cell r="H14">
            <v>4</v>
          </cell>
          <cell r="I14">
            <v>10</v>
          </cell>
          <cell r="J14">
            <v>11</v>
          </cell>
          <cell r="K14">
            <v>6</v>
          </cell>
          <cell r="N14" t="str">
            <v>12</v>
          </cell>
          <cell r="O14">
            <v>28</v>
          </cell>
          <cell r="P14">
            <v>30</v>
          </cell>
          <cell r="Q14">
            <v>31</v>
          </cell>
          <cell r="R14">
            <v>27</v>
          </cell>
          <cell r="S14">
            <v>42</v>
          </cell>
          <cell r="T14">
            <v>27</v>
          </cell>
          <cell r="U14">
            <v>18</v>
          </cell>
          <cell r="V14">
            <v>29</v>
          </cell>
          <cell r="W14">
            <v>23</v>
          </cell>
          <cell r="X14">
            <v>20</v>
          </cell>
        </row>
        <row r="15">
          <cell r="A15" t="str">
            <v>13</v>
          </cell>
          <cell r="B15">
            <v>3</v>
          </cell>
          <cell r="C15">
            <v>3</v>
          </cell>
          <cell r="D15">
            <v>1</v>
          </cell>
          <cell r="E15">
            <v>4</v>
          </cell>
          <cell r="F15">
            <v>3</v>
          </cell>
          <cell r="G15">
            <v>2</v>
          </cell>
          <cell r="I15">
            <v>3</v>
          </cell>
          <cell r="J15">
            <v>2</v>
          </cell>
          <cell r="K15">
            <v>1</v>
          </cell>
          <cell r="N15" t="str">
            <v>Théologie</v>
          </cell>
          <cell r="S15">
            <v>1</v>
          </cell>
          <cell r="V15">
            <v>1</v>
          </cell>
          <cell r="W15">
            <v>3</v>
          </cell>
          <cell r="X15">
            <v>1</v>
          </cell>
        </row>
        <row r="16">
          <cell r="A16" t="str">
            <v>14</v>
          </cell>
          <cell r="B16">
            <v>19</v>
          </cell>
          <cell r="C16">
            <v>16</v>
          </cell>
          <cell r="D16">
            <v>14</v>
          </cell>
          <cell r="E16">
            <v>21</v>
          </cell>
          <cell r="F16">
            <v>21</v>
          </cell>
          <cell r="G16">
            <v>14</v>
          </cell>
          <cell r="H16">
            <v>4</v>
          </cell>
          <cell r="I16">
            <v>17</v>
          </cell>
          <cell r="J16">
            <v>13</v>
          </cell>
          <cell r="K16">
            <v>9</v>
          </cell>
        </row>
        <row r="17">
          <cell r="A17" t="str">
            <v>15</v>
          </cell>
          <cell r="B17">
            <v>13</v>
          </cell>
          <cell r="C17">
            <v>13</v>
          </cell>
          <cell r="D17">
            <v>8</v>
          </cell>
          <cell r="E17">
            <v>10</v>
          </cell>
          <cell r="F17">
            <v>12</v>
          </cell>
          <cell r="G17">
            <v>14</v>
          </cell>
          <cell r="H17">
            <v>7</v>
          </cell>
          <cell r="I17">
            <v>4</v>
          </cell>
          <cell r="J17">
            <v>6</v>
          </cell>
          <cell r="K17">
            <v>9</v>
          </cell>
        </row>
        <row r="18">
          <cell r="A18" t="str">
            <v>16</v>
          </cell>
          <cell r="B18">
            <v>9</v>
          </cell>
          <cell r="C18">
            <v>17</v>
          </cell>
          <cell r="D18">
            <v>19</v>
          </cell>
          <cell r="E18">
            <v>18</v>
          </cell>
          <cell r="F18">
            <v>20</v>
          </cell>
          <cell r="G18">
            <v>14</v>
          </cell>
          <cell r="H18">
            <v>10</v>
          </cell>
          <cell r="I18">
            <v>15</v>
          </cell>
          <cell r="J18">
            <v>16</v>
          </cell>
          <cell r="K18">
            <v>17</v>
          </cell>
        </row>
        <row r="19">
          <cell r="A19" t="str">
            <v>17</v>
          </cell>
          <cell r="B19">
            <v>5</v>
          </cell>
          <cell r="C19">
            <v>6</v>
          </cell>
          <cell r="D19">
            <v>4</v>
          </cell>
          <cell r="E19">
            <v>3</v>
          </cell>
          <cell r="F19">
            <v>1</v>
          </cell>
          <cell r="G19">
            <v>4</v>
          </cell>
          <cell r="H19">
            <v>6</v>
          </cell>
          <cell r="I19">
            <v>6</v>
          </cell>
          <cell r="J19">
            <v>7</v>
          </cell>
          <cell r="K19">
            <v>5</v>
          </cell>
          <cell r="O19" t="str">
            <v>MCF</v>
          </cell>
          <cell r="T19" t="str">
            <v>PR</v>
          </cell>
        </row>
        <row r="20">
          <cell r="A20" t="str">
            <v>18</v>
          </cell>
          <cell r="B20">
            <v>11</v>
          </cell>
          <cell r="C20">
            <v>9</v>
          </cell>
          <cell r="D20">
            <v>11</v>
          </cell>
          <cell r="E20">
            <v>13</v>
          </cell>
          <cell r="F20">
            <v>12</v>
          </cell>
          <cell r="G20">
            <v>7</v>
          </cell>
          <cell r="H20">
            <v>19</v>
          </cell>
          <cell r="I20">
            <v>8</v>
          </cell>
          <cell r="J20">
            <v>8</v>
          </cell>
          <cell r="K20">
            <v>7</v>
          </cell>
          <cell r="N20" t="str">
            <v>Étiquettes de lignes</v>
          </cell>
          <cell r="O20" t="str">
            <v>63</v>
          </cell>
          <cell r="P20" t="str">
            <v>62</v>
          </cell>
          <cell r="Q20" t="str">
            <v>61</v>
          </cell>
          <cell r="R20" t="str">
            <v>60</v>
          </cell>
          <cell r="S20" t="str">
            <v>59</v>
          </cell>
          <cell r="T20" t="str">
            <v>63</v>
          </cell>
          <cell r="U20" t="str">
            <v>62</v>
          </cell>
          <cell r="V20" t="str">
            <v>61</v>
          </cell>
          <cell r="W20" t="str">
            <v>60</v>
          </cell>
          <cell r="X20" t="str">
            <v>59</v>
          </cell>
        </row>
        <row r="21">
          <cell r="A21" t="str">
            <v>19</v>
          </cell>
          <cell r="B21">
            <v>9</v>
          </cell>
          <cell r="C21">
            <v>8</v>
          </cell>
          <cell r="D21">
            <v>13</v>
          </cell>
          <cell r="E21">
            <v>12</v>
          </cell>
          <cell r="F21">
            <v>19</v>
          </cell>
          <cell r="G21">
            <v>5</v>
          </cell>
          <cell r="H21">
            <v>10</v>
          </cell>
          <cell r="I21">
            <v>13</v>
          </cell>
          <cell r="J21">
            <v>16</v>
          </cell>
          <cell r="K21">
            <v>14</v>
          </cell>
          <cell r="N21" t="str">
            <v>Droit</v>
          </cell>
          <cell r="O21">
            <v>75</v>
          </cell>
          <cell r="P21">
            <v>75</v>
          </cell>
          <cell r="Q21">
            <v>81</v>
          </cell>
          <cell r="R21">
            <v>84</v>
          </cell>
          <cell r="S21">
            <v>69</v>
          </cell>
          <cell r="T21">
            <v>58</v>
          </cell>
          <cell r="U21">
            <v>71</v>
          </cell>
          <cell r="V21">
            <v>57</v>
          </cell>
          <cell r="W21">
            <v>62</v>
          </cell>
          <cell r="X21">
            <v>50</v>
          </cell>
        </row>
        <row r="22">
          <cell r="A22" t="str">
            <v>20</v>
          </cell>
          <cell r="B22">
            <v>4</v>
          </cell>
          <cell r="C22">
            <v>2</v>
          </cell>
          <cell r="D22">
            <v>2</v>
          </cell>
          <cell r="E22">
            <v>4</v>
          </cell>
          <cell r="F22">
            <v>1</v>
          </cell>
          <cell r="G22">
            <v>4</v>
          </cell>
          <cell r="H22">
            <v>5</v>
          </cell>
          <cell r="I22">
            <v>5</v>
          </cell>
          <cell r="J22">
            <v>3</v>
          </cell>
          <cell r="K22">
            <v>1</v>
          </cell>
          <cell r="N22" t="str">
            <v>Lettres</v>
          </cell>
          <cell r="O22">
            <v>174</v>
          </cell>
          <cell r="P22">
            <v>192</v>
          </cell>
          <cell r="Q22">
            <v>205</v>
          </cell>
          <cell r="R22">
            <v>221</v>
          </cell>
          <cell r="S22">
            <v>227</v>
          </cell>
          <cell r="T22">
            <v>195</v>
          </cell>
          <cell r="U22">
            <v>190</v>
          </cell>
          <cell r="V22">
            <v>214</v>
          </cell>
          <cell r="W22">
            <v>208</v>
          </cell>
          <cell r="X22">
            <v>203</v>
          </cell>
        </row>
        <row r="23">
          <cell r="A23" t="str">
            <v>21</v>
          </cell>
          <cell r="B23">
            <v>4</v>
          </cell>
          <cell r="C23">
            <v>7</v>
          </cell>
          <cell r="D23">
            <v>2</v>
          </cell>
          <cell r="E23">
            <v>6</v>
          </cell>
          <cell r="F23">
            <v>5</v>
          </cell>
          <cell r="G23">
            <v>6</v>
          </cell>
          <cell r="H23">
            <v>11</v>
          </cell>
          <cell r="I23">
            <v>13</v>
          </cell>
          <cell r="J23">
            <v>9</v>
          </cell>
          <cell r="K23">
            <v>17</v>
          </cell>
          <cell r="N23" t="str">
            <v>Sciences</v>
          </cell>
          <cell r="O23">
            <v>107</v>
          </cell>
          <cell r="P23">
            <v>135</v>
          </cell>
          <cell r="Q23">
            <v>142</v>
          </cell>
          <cell r="R23">
            <v>157</v>
          </cell>
          <cell r="S23">
            <v>161</v>
          </cell>
          <cell r="T23">
            <v>153</v>
          </cell>
          <cell r="U23">
            <v>181</v>
          </cell>
          <cell r="V23">
            <v>212</v>
          </cell>
          <cell r="W23">
            <v>197</v>
          </cell>
          <cell r="X23">
            <v>218</v>
          </cell>
        </row>
        <row r="24">
          <cell r="A24" t="str">
            <v>22</v>
          </cell>
          <cell r="B24">
            <v>5</v>
          </cell>
          <cell r="C24">
            <v>7</v>
          </cell>
          <cell r="D24">
            <v>11</v>
          </cell>
          <cell r="E24">
            <v>19</v>
          </cell>
          <cell r="F24">
            <v>11</v>
          </cell>
          <cell r="G24">
            <v>26</v>
          </cell>
          <cell r="H24">
            <v>17</v>
          </cell>
          <cell r="I24">
            <v>13</v>
          </cell>
          <cell r="J24">
            <v>24</v>
          </cell>
          <cell r="K24">
            <v>23</v>
          </cell>
          <cell r="N24" t="str">
            <v>Pharmacie</v>
          </cell>
          <cell r="O24">
            <v>14</v>
          </cell>
          <cell r="P24">
            <v>24</v>
          </cell>
          <cell r="Q24">
            <v>26</v>
          </cell>
          <cell r="R24">
            <v>17</v>
          </cell>
          <cell r="S24">
            <v>19</v>
          </cell>
          <cell r="T24">
            <v>17</v>
          </cell>
          <cell r="U24">
            <v>13</v>
          </cell>
          <cell r="V24">
            <v>23</v>
          </cell>
          <cell r="W24">
            <v>24</v>
          </cell>
          <cell r="X24">
            <v>17</v>
          </cell>
        </row>
        <row r="25">
          <cell r="A25" t="str">
            <v>23</v>
          </cell>
          <cell r="B25">
            <v>4</v>
          </cell>
          <cell r="C25">
            <v>3</v>
          </cell>
          <cell r="D25">
            <v>8</v>
          </cell>
          <cell r="E25">
            <v>7</v>
          </cell>
          <cell r="F25">
            <v>9</v>
          </cell>
          <cell r="G25">
            <v>7</v>
          </cell>
          <cell r="H25">
            <v>12</v>
          </cell>
          <cell r="I25">
            <v>6</v>
          </cell>
          <cell r="J25">
            <v>5</v>
          </cell>
          <cell r="K25">
            <v>12</v>
          </cell>
          <cell r="N25" t="str">
            <v>Total général</v>
          </cell>
        </row>
        <row r="26">
          <cell r="A26" t="str">
            <v>24</v>
          </cell>
          <cell r="B26">
            <v>2</v>
          </cell>
          <cell r="C26">
            <v>1</v>
          </cell>
          <cell r="D26">
            <v>1</v>
          </cell>
          <cell r="F26">
            <v>1</v>
          </cell>
          <cell r="G26">
            <v>4</v>
          </cell>
          <cell r="H26">
            <v>8</v>
          </cell>
          <cell r="I26">
            <v>1</v>
          </cell>
          <cell r="J26">
            <v>4</v>
          </cell>
          <cell r="K26">
            <v>2</v>
          </cell>
        </row>
        <row r="27">
          <cell r="A27" t="str">
            <v>25</v>
          </cell>
          <cell r="B27">
            <v>5</v>
          </cell>
          <cell r="C27">
            <v>12</v>
          </cell>
          <cell r="D27">
            <v>12</v>
          </cell>
          <cell r="E27">
            <v>10</v>
          </cell>
          <cell r="F27">
            <v>14</v>
          </cell>
          <cell r="G27">
            <v>9</v>
          </cell>
          <cell r="H27">
            <v>19</v>
          </cell>
          <cell r="I27">
            <v>24</v>
          </cell>
          <cell r="J27">
            <v>21</v>
          </cell>
          <cell r="K27">
            <v>14</v>
          </cell>
        </row>
        <row r="28">
          <cell r="A28" t="str">
            <v>26</v>
          </cell>
          <cell r="B28">
            <v>9</v>
          </cell>
          <cell r="C28">
            <v>10</v>
          </cell>
          <cell r="D28">
            <v>9</v>
          </cell>
          <cell r="E28">
            <v>18</v>
          </cell>
          <cell r="F28">
            <v>17</v>
          </cell>
          <cell r="G28">
            <v>12</v>
          </cell>
          <cell r="H28">
            <v>16</v>
          </cell>
          <cell r="I28">
            <v>15</v>
          </cell>
          <cell r="J28">
            <v>19</v>
          </cell>
          <cell r="K28">
            <v>22</v>
          </cell>
        </row>
        <row r="29">
          <cell r="A29" t="str">
            <v>27</v>
          </cell>
          <cell r="B29">
            <v>14</v>
          </cell>
          <cell r="C29">
            <v>29</v>
          </cell>
          <cell r="D29">
            <v>26</v>
          </cell>
          <cell r="E29">
            <v>26</v>
          </cell>
          <cell r="F29">
            <v>28</v>
          </cell>
          <cell r="G29">
            <v>20</v>
          </cell>
          <cell r="H29">
            <v>24</v>
          </cell>
          <cell r="I29">
            <v>25</v>
          </cell>
          <cell r="J29">
            <v>22</v>
          </cell>
          <cell r="K29">
            <v>16</v>
          </cell>
        </row>
        <row r="30">
          <cell r="A30" t="str">
            <v>28</v>
          </cell>
          <cell r="B30">
            <v>3</v>
          </cell>
          <cell r="C30">
            <v>7</v>
          </cell>
          <cell r="D30">
            <v>1</v>
          </cell>
          <cell r="E30">
            <v>6</v>
          </cell>
          <cell r="F30">
            <v>7</v>
          </cell>
          <cell r="G30">
            <v>8</v>
          </cell>
          <cell r="H30">
            <v>11</v>
          </cell>
          <cell r="I30">
            <v>11</v>
          </cell>
          <cell r="J30">
            <v>10</v>
          </cell>
          <cell r="K30">
            <v>11</v>
          </cell>
        </row>
        <row r="31">
          <cell r="A31" t="str">
            <v>29</v>
          </cell>
          <cell r="B31">
            <v>1</v>
          </cell>
          <cell r="C31">
            <v>1</v>
          </cell>
          <cell r="E31">
            <v>2</v>
          </cell>
          <cell r="F31">
            <v>2</v>
          </cell>
          <cell r="G31">
            <v>5</v>
          </cell>
          <cell r="H31">
            <v>4</v>
          </cell>
          <cell r="I31">
            <v>8</v>
          </cell>
          <cell r="J31">
            <v>8</v>
          </cell>
          <cell r="K31">
            <v>8</v>
          </cell>
        </row>
        <row r="32">
          <cell r="A32" t="str">
            <v>30</v>
          </cell>
          <cell r="B32">
            <v>1</v>
          </cell>
          <cell r="C32">
            <v>1</v>
          </cell>
          <cell r="E32">
            <v>2</v>
          </cell>
          <cell r="F32">
            <v>4</v>
          </cell>
          <cell r="G32">
            <v>5</v>
          </cell>
          <cell r="H32">
            <v>2</v>
          </cell>
          <cell r="I32">
            <v>5</v>
          </cell>
          <cell r="J32">
            <v>4</v>
          </cell>
          <cell r="K32">
            <v>3</v>
          </cell>
        </row>
        <row r="33">
          <cell r="A33" t="str">
            <v>31</v>
          </cell>
          <cell r="C33">
            <v>1</v>
          </cell>
          <cell r="D33">
            <v>4</v>
          </cell>
          <cell r="E33">
            <v>1</v>
          </cell>
          <cell r="F33">
            <v>2</v>
          </cell>
          <cell r="G33">
            <v>7</v>
          </cell>
          <cell r="H33">
            <v>10</v>
          </cell>
          <cell r="I33">
            <v>6</v>
          </cell>
          <cell r="J33">
            <v>5</v>
          </cell>
          <cell r="K33">
            <v>11</v>
          </cell>
        </row>
        <row r="34">
          <cell r="A34" t="str">
            <v>32</v>
          </cell>
          <cell r="B34">
            <v>5</v>
          </cell>
          <cell r="C34">
            <v>5</v>
          </cell>
          <cell r="D34">
            <v>6</v>
          </cell>
          <cell r="E34">
            <v>5</v>
          </cell>
          <cell r="F34">
            <v>5</v>
          </cell>
          <cell r="G34">
            <v>8</v>
          </cell>
          <cell r="H34">
            <v>6</v>
          </cell>
          <cell r="I34">
            <v>5</v>
          </cell>
          <cell r="J34">
            <v>2</v>
          </cell>
          <cell r="K34">
            <v>6</v>
          </cell>
        </row>
        <row r="35">
          <cell r="A35" t="str">
            <v>33</v>
          </cell>
          <cell r="B35">
            <v>4</v>
          </cell>
          <cell r="C35">
            <v>2</v>
          </cell>
          <cell r="D35">
            <v>3</v>
          </cell>
          <cell r="E35">
            <v>3</v>
          </cell>
          <cell r="F35">
            <v>5</v>
          </cell>
          <cell r="G35">
            <v>7</v>
          </cell>
          <cell r="H35">
            <v>4</v>
          </cell>
          <cell r="I35">
            <v>5</v>
          </cell>
          <cell r="J35">
            <v>4</v>
          </cell>
          <cell r="K35">
            <v>6</v>
          </cell>
        </row>
        <row r="36">
          <cell r="A36" t="str">
            <v>34</v>
          </cell>
          <cell r="D36">
            <v>1</v>
          </cell>
          <cell r="F36">
            <v>1</v>
          </cell>
          <cell r="I36">
            <v>2</v>
          </cell>
          <cell r="K36">
            <v>1</v>
          </cell>
        </row>
        <row r="37">
          <cell r="A37" t="str">
            <v>35</v>
          </cell>
          <cell r="B37">
            <v>1</v>
          </cell>
          <cell r="C37">
            <v>2</v>
          </cell>
          <cell r="D37">
            <v>3</v>
          </cell>
          <cell r="E37">
            <v>2</v>
          </cell>
          <cell r="F37">
            <v>2</v>
          </cell>
          <cell r="G37">
            <v>7</v>
          </cell>
          <cell r="H37">
            <v>5</v>
          </cell>
          <cell r="I37">
            <v>13</v>
          </cell>
          <cell r="J37">
            <v>7</v>
          </cell>
          <cell r="K37">
            <v>7</v>
          </cell>
        </row>
        <row r="38">
          <cell r="A38" t="str">
            <v>36</v>
          </cell>
          <cell r="B38">
            <v>2</v>
          </cell>
          <cell r="C38">
            <v>2</v>
          </cell>
          <cell r="D38">
            <v>2</v>
          </cell>
          <cell r="E38">
            <v>1</v>
          </cell>
          <cell r="F38">
            <v>1</v>
          </cell>
          <cell r="G38">
            <v>3</v>
          </cell>
          <cell r="H38">
            <v>3</v>
          </cell>
          <cell r="I38">
            <v>5</v>
          </cell>
          <cell r="J38">
            <v>6</v>
          </cell>
        </row>
        <row r="39">
          <cell r="A39" t="str">
            <v>37</v>
          </cell>
          <cell r="E39">
            <v>3</v>
          </cell>
          <cell r="I39">
            <v>1</v>
          </cell>
          <cell r="J39">
            <v>3</v>
          </cell>
          <cell r="K39">
            <v>3</v>
          </cell>
        </row>
        <row r="40">
          <cell r="A40" t="str">
            <v>60</v>
          </cell>
          <cell r="B40">
            <v>14</v>
          </cell>
          <cell r="C40">
            <v>14</v>
          </cell>
          <cell r="D40">
            <v>22</v>
          </cell>
          <cell r="E40">
            <v>15</v>
          </cell>
          <cell r="F40">
            <v>14</v>
          </cell>
          <cell r="G40">
            <v>17</v>
          </cell>
          <cell r="H40">
            <v>16</v>
          </cell>
          <cell r="I40">
            <v>18</v>
          </cell>
          <cell r="J40">
            <v>25</v>
          </cell>
          <cell r="K40">
            <v>24</v>
          </cell>
        </row>
        <row r="41">
          <cell r="A41" t="str">
            <v>61</v>
          </cell>
          <cell r="B41">
            <v>6</v>
          </cell>
          <cell r="C41">
            <v>8</v>
          </cell>
          <cell r="D41">
            <v>9</v>
          </cell>
          <cell r="E41">
            <v>12</v>
          </cell>
          <cell r="F41">
            <v>11</v>
          </cell>
          <cell r="G41">
            <v>5</v>
          </cell>
          <cell r="H41">
            <v>8</v>
          </cell>
          <cell r="I41">
            <v>11</v>
          </cell>
          <cell r="J41">
            <v>13</v>
          </cell>
          <cell r="K41">
            <v>18</v>
          </cell>
        </row>
        <row r="42">
          <cell r="A42" t="str">
            <v>62</v>
          </cell>
          <cell r="B42">
            <v>8</v>
          </cell>
          <cell r="C42">
            <v>6</v>
          </cell>
          <cell r="D42">
            <v>8</v>
          </cell>
          <cell r="E42">
            <v>6</v>
          </cell>
          <cell r="F42">
            <v>4</v>
          </cell>
          <cell r="G42">
            <v>13</v>
          </cell>
          <cell r="H42">
            <v>15</v>
          </cell>
          <cell r="I42">
            <v>7</v>
          </cell>
          <cell r="J42">
            <v>8</v>
          </cell>
          <cell r="K42">
            <v>16</v>
          </cell>
        </row>
        <row r="43">
          <cell r="A43" t="str">
            <v>63</v>
          </cell>
          <cell r="B43">
            <v>5</v>
          </cell>
          <cell r="C43">
            <v>5</v>
          </cell>
          <cell r="D43">
            <v>7</v>
          </cell>
          <cell r="E43">
            <v>12</v>
          </cell>
          <cell r="F43">
            <v>14</v>
          </cell>
          <cell r="G43">
            <v>8</v>
          </cell>
          <cell r="H43">
            <v>12</v>
          </cell>
          <cell r="I43">
            <v>20</v>
          </cell>
          <cell r="J43">
            <v>7</v>
          </cell>
          <cell r="K43">
            <v>14</v>
          </cell>
        </row>
        <row r="44">
          <cell r="A44" t="str">
            <v>64</v>
          </cell>
          <cell r="B44">
            <v>7</v>
          </cell>
          <cell r="C44">
            <v>14</v>
          </cell>
          <cell r="D44">
            <v>11</v>
          </cell>
          <cell r="E44">
            <v>9</v>
          </cell>
          <cell r="F44">
            <v>4</v>
          </cell>
          <cell r="G44">
            <v>4</v>
          </cell>
          <cell r="H44">
            <v>9</v>
          </cell>
          <cell r="I44">
            <v>8</v>
          </cell>
          <cell r="J44">
            <v>12</v>
          </cell>
          <cell r="K44">
            <v>9</v>
          </cell>
        </row>
        <row r="45">
          <cell r="A45" t="str">
            <v>65</v>
          </cell>
          <cell r="B45">
            <v>6</v>
          </cell>
          <cell r="C45">
            <v>4</v>
          </cell>
          <cell r="D45">
            <v>6</v>
          </cell>
          <cell r="E45">
            <v>7</v>
          </cell>
          <cell r="F45">
            <v>10</v>
          </cell>
          <cell r="G45">
            <v>5</v>
          </cell>
          <cell r="H45">
            <v>4</v>
          </cell>
          <cell r="I45">
            <v>9</v>
          </cell>
          <cell r="J45">
            <v>7</v>
          </cell>
          <cell r="K45">
            <v>8</v>
          </cell>
        </row>
        <row r="46">
          <cell r="A46" t="str">
            <v>66</v>
          </cell>
          <cell r="B46">
            <v>6</v>
          </cell>
          <cell r="C46">
            <v>3</v>
          </cell>
          <cell r="D46">
            <v>3</v>
          </cell>
          <cell r="E46">
            <v>6</v>
          </cell>
          <cell r="F46">
            <v>5</v>
          </cell>
          <cell r="G46">
            <v>6</v>
          </cell>
          <cell r="H46">
            <v>2</v>
          </cell>
          <cell r="I46">
            <v>7</v>
          </cell>
          <cell r="J46">
            <v>2</v>
          </cell>
          <cell r="K46">
            <v>6</v>
          </cell>
        </row>
        <row r="47">
          <cell r="A47" t="str">
            <v>67</v>
          </cell>
          <cell r="B47">
            <v>1</v>
          </cell>
          <cell r="C47">
            <v>4</v>
          </cell>
          <cell r="D47">
            <v>3</v>
          </cell>
          <cell r="E47">
            <v>4</v>
          </cell>
          <cell r="F47">
            <v>6</v>
          </cell>
          <cell r="G47">
            <v>2</v>
          </cell>
          <cell r="H47">
            <v>4</v>
          </cell>
          <cell r="I47">
            <v>2</v>
          </cell>
          <cell r="J47">
            <v>4</v>
          </cell>
          <cell r="K47">
            <v>7</v>
          </cell>
        </row>
        <row r="48">
          <cell r="A48" t="str">
            <v>68</v>
          </cell>
          <cell r="B48">
            <v>7</v>
          </cell>
          <cell r="C48">
            <v>3</v>
          </cell>
          <cell r="D48">
            <v>5</v>
          </cell>
          <cell r="E48">
            <v>4</v>
          </cell>
          <cell r="F48">
            <v>2</v>
          </cell>
          <cell r="G48">
            <v>2</v>
          </cell>
          <cell r="H48">
            <v>5</v>
          </cell>
          <cell r="I48">
            <v>2</v>
          </cell>
          <cell r="J48">
            <v>3</v>
          </cell>
          <cell r="K48">
            <v>4</v>
          </cell>
        </row>
        <row r="49">
          <cell r="A49" t="str">
            <v>69</v>
          </cell>
          <cell r="B49">
            <v>2</v>
          </cell>
          <cell r="C49">
            <v>2</v>
          </cell>
          <cell r="D49">
            <v>1</v>
          </cell>
          <cell r="E49">
            <v>3</v>
          </cell>
          <cell r="F49">
            <v>3</v>
          </cell>
          <cell r="H49">
            <v>2</v>
          </cell>
          <cell r="I49">
            <v>3</v>
          </cell>
          <cell r="J49">
            <v>5</v>
          </cell>
          <cell r="K49">
            <v>4</v>
          </cell>
        </row>
        <row r="50">
          <cell r="A50" t="str">
            <v>70</v>
          </cell>
          <cell r="B50">
            <v>11</v>
          </cell>
          <cell r="C50">
            <v>10</v>
          </cell>
          <cell r="D50">
            <v>10</v>
          </cell>
          <cell r="E50">
            <v>13</v>
          </cell>
          <cell r="F50">
            <v>15</v>
          </cell>
          <cell r="G50">
            <v>9</v>
          </cell>
          <cell r="H50">
            <v>8</v>
          </cell>
          <cell r="I50">
            <v>13</v>
          </cell>
          <cell r="J50">
            <v>6</v>
          </cell>
          <cell r="K50">
            <v>9</v>
          </cell>
        </row>
        <row r="51">
          <cell r="A51" t="str">
            <v>71</v>
          </cell>
          <cell r="B51">
            <v>14</v>
          </cell>
          <cell r="C51">
            <v>9</v>
          </cell>
          <cell r="D51">
            <v>15</v>
          </cell>
          <cell r="E51">
            <v>9</v>
          </cell>
          <cell r="F51">
            <v>15</v>
          </cell>
          <cell r="G51">
            <v>12</v>
          </cell>
          <cell r="H51">
            <v>5</v>
          </cell>
          <cell r="I51">
            <v>6</v>
          </cell>
          <cell r="J51">
            <v>10</v>
          </cell>
          <cell r="K51">
            <v>7</v>
          </cell>
        </row>
        <row r="52">
          <cell r="A52" t="str">
            <v>72</v>
          </cell>
          <cell r="B52">
            <v>1</v>
          </cell>
          <cell r="C52">
            <v>1</v>
          </cell>
          <cell r="E52">
            <v>1</v>
          </cell>
          <cell r="F52">
            <v>1</v>
          </cell>
          <cell r="G52">
            <v>1</v>
          </cell>
          <cell r="I52">
            <v>3</v>
          </cell>
          <cell r="J52">
            <v>1</v>
          </cell>
        </row>
        <row r="53">
          <cell r="A53" t="str">
            <v>73</v>
          </cell>
          <cell r="C53">
            <v>1</v>
          </cell>
          <cell r="E53">
            <v>1</v>
          </cell>
          <cell r="F53">
            <v>1</v>
          </cell>
          <cell r="G53">
            <v>4</v>
          </cell>
          <cell r="H53">
            <v>1</v>
          </cell>
          <cell r="I53">
            <v>3</v>
          </cell>
          <cell r="K53">
            <v>2</v>
          </cell>
        </row>
        <row r="54">
          <cell r="A54" t="str">
            <v>74</v>
          </cell>
          <cell r="B54">
            <v>2</v>
          </cell>
          <cell r="C54">
            <v>9</v>
          </cell>
          <cell r="D54">
            <v>6</v>
          </cell>
          <cell r="E54">
            <v>3</v>
          </cell>
          <cell r="F54">
            <v>10</v>
          </cell>
          <cell r="G54">
            <v>1</v>
          </cell>
          <cell r="H54">
            <v>4</v>
          </cell>
          <cell r="I54">
            <v>4</v>
          </cell>
          <cell r="J54">
            <v>6</v>
          </cell>
          <cell r="K54">
            <v>2</v>
          </cell>
        </row>
        <row r="55">
          <cell r="A55" t="str">
            <v>76</v>
          </cell>
          <cell r="F55">
            <v>1</v>
          </cell>
          <cell r="J55">
            <v>2</v>
          </cell>
        </row>
        <row r="56">
          <cell r="A56" t="str">
            <v>77</v>
          </cell>
          <cell r="I56">
            <v>1</v>
          </cell>
          <cell r="J56">
            <v>1</v>
          </cell>
          <cell r="K56">
            <v>1</v>
          </cell>
        </row>
        <row r="57">
          <cell r="A57" t="str">
            <v>85</v>
          </cell>
          <cell r="B57">
            <v>6</v>
          </cell>
          <cell r="C57">
            <v>12</v>
          </cell>
          <cell r="D57">
            <v>9</v>
          </cell>
          <cell r="E57">
            <v>8</v>
          </cell>
          <cell r="F57">
            <v>4</v>
          </cell>
          <cell r="G57">
            <v>5</v>
          </cell>
          <cell r="H57">
            <v>3</v>
          </cell>
          <cell r="I57">
            <v>6</v>
          </cell>
          <cell r="J57">
            <v>6</v>
          </cell>
          <cell r="K57">
            <v>6</v>
          </cell>
        </row>
        <row r="58">
          <cell r="A58" t="str">
            <v>86</v>
          </cell>
          <cell r="B58">
            <v>2</v>
          </cell>
          <cell r="C58">
            <v>6</v>
          </cell>
          <cell r="D58">
            <v>8</v>
          </cell>
          <cell r="E58">
            <v>4</v>
          </cell>
          <cell r="F58">
            <v>6</v>
          </cell>
          <cell r="G58">
            <v>7</v>
          </cell>
          <cell r="H58">
            <v>6</v>
          </cell>
          <cell r="I58">
            <v>6</v>
          </cell>
          <cell r="J58">
            <v>14</v>
          </cell>
          <cell r="K58">
            <v>6</v>
          </cell>
        </row>
        <row r="59">
          <cell r="A59" t="str">
            <v>87</v>
          </cell>
          <cell r="B59">
            <v>6</v>
          </cell>
          <cell r="C59">
            <v>6</v>
          </cell>
          <cell r="D59">
            <v>9</v>
          </cell>
          <cell r="E59">
            <v>5</v>
          </cell>
          <cell r="F59">
            <v>9</v>
          </cell>
          <cell r="G59">
            <v>5</v>
          </cell>
          <cell r="H59">
            <v>4</v>
          </cell>
          <cell r="I59">
            <v>11</v>
          </cell>
          <cell r="J59">
            <v>4</v>
          </cell>
          <cell r="K59">
            <v>5</v>
          </cell>
        </row>
      </sheetData>
      <sheetData sheetId="23">
        <row r="2">
          <cell r="A2" t="str">
            <v>Étiquettes de lignes</v>
          </cell>
          <cell r="B2" t="str">
            <v>FEMME</v>
          </cell>
          <cell r="C2" t="str">
            <v>HOMME</v>
          </cell>
          <cell r="F2" t="str">
            <v>FEMME</v>
          </cell>
          <cell r="G2" t="str">
            <v>HOMME</v>
          </cell>
          <cell r="J2" t="str">
            <v>FEMME</v>
          </cell>
          <cell r="K2" t="str">
            <v>HOMME</v>
          </cell>
          <cell r="N2" t="str">
            <v>FEMME</v>
          </cell>
          <cell r="O2" t="str">
            <v>HOMME</v>
          </cell>
          <cell r="R2" t="str">
            <v>FEMME</v>
          </cell>
          <cell r="S2" t="str">
            <v>HOMME</v>
          </cell>
        </row>
        <row r="3">
          <cell r="A3" t="str">
            <v>01</v>
          </cell>
          <cell r="B3">
            <v>110</v>
          </cell>
          <cell r="C3">
            <v>92</v>
          </cell>
          <cell r="D3">
            <v>0.54455445544554459</v>
          </cell>
          <cell r="E3">
            <v>202</v>
          </cell>
          <cell r="F3">
            <v>148</v>
          </cell>
          <cell r="G3">
            <v>104</v>
          </cell>
          <cell r="H3">
            <v>0.58730158730158732</v>
          </cell>
          <cell r="I3">
            <v>252</v>
          </cell>
          <cell r="J3">
            <v>127</v>
          </cell>
          <cell r="K3">
            <v>107</v>
          </cell>
          <cell r="L3">
            <v>0.54273504273504269</v>
          </cell>
          <cell r="M3">
            <v>234</v>
          </cell>
          <cell r="N3">
            <v>102</v>
          </cell>
          <cell r="O3">
            <v>81</v>
          </cell>
          <cell r="P3">
            <v>0.55737704918032782</v>
          </cell>
          <cell r="Q3">
            <v>183</v>
          </cell>
          <cell r="R3">
            <v>101</v>
          </cell>
          <cell r="S3">
            <v>76</v>
          </cell>
          <cell r="T3">
            <v>0.57062146892655363</v>
          </cell>
          <cell r="U3">
            <v>177</v>
          </cell>
        </row>
        <row r="4">
          <cell r="A4" t="str">
            <v>02</v>
          </cell>
          <cell r="B4">
            <v>57</v>
          </cell>
          <cell r="C4">
            <v>64</v>
          </cell>
          <cell r="D4">
            <v>0.47107438016528924</v>
          </cell>
          <cell r="E4">
            <v>121</v>
          </cell>
          <cell r="F4">
            <v>75</v>
          </cell>
          <cell r="G4">
            <v>69</v>
          </cell>
          <cell r="H4">
            <v>0.52083333333333337</v>
          </cell>
          <cell r="I4">
            <v>144</v>
          </cell>
          <cell r="J4">
            <v>48</v>
          </cell>
          <cell r="K4">
            <v>63</v>
          </cell>
          <cell r="L4">
            <v>0.43243243243243246</v>
          </cell>
          <cell r="M4">
            <v>111</v>
          </cell>
          <cell r="N4">
            <v>60</v>
          </cell>
          <cell r="O4">
            <v>69</v>
          </cell>
          <cell r="P4">
            <v>0.46511627906976744</v>
          </cell>
          <cell r="Q4">
            <v>129</v>
          </cell>
          <cell r="R4">
            <v>48</v>
          </cell>
          <cell r="S4">
            <v>64</v>
          </cell>
          <cell r="T4">
            <v>0.42857142857142855</v>
          </cell>
          <cell r="U4">
            <v>112</v>
          </cell>
        </row>
        <row r="5">
          <cell r="A5" t="str">
            <v>03</v>
          </cell>
          <cell r="B5">
            <v>23</v>
          </cell>
          <cell r="C5">
            <v>38</v>
          </cell>
          <cell r="D5">
            <v>0.37704918032786883</v>
          </cell>
          <cell r="E5">
            <v>61</v>
          </cell>
          <cell r="F5">
            <v>24</v>
          </cell>
          <cell r="G5">
            <v>40</v>
          </cell>
          <cell r="H5">
            <v>0.375</v>
          </cell>
          <cell r="I5">
            <v>64</v>
          </cell>
          <cell r="J5">
            <v>20</v>
          </cell>
          <cell r="K5">
            <v>41</v>
          </cell>
          <cell r="L5">
            <v>0.32786885245901637</v>
          </cell>
          <cell r="M5">
            <v>61</v>
          </cell>
          <cell r="N5">
            <v>28</v>
          </cell>
          <cell r="O5">
            <v>37</v>
          </cell>
          <cell r="P5">
            <v>0.43076923076923079</v>
          </cell>
          <cell r="Q5">
            <v>65</v>
          </cell>
          <cell r="R5">
            <v>22</v>
          </cell>
          <cell r="S5">
            <v>33</v>
          </cell>
          <cell r="T5">
            <v>0.4</v>
          </cell>
          <cell r="U5">
            <v>55</v>
          </cell>
        </row>
        <row r="6">
          <cell r="A6" t="str">
            <v>04</v>
          </cell>
          <cell r="B6">
            <v>108</v>
          </cell>
          <cell r="C6">
            <v>124</v>
          </cell>
          <cell r="D6">
            <v>0.46551724137931033</v>
          </cell>
          <cell r="E6">
            <v>232</v>
          </cell>
          <cell r="F6">
            <v>122</v>
          </cell>
          <cell r="G6">
            <v>111</v>
          </cell>
          <cell r="H6">
            <v>0.52360515021459231</v>
          </cell>
          <cell r="I6">
            <v>233</v>
          </cell>
          <cell r="J6">
            <v>145</v>
          </cell>
          <cell r="K6">
            <v>164</v>
          </cell>
          <cell r="L6">
            <v>0.46925566343042069</v>
          </cell>
          <cell r="M6">
            <v>309</v>
          </cell>
          <cell r="N6">
            <v>148</v>
          </cell>
          <cell r="O6">
            <v>152</v>
          </cell>
          <cell r="P6">
            <v>0.49333333333333335</v>
          </cell>
          <cell r="Q6">
            <v>300</v>
          </cell>
          <cell r="R6">
            <v>144</v>
          </cell>
          <cell r="S6">
            <v>189</v>
          </cell>
          <cell r="T6">
            <v>0.43243243243243246</v>
          </cell>
          <cell r="U6">
            <v>333</v>
          </cell>
        </row>
        <row r="7">
          <cell r="A7" t="str">
            <v>05</v>
          </cell>
          <cell r="B7">
            <v>129</v>
          </cell>
          <cell r="C7">
            <v>138</v>
          </cell>
          <cell r="D7">
            <v>0.48314606741573035</v>
          </cell>
          <cell r="E7">
            <v>267</v>
          </cell>
          <cell r="F7">
            <v>154</v>
          </cell>
          <cell r="G7">
            <v>174</v>
          </cell>
          <cell r="H7">
            <v>0.46951219512195119</v>
          </cell>
          <cell r="I7">
            <v>328</v>
          </cell>
          <cell r="J7">
            <v>129</v>
          </cell>
          <cell r="K7">
            <v>180</v>
          </cell>
          <cell r="L7">
            <v>0.41747572815533979</v>
          </cell>
          <cell r="M7">
            <v>309</v>
          </cell>
          <cell r="N7">
            <v>162</v>
          </cell>
          <cell r="O7">
            <v>233</v>
          </cell>
          <cell r="P7">
            <v>0.41012658227848103</v>
          </cell>
          <cell r="Q7">
            <v>395</v>
          </cell>
          <cell r="R7">
            <v>126</v>
          </cell>
          <cell r="S7">
            <v>203</v>
          </cell>
          <cell r="T7">
            <v>0.38297872340425532</v>
          </cell>
          <cell r="U7">
            <v>329</v>
          </cell>
        </row>
        <row r="8">
          <cell r="A8" t="str">
            <v>06</v>
          </cell>
          <cell r="B8">
            <v>183</v>
          </cell>
          <cell r="C8">
            <v>171</v>
          </cell>
          <cell r="D8">
            <v>0.51694915254237284</v>
          </cell>
          <cell r="E8">
            <v>354</v>
          </cell>
          <cell r="F8">
            <v>205</v>
          </cell>
          <cell r="G8">
            <v>204</v>
          </cell>
          <cell r="H8">
            <v>0.5012224938875306</v>
          </cell>
          <cell r="I8">
            <v>409</v>
          </cell>
          <cell r="J8">
            <v>162</v>
          </cell>
          <cell r="K8">
            <v>163</v>
          </cell>
          <cell r="L8">
            <v>0.49846153846153846</v>
          </cell>
          <cell r="M8">
            <v>325</v>
          </cell>
          <cell r="N8">
            <v>206</v>
          </cell>
          <cell r="O8">
            <v>212</v>
          </cell>
          <cell r="P8">
            <v>0.49282296650717705</v>
          </cell>
          <cell r="Q8">
            <v>418</v>
          </cell>
          <cell r="R8">
            <v>185</v>
          </cell>
          <cell r="S8">
            <v>174</v>
          </cell>
          <cell r="T8">
            <v>0.51532033426183843</v>
          </cell>
          <cell r="U8">
            <v>359</v>
          </cell>
        </row>
        <row r="9">
          <cell r="A9" t="str">
            <v>07</v>
          </cell>
          <cell r="B9">
            <v>253</v>
          </cell>
          <cell r="C9">
            <v>106</v>
          </cell>
          <cell r="D9">
            <v>0.70473537604456826</v>
          </cell>
          <cell r="E9">
            <v>359</v>
          </cell>
          <cell r="F9">
            <v>267</v>
          </cell>
          <cell r="G9">
            <v>102</v>
          </cell>
          <cell r="H9">
            <v>0.72357723577235777</v>
          </cell>
          <cell r="I9">
            <v>369</v>
          </cell>
          <cell r="J9">
            <v>342</v>
          </cell>
          <cell r="K9">
            <v>121</v>
          </cell>
          <cell r="L9">
            <v>0.73866090712742982</v>
          </cell>
          <cell r="M9">
            <v>463</v>
          </cell>
          <cell r="N9">
            <v>389</v>
          </cell>
          <cell r="O9">
            <v>126</v>
          </cell>
          <cell r="P9">
            <v>0.75533980582524274</v>
          </cell>
          <cell r="Q9">
            <v>515</v>
          </cell>
          <cell r="R9">
            <v>287</v>
          </cell>
          <cell r="S9">
            <v>122</v>
          </cell>
          <cell r="T9">
            <v>0.70171149144254275</v>
          </cell>
          <cell r="U9">
            <v>409</v>
          </cell>
        </row>
        <row r="10">
          <cell r="A10" t="str">
            <v>08</v>
          </cell>
          <cell r="B10">
            <v>78</v>
          </cell>
          <cell r="C10">
            <v>42</v>
          </cell>
          <cell r="D10">
            <v>0.65</v>
          </cell>
          <cell r="E10">
            <v>120</v>
          </cell>
          <cell r="F10">
            <v>52</v>
          </cell>
          <cell r="G10">
            <v>31</v>
          </cell>
          <cell r="H10">
            <v>0.62650602409638556</v>
          </cell>
          <cell r="I10">
            <v>83</v>
          </cell>
          <cell r="J10">
            <v>50</v>
          </cell>
          <cell r="K10">
            <v>32</v>
          </cell>
          <cell r="L10">
            <v>0.6097560975609756</v>
          </cell>
          <cell r="M10">
            <v>82</v>
          </cell>
          <cell r="N10">
            <v>45</v>
          </cell>
          <cell r="O10">
            <v>26</v>
          </cell>
          <cell r="P10">
            <v>0.63380281690140849</v>
          </cell>
          <cell r="Q10">
            <v>71</v>
          </cell>
          <cell r="R10">
            <v>78</v>
          </cell>
          <cell r="S10">
            <v>37</v>
          </cell>
          <cell r="T10">
            <v>0.67826086956521736</v>
          </cell>
          <cell r="U10">
            <v>115</v>
          </cell>
        </row>
        <row r="11">
          <cell r="A11" t="str">
            <v>09</v>
          </cell>
          <cell r="B11">
            <v>324</v>
          </cell>
          <cell r="C11">
            <v>181</v>
          </cell>
          <cell r="D11">
            <v>0.6415841584158416</v>
          </cell>
          <cell r="E11">
            <v>505</v>
          </cell>
          <cell r="F11">
            <v>320</v>
          </cell>
          <cell r="G11">
            <v>150</v>
          </cell>
          <cell r="H11">
            <v>0.68085106382978722</v>
          </cell>
          <cell r="I11">
            <v>470</v>
          </cell>
          <cell r="J11">
            <v>267</v>
          </cell>
          <cell r="K11">
            <v>99</v>
          </cell>
          <cell r="L11">
            <v>0.72950819672131151</v>
          </cell>
          <cell r="M11">
            <v>366</v>
          </cell>
          <cell r="N11">
            <v>387</v>
          </cell>
          <cell r="O11">
            <v>155</v>
          </cell>
          <cell r="P11">
            <v>0.7140221402214022</v>
          </cell>
          <cell r="Q11">
            <v>542</v>
          </cell>
          <cell r="R11">
            <v>304</v>
          </cell>
          <cell r="S11">
            <v>130</v>
          </cell>
          <cell r="T11">
            <v>0.70046082949308752</v>
          </cell>
          <cell r="U11">
            <v>434</v>
          </cell>
        </row>
        <row r="12">
          <cell r="A12" t="str">
            <v>10</v>
          </cell>
          <cell r="B12">
            <v>100</v>
          </cell>
          <cell r="C12">
            <v>40</v>
          </cell>
          <cell r="D12">
            <v>0.7142857142857143</v>
          </cell>
          <cell r="E12">
            <v>140</v>
          </cell>
          <cell r="F12">
            <v>121</v>
          </cell>
          <cell r="G12">
            <v>51</v>
          </cell>
          <cell r="H12">
            <v>0.70348837209302328</v>
          </cell>
          <cell r="I12">
            <v>172</v>
          </cell>
          <cell r="J12">
            <v>63</v>
          </cell>
          <cell r="K12">
            <v>18</v>
          </cell>
          <cell r="L12">
            <v>0.77777777777777779</v>
          </cell>
          <cell r="M12">
            <v>81</v>
          </cell>
          <cell r="N12">
            <v>125</v>
          </cell>
          <cell r="O12">
            <v>45</v>
          </cell>
          <cell r="P12">
            <v>0.73529411764705888</v>
          </cell>
          <cell r="Q12">
            <v>170</v>
          </cell>
          <cell r="R12">
            <v>163</v>
          </cell>
          <cell r="S12">
            <v>83</v>
          </cell>
          <cell r="T12">
            <v>0.66260162601626016</v>
          </cell>
          <cell r="U12">
            <v>246</v>
          </cell>
        </row>
        <row r="13">
          <cell r="A13" t="str">
            <v>11</v>
          </cell>
          <cell r="B13">
            <v>216</v>
          </cell>
          <cell r="C13">
            <v>102</v>
          </cell>
          <cell r="D13">
            <v>0.67924528301886788</v>
          </cell>
          <cell r="E13">
            <v>318</v>
          </cell>
          <cell r="F13">
            <v>212</v>
          </cell>
          <cell r="G13">
            <v>94</v>
          </cell>
          <cell r="H13">
            <v>0.69281045751633985</v>
          </cell>
          <cell r="I13">
            <v>306</v>
          </cell>
          <cell r="J13">
            <v>265</v>
          </cell>
          <cell r="K13">
            <v>127</v>
          </cell>
          <cell r="L13">
            <v>0.67602040816326525</v>
          </cell>
          <cell r="M13">
            <v>392</v>
          </cell>
          <cell r="N13">
            <v>217</v>
          </cell>
          <cell r="O13">
            <v>113</v>
          </cell>
          <cell r="P13">
            <v>0.65757575757575759</v>
          </cell>
          <cell r="Q13">
            <v>330</v>
          </cell>
          <cell r="R13">
            <v>258</v>
          </cell>
          <cell r="S13">
            <v>137</v>
          </cell>
          <cell r="T13">
            <v>0.65316455696202536</v>
          </cell>
          <cell r="U13">
            <v>395</v>
          </cell>
        </row>
        <row r="14">
          <cell r="A14" t="str">
            <v>12</v>
          </cell>
          <cell r="B14">
            <v>66</v>
          </cell>
          <cell r="C14">
            <v>25</v>
          </cell>
          <cell r="D14">
            <v>0.72527472527472525</v>
          </cell>
          <cell r="E14">
            <v>91</v>
          </cell>
          <cell r="F14">
            <v>70</v>
          </cell>
          <cell r="G14">
            <v>23</v>
          </cell>
          <cell r="H14">
            <v>0.75268817204301075</v>
          </cell>
          <cell r="I14">
            <v>93</v>
          </cell>
          <cell r="J14">
            <v>69</v>
          </cell>
          <cell r="K14">
            <v>32</v>
          </cell>
          <cell r="L14">
            <v>0.68316831683168322</v>
          </cell>
          <cell r="M14">
            <v>101</v>
          </cell>
          <cell r="N14">
            <v>68</v>
          </cell>
          <cell r="O14">
            <v>33</v>
          </cell>
          <cell r="P14">
            <v>0.67326732673267331</v>
          </cell>
          <cell r="Q14">
            <v>101</v>
          </cell>
          <cell r="R14">
            <v>61</v>
          </cell>
          <cell r="S14">
            <v>26</v>
          </cell>
          <cell r="T14">
            <v>0.70114942528735635</v>
          </cell>
          <cell r="U14">
            <v>87</v>
          </cell>
        </row>
        <row r="15">
          <cell r="A15" t="str">
            <v>13</v>
          </cell>
          <cell r="B15">
            <v>48</v>
          </cell>
          <cell r="C15">
            <v>19</v>
          </cell>
          <cell r="D15">
            <v>0.71641791044776115</v>
          </cell>
          <cell r="E15">
            <v>67</v>
          </cell>
          <cell r="F15">
            <v>41</v>
          </cell>
          <cell r="G15">
            <v>8</v>
          </cell>
          <cell r="H15">
            <v>0.83673469387755106</v>
          </cell>
          <cell r="I15">
            <v>49</v>
          </cell>
          <cell r="J15">
            <v>25</v>
          </cell>
          <cell r="K15">
            <v>10</v>
          </cell>
          <cell r="L15">
            <v>0.7142857142857143</v>
          </cell>
          <cell r="M15">
            <v>35</v>
          </cell>
          <cell r="N15">
            <v>48</v>
          </cell>
          <cell r="O15">
            <v>8</v>
          </cell>
          <cell r="P15">
            <v>0.8571428571428571</v>
          </cell>
          <cell r="Q15">
            <v>56</v>
          </cell>
          <cell r="R15">
            <v>26</v>
          </cell>
          <cell r="S15">
            <v>4</v>
          </cell>
          <cell r="T15">
            <v>0.8666666666666667</v>
          </cell>
          <cell r="U15">
            <v>30</v>
          </cell>
        </row>
        <row r="16">
          <cell r="A16" t="str">
            <v>14</v>
          </cell>
          <cell r="B16">
            <v>192</v>
          </cell>
          <cell r="C16">
            <v>71</v>
          </cell>
          <cell r="D16">
            <v>0.73003802281368824</v>
          </cell>
          <cell r="E16">
            <v>263</v>
          </cell>
          <cell r="F16">
            <v>212</v>
          </cell>
          <cell r="G16">
            <v>81</v>
          </cell>
          <cell r="H16">
            <v>0.7235494880546075</v>
          </cell>
          <cell r="I16">
            <v>293</v>
          </cell>
          <cell r="J16">
            <v>201</v>
          </cell>
          <cell r="K16">
            <v>88</v>
          </cell>
          <cell r="L16">
            <v>0.69550173010380623</v>
          </cell>
          <cell r="M16">
            <v>289</v>
          </cell>
          <cell r="N16">
            <v>228</v>
          </cell>
          <cell r="O16">
            <v>116</v>
          </cell>
          <cell r="P16">
            <v>0.66279069767441856</v>
          </cell>
          <cell r="Q16">
            <v>344</v>
          </cell>
          <cell r="R16">
            <v>237</v>
          </cell>
          <cell r="S16">
            <v>105</v>
          </cell>
          <cell r="T16">
            <v>0.69298245614035092</v>
          </cell>
          <cell r="U16">
            <v>342</v>
          </cell>
        </row>
        <row r="17">
          <cell r="A17" t="str">
            <v>15</v>
          </cell>
          <cell r="B17">
            <v>70</v>
          </cell>
          <cell r="C17">
            <v>56</v>
          </cell>
          <cell r="D17">
            <v>0.55555555555555558</v>
          </cell>
          <cell r="E17">
            <v>126</v>
          </cell>
          <cell r="F17">
            <v>68</v>
          </cell>
          <cell r="G17">
            <v>42</v>
          </cell>
          <cell r="H17">
            <v>0.61818181818181817</v>
          </cell>
          <cell r="I17">
            <v>110</v>
          </cell>
          <cell r="J17">
            <v>82</v>
          </cell>
          <cell r="K17">
            <v>44</v>
          </cell>
          <cell r="L17">
            <v>0.65079365079365081</v>
          </cell>
          <cell r="M17">
            <v>126</v>
          </cell>
          <cell r="N17">
            <v>77</v>
          </cell>
          <cell r="O17">
            <v>45</v>
          </cell>
          <cell r="P17">
            <v>0.63114754098360659</v>
          </cell>
          <cell r="Q17">
            <v>122</v>
          </cell>
          <cell r="R17">
            <v>99</v>
          </cell>
          <cell r="S17">
            <v>77</v>
          </cell>
          <cell r="T17">
            <v>0.5625</v>
          </cell>
          <cell r="U17">
            <v>176</v>
          </cell>
        </row>
        <row r="18">
          <cell r="A18" t="str">
            <v>16</v>
          </cell>
          <cell r="B18">
            <v>224</v>
          </cell>
          <cell r="C18">
            <v>149</v>
          </cell>
          <cell r="D18">
            <v>0.60053619302949057</v>
          </cell>
          <cell r="E18">
            <v>373</v>
          </cell>
          <cell r="F18">
            <v>217</v>
          </cell>
          <cell r="G18">
            <v>117</v>
          </cell>
          <cell r="H18">
            <v>0.64970059880239517</v>
          </cell>
          <cell r="I18">
            <v>334</v>
          </cell>
          <cell r="J18">
            <v>191</v>
          </cell>
          <cell r="K18">
            <v>146</v>
          </cell>
          <cell r="L18">
            <v>0.56676557863501487</v>
          </cell>
          <cell r="M18">
            <v>337</v>
          </cell>
          <cell r="N18">
            <v>209</v>
          </cell>
          <cell r="O18">
            <v>117</v>
          </cell>
          <cell r="P18">
            <v>0.64110429447852757</v>
          </cell>
          <cell r="Q18">
            <v>326</v>
          </cell>
          <cell r="R18">
            <v>219</v>
          </cell>
          <cell r="S18">
            <v>158</v>
          </cell>
          <cell r="T18">
            <v>0.58090185676392569</v>
          </cell>
          <cell r="U18">
            <v>377</v>
          </cell>
        </row>
        <row r="19">
          <cell r="A19" t="str">
            <v>17</v>
          </cell>
          <cell r="B19">
            <v>73</v>
          </cell>
          <cell r="C19">
            <v>152</v>
          </cell>
          <cell r="D19">
            <v>0.32444444444444442</v>
          </cell>
          <cell r="E19">
            <v>225</v>
          </cell>
          <cell r="F19">
            <v>115</v>
          </cell>
          <cell r="G19">
            <v>202</v>
          </cell>
          <cell r="H19">
            <v>0.36277602523659308</v>
          </cell>
          <cell r="I19">
            <v>317</v>
          </cell>
          <cell r="J19">
            <v>91</v>
          </cell>
          <cell r="K19">
            <v>171</v>
          </cell>
          <cell r="L19">
            <v>0.34732824427480918</v>
          </cell>
          <cell r="M19">
            <v>262</v>
          </cell>
          <cell r="N19">
            <v>94</v>
          </cell>
          <cell r="O19">
            <v>173</v>
          </cell>
          <cell r="P19">
            <v>0.35205992509363299</v>
          </cell>
          <cell r="Q19">
            <v>267</v>
          </cell>
          <cell r="R19">
            <v>106</v>
          </cell>
          <cell r="S19">
            <v>218</v>
          </cell>
          <cell r="T19">
            <v>0.3271604938271605</v>
          </cell>
          <cell r="U19">
            <v>324</v>
          </cell>
        </row>
        <row r="20">
          <cell r="A20" t="str">
            <v>18</v>
          </cell>
          <cell r="B20">
            <v>249</v>
          </cell>
          <cell r="C20">
            <v>183</v>
          </cell>
          <cell r="D20">
            <v>0.57638888888888884</v>
          </cell>
          <cell r="E20">
            <v>432</v>
          </cell>
          <cell r="F20">
            <v>325</v>
          </cell>
          <cell r="G20">
            <v>243</v>
          </cell>
          <cell r="H20">
            <v>0.57218309859154926</v>
          </cell>
          <cell r="I20">
            <v>568</v>
          </cell>
          <cell r="J20">
            <v>260</v>
          </cell>
          <cell r="K20">
            <v>190</v>
          </cell>
          <cell r="L20">
            <v>0.57777777777777772</v>
          </cell>
          <cell r="M20">
            <v>450</v>
          </cell>
          <cell r="N20">
            <v>280</v>
          </cell>
          <cell r="O20">
            <v>220</v>
          </cell>
          <cell r="P20">
            <v>0.56000000000000005</v>
          </cell>
          <cell r="Q20">
            <v>500</v>
          </cell>
          <cell r="R20">
            <v>267</v>
          </cell>
          <cell r="S20">
            <v>195</v>
          </cell>
          <cell r="T20">
            <v>0.57792207792207795</v>
          </cell>
          <cell r="U20">
            <v>462</v>
          </cell>
        </row>
        <row r="21">
          <cell r="A21" t="str">
            <v>19</v>
          </cell>
          <cell r="B21">
            <v>387</v>
          </cell>
          <cell r="C21">
            <v>383</v>
          </cell>
          <cell r="D21">
            <v>0.5025974025974026</v>
          </cell>
          <cell r="E21">
            <v>770</v>
          </cell>
          <cell r="F21">
            <v>292</v>
          </cell>
          <cell r="G21">
            <v>230</v>
          </cell>
          <cell r="H21">
            <v>0.55938697318007657</v>
          </cell>
          <cell r="I21">
            <v>522</v>
          </cell>
          <cell r="J21">
            <v>361</v>
          </cell>
          <cell r="K21">
            <v>326</v>
          </cell>
          <cell r="L21">
            <v>0.52547307132459975</v>
          </cell>
          <cell r="M21">
            <v>687</v>
          </cell>
          <cell r="N21">
            <v>328</v>
          </cell>
          <cell r="O21">
            <v>259</v>
          </cell>
          <cell r="P21">
            <v>0.55877342419080067</v>
          </cell>
          <cell r="Q21">
            <v>587</v>
          </cell>
          <cell r="R21">
            <v>331</v>
          </cell>
          <cell r="S21">
            <v>284</v>
          </cell>
          <cell r="T21">
            <v>0.53821138211382114</v>
          </cell>
          <cell r="U21">
            <v>615</v>
          </cell>
        </row>
        <row r="22">
          <cell r="A22" t="str">
            <v>20</v>
          </cell>
          <cell r="B22">
            <v>33</v>
          </cell>
          <cell r="C22">
            <v>29</v>
          </cell>
          <cell r="D22">
            <v>0.532258064516129</v>
          </cell>
          <cell r="E22">
            <v>62</v>
          </cell>
          <cell r="F22">
            <v>114</v>
          </cell>
          <cell r="G22">
            <v>76</v>
          </cell>
          <cell r="H22">
            <v>0.6</v>
          </cell>
          <cell r="I22">
            <v>190</v>
          </cell>
          <cell r="J22">
            <v>138</v>
          </cell>
          <cell r="K22">
            <v>73</v>
          </cell>
          <cell r="L22">
            <v>0.65402843601895733</v>
          </cell>
          <cell r="M22">
            <v>211</v>
          </cell>
          <cell r="N22">
            <v>58</v>
          </cell>
          <cell r="O22">
            <v>31</v>
          </cell>
          <cell r="P22">
            <v>0.651685393258427</v>
          </cell>
          <cell r="Q22">
            <v>89</v>
          </cell>
          <cell r="R22">
            <v>104</v>
          </cell>
          <cell r="S22">
            <v>55</v>
          </cell>
          <cell r="T22">
            <v>0.65408805031446537</v>
          </cell>
          <cell r="U22">
            <v>159</v>
          </cell>
        </row>
        <row r="23">
          <cell r="A23" t="str">
            <v>21</v>
          </cell>
          <cell r="B23">
            <v>182</v>
          </cell>
          <cell r="C23">
            <v>144</v>
          </cell>
          <cell r="D23">
            <v>0.55828220858895705</v>
          </cell>
          <cell r="E23">
            <v>326</v>
          </cell>
          <cell r="F23">
            <v>163</v>
          </cell>
          <cell r="G23">
            <v>160</v>
          </cell>
          <cell r="H23">
            <v>0.50464396284829727</v>
          </cell>
          <cell r="I23">
            <v>323</v>
          </cell>
          <cell r="J23">
            <v>165</v>
          </cell>
          <cell r="K23">
            <v>151</v>
          </cell>
          <cell r="L23">
            <v>0.52215189873417722</v>
          </cell>
          <cell r="M23">
            <v>316</v>
          </cell>
          <cell r="N23">
            <v>172</v>
          </cell>
          <cell r="O23">
            <v>146</v>
          </cell>
          <cell r="P23">
            <v>0.54088050314465408</v>
          </cell>
          <cell r="Q23">
            <v>318</v>
          </cell>
          <cell r="R23">
            <v>149</v>
          </cell>
          <cell r="S23">
            <v>138</v>
          </cell>
          <cell r="T23">
            <v>0.51916376306620204</v>
          </cell>
          <cell r="U23">
            <v>287</v>
          </cell>
        </row>
        <row r="24">
          <cell r="A24" t="str">
            <v>22</v>
          </cell>
          <cell r="B24">
            <v>293</v>
          </cell>
          <cell r="C24">
            <v>308</v>
          </cell>
          <cell r="D24">
            <v>0.4875207986688852</v>
          </cell>
          <cell r="E24">
            <v>601</v>
          </cell>
          <cell r="F24">
            <v>355</v>
          </cell>
          <cell r="G24">
            <v>341</v>
          </cell>
          <cell r="H24">
            <v>0.51005747126436785</v>
          </cell>
          <cell r="I24">
            <v>696</v>
          </cell>
          <cell r="J24">
            <v>331</v>
          </cell>
          <cell r="K24">
            <v>349</v>
          </cell>
          <cell r="L24">
            <v>0.48676470588235293</v>
          </cell>
          <cell r="M24">
            <v>680</v>
          </cell>
          <cell r="N24">
            <v>290</v>
          </cell>
          <cell r="O24">
            <v>361</v>
          </cell>
          <cell r="P24">
            <v>0.44546850998463899</v>
          </cell>
          <cell r="Q24">
            <v>651</v>
          </cell>
          <cell r="R24">
            <v>300</v>
          </cell>
          <cell r="S24">
            <v>347</v>
          </cell>
          <cell r="T24">
            <v>0.46367851622874806</v>
          </cell>
          <cell r="U24">
            <v>647</v>
          </cell>
        </row>
        <row r="25">
          <cell r="A25" t="str">
            <v>23</v>
          </cell>
          <cell r="B25">
            <v>126</v>
          </cell>
          <cell r="C25">
            <v>183</v>
          </cell>
          <cell r="D25">
            <v>0.40776699029126212</v>
          </cell>
          <cell r="E25">
            <v>309</v>
          </cell>
          <cell r="F25">
            <v>128</v>
          </cell>
          <cell r="G25">
            <v>146</v>
          </cell>
          <cell r="H25">
            <v>0.46715328467153283</v>
          </cell>
          <cell r="I25">
            <v>274</v>
          </cell>
          <cell r="J25">
            <v>137</v>
          </cell>
          <cell r="K25">
            <v>148</v>
          </cell>
          <cell r="L25">
            <v>0.48070175438596491</v>
          </cell>
          <cell r="M25">
            <v>285</v>
          </cell>
          <cell r="N25">
            <v>129</v>
          </cell>
          <cell r="O25">
            <v>171</v>
          </cell>
          <cell r="P25">
            <v>0.43</v>
          </cell>
          <cell r="Q25">
            <v>300</v>
          </cell>
          <cell r="R25">
            <v>159</v>
          </cell>
          <cell r="S25">
            <v>172</v>
          </cell>
          <cell r="T25">
            <v>0.48036253776435045</v>
          </cell>
          <cell r="U25">
            <v>331</v>
          </cell>
        </row>
        <row r="26">
          <cell r="A26" t="str">
            <v>24</v>
          </cell>
          <cell r="B26">
            <v>79</v>
          </cell>
          <cell r="C26">
            <v>79</v>
          </cell>
          <cell r="D26">
            <v>0.5</v>
          </cell>
          <cell r="E26">
            <v>158</v>
          </cell>
          <cell r="F26">
            <v>74</v>
          </cell>
          <cell r="G26">
            <v>75</v>
          </cell>
          <cell r="H26">
            <v>0.49664429530201343</v>
          </cell>
          <cell r="I26">
            <v>149</v>
          </cell>
          <cell r="J26">
            <v>70</v>
          </cell>
          <cell r="K26">
            <v>63</v>
          </cell>
          <cell r="L26">
            <v>0.52631578947368418</v>
          </cell>
          <cell r="M26">
            <v>133</v>
          </cell>
          <cell r="N26">
            <v>78</v>
          </cell>
          <cell r="O26">
            <v>76</v>
          </cell>
          <cell r="P26">
            <v>0.50649350649350644</v>
          </cell>
          <cell r="Q26">
            <v>154</v>
          </cell>
          <cell r="R26">
            <v>86</v>
          </cell>
          <cell r="S26">
            <v>98</v>
          </cell>
          <cell r="T26">
            <v>0.46739130434782611</v>
          </cell>
          <cell r="U26">
            <v>184</v>
          </cell>
        </row>
        <row r="27">
          <cell r="A27" t="str">
            <v>25</v>
          </cell>
          <cell r="B27">
            <v>102</v>
          </cell>
          <cell r="C27">
            <v>345</v>
          </cell>
          <cell r="D27">
            <v>0.22818791946308725</v>
          </cell>
          <cell r="E27">
            <v>447</v>
          </cell>
          <cell r="F27">
            <v>115</v>
          </cell>
          <cell r="G27">
            <v>391</v>
          </cell>
          <cell r="H27">
            <v>0.22727272727272727</v>
          </cell>
          <cell r="I27">
            <v>506</v>
          </cell>
          <cell r="J27">
            <v>100</v>
          </cell>
          <cell r="K27">
            <v>325</v>
          </cell>
          <cell r="L27">
            <v>0.23529411764705882</v>
          </cell>
          <cell r="M27">
            <v>425</v>
          </cell>
          <cell r="N27">
            <v>97</v>
          </cell>
          <cell r="O27">
            <v>353</v>
          </cell>
          <cell r="P27">
            <v>0.21555555555555556</v>
          </cell>
          <cell r="Q27">
            <v>450</v>
          </cell>
          <cell r="R27">
            <v>95</v>
          </cell>
          <cell r="S27">
            <v>348</v>
          </cell>
          <cell r="T27">
            <v>0.2144469525959368</v>
          </cell>
          <cell r="U27">
            <v>443</v>
          </cell>
        </row>
        <row r="28">
          <cell r="A28" t="str">
            <v>26</v>
          </cell>
          <cell r="B28">
            <v>134</v>
          </cell>
          <cell r="C28">
            <v>359</v>
          </cell>
          <cell r="D28">
            <v>0.27180527383367142</v>
          </cell>
          <cell r="E28">
            <v>493</v>
          </cell>
          <cell r="F28">
            <v>145</v>
          </cell>
          <cell r="G28">
            <v>389</v>
          </cell>
          <cell r="H28">
            <v>0.27153558052434457</v>
          </cell>
          <cell r="I28">
            <v>534</v>
          </cell>
          <cell r="J28">
            <v>116</v>
          </cell>
          <cell r="K28">
            <v>305</v>
          </cell>
          <cell r="L28">
            <v>0.27553444180522563</v>
          </cell>
          <cell r="M28">
            <v>421</v>
          </cell>
          <cell r="N28">
            <v>119</v>
          </cell>
          <cell r="O28">
            <v>320</v>
          </cell>
          <cell r="P28">
            <v>0.27107061503416857</v>
          </cell>
          <cell r="Q28">
            <v>439</v>
          </cell>
          <cell r="R28">
            <v>120</v>
          </cell>
          <cell r="S28">
            <v>366</v>
          </cell>
          <cell r="T28">
            <v>0.24691358024691357</v>
          </cell>
          <cell r="U28">
            <v>486</v>
          </cell>
        </row>
        <row r="29">
          <cell r="A29" t="str">
            <v>27</v>
          </cell>
          <cell r="B29">
            <v>174</v>
          </cell>
          <cell r="C29">
            <v>510</v>
          </cell>
          <cell r="D29">
            <v>0.25438596491228072</v>
          </cell>
          <cell r="E29">
            <v>684</v>
          </cell>
          <cell r="F29">
            <v>132</v>
          </cell>
          <cell r="G29">
            <v>515</v>
          </cell>
          <cell r="H29">
            <v>0.20401854714064915</v>
          </cell>
          <cell r="I29">
            <v>647</v>
          </cell>
          <cell r="J29">
            <v>164</v>
          </cell>
          <cell r="K29">
            <v>513</v>
          </cell>
          <cell r="L29">
            <v>0.24224519940915806</v>
          </cell>
          <cell r="M29">
            <v>677</v>
          </cell>
          <cell r="N29">
            <v>162</v>
          </cell>
          <cell r="O29">
            <v>512</v>
          </cell>
          <cell r="P29">
            <v>0.24035608308605341</v>
          </cell>
          <cell r="Q29">
            <v>674</v>
          </cell>
          <cell r="R29">
            <v>144</v>
          </cell>
          <cell r="S29">
            <v>458</v>
          </cell>
          <cell r="T29">
            <v>0.23920265780730898</v>
          </cell>
          <cell r="U29">
            <v>602</v>
          </cell>
        </row>
        <row r="30">
          <cell r="A30" t="str">
            <v>28</v>
          </cell>
          <cell r="B30">
            <v>101</v>
          </cell>
          <cell r="C30">
            <v>276</v>
          </cell>
          <cell r="D30">
            <v>0.26790450928381965</v>
          </cell>
          <cell r="E30">
            <v>377</v>
          </cell>
          <cell r="F30">
            <v>114</v>
          </cell>
          <cell r="G30">
            <v>326</v>
          </cell>
          <cell r="H30">
            <v>0.25909090909090909</v>
          </cell>
          <cell r="I30">
            <v>440</v>
          </cell>
          <cell r="J30">
            <v>89</v>
          </cell>
          <cell r="K30">
            <v>284</v>
          </cell>
          <cell r="L30">
            <v>0.23860589812332439</v>
          </cell>
          <cell r="M30">
            <v>373</v>
          </cell>
          <cell r="N30">
            <v>111</v>
          </cell>
          <cell r="O30">
            <v>355</v>
          </cell>
          <cell r="P30">
            <v>0.23819742489270387</v>
          </cell>
          <cell r="Q30">
            <v>466</v>
          </cell>
          <cell r="R30">
            <v>83</v>
          </cell>
          <cell r="S30">
            <v>268</v>
          </cell>
          <cell r="T30">
            <v>0.23646723646723647</v>
          </cell>
          <cell r="U30">
            <v>351</v>
          </cell>
        </row>
        <row r="31">
          <cell r="A31" t="str">
            <v>29</v>
          </cell>
          <cell r="B31">
            <v>32</v>
          </cell>
          <cell r="C31">
            <v>96</v>
          </cell>
          <cell r="D31">
            <v>0.25</v>
          </cell>
          <cell r="E31">
            <v>128</v>
          </cell>
          <cell r="F31">
            <v>28</v>
          </cell>
          <cell r="G31">
            <v>125</v>
          </cell>
          <cell r="H31">
            <v>0.18300653594771241</v>
          </cell>
          <cell r="I31">
            <v>153</v>
          </cell>
          <cell r="J31">
            <v>19</v>
          </cell>
          <cell r="K31">
            <v>74</v>
          </cell>
          <cell r="L31">
            <v>0.20430107526881722</v>
          </cell>
          <cell r="M31">
            <v>93</v>
          </cell>
          <cell r="N31">
            <v>18</v>
          </cell>
          <cell r="O31">
            <v>73</v>
          </cell>
          <cell r="P31">
            <v>0.19780219780219779</v>
          </cell>
          <cell r="Q31">
            <v>91</v>
          </cell>
          <cell r="R31">
            <v>21</v>
          </cell>
          <cell r="S31">
            <v>102</v>
          </cell>
          <cell r="T31">
            <v>0.17073170731707318</v>
          </cell>
          <cell r="U31">
            <v>123</v>
          </cell>
        </row>
        <row r="32">
          <cell r="A32" t="str">
            <v>30</v>
          </cell>
          <cell r="B32">
            <v>31</v>
          </cell>
          <cell r="C32">
            <v>120</v>
          </cell>
          <cell r="D32">
            <v>0.20529801324503311</v>
          </cell>
          <cell r="E32">
            <v>151</v>
          </cell>
          <cell r="F32">
            <v>21</v>
          </cell>
          <cell r="G32">
            <v>89</v>
          </cell>
          <cell r="H32">
            <v>0.19090909090909092</v>
          </cell>
          <cell r="I32">
            <v>110</v>
          </cell>
          <cell r="J32">
            <v>32</v>
          </cell>
          <cell r="K32">
            <v>106</v>
          </cell>
          <cell r="L32">
            <v>0.2318840579710145</v>
          </cell>
          <cell r="M32">
            <v>138</v>
          </cell>
          <cell r="N32">
            <v>24</v>
          </cell>
          <cell r="O32">
            <v>103</v>
          </cell>
          <cell r="P32">
            <v>0.1889763779527559</v>
          </cell>
          <cell r="Q32">
            <v>127</v>
          </cell>
          <cell r="R32">
            <v>35</v>
          </cell>
          <cell r="S32">
            <v>106</v>
          </cell>
          <cell r="T32">
            <v>0.24822695035460993</v>
          </cell>
          <cell r="U32">
            <v>141</v>
          </cell>
        </row>
        <row r="33">
          <cell r="A33" t="str">
            <v>31</v>
          </cell>
          <cell r="B33">
            <v>141</v>
          </cell>
          <cell r="C33">
            <v>240</v>
          </cell>
          <cell r="D33">
            <v>0.37007874015748032</v>
          </cell>
          <cell r="E33">
            <v>381</v>
          </cell>
          <cell r="F33">
            <v>148</v>
          </cell>
          <cell r="G33">
            <v>212</v>
          </cell>
          <cell r="H33">
            <v>0.41111111111111109</v>
          </cell>
          <cell r="I33">
            <v>360</v>
          </cell>
          <cell r="J33">
            <v>168</v>
          </cell>
          <cell r="K33">
            <v>229</v>
          </cell>
          <cell r="L33">
            <v>0.42317380352644834</v>
          </cell>
          <cell r="M33">
            <v>397</v>
          </cell>
          <cell r="N33">
            <v>160</v>
          </cell>
          <cell r="O33">
            <v>221</v>
          </cell>
          <cell r="P33">
            <v>0.41994750656167978</v>
          </cell>
          <cell r="Q33">
            <v>381</v>
          </cell>
          <cell r="R33">
            <v>89</v>
          </cell>
          <cell r="S33">
            <v>133</v>
          </cell>
          <cell r="T33">
            <v>0.40090090090090091</v>
          </cell>
          <cell r="U33">
            <v>222</v>
          </cell>
        </row>
        <row r="34">
          <cell r="A34" t="str">
            <v>32</v>
          </cell>
          <cell r="B34">
            <v>168</v>
          </cell>
          <cell r="C34">
            <v>278</v>
          </cell>
          <cell r="D34">
            <v>0.37668161434977576</v>
          </cell>
          <cell r="E34">
            <v>446</v>
          </cell>
          <cell r="F34">
            <v>182</v>
          </cell>
          <cell r="G34">
            <v>263</v>
          </cell>
          <cell r="H34">
            <v>0.40898876404494383</v>
          </cell>
          <cell r="I34">
            <v>445</v>
          </cell>
          <cell r="J34">
            <v>159</v>
          </cell>
          <cell r="K34">
            <v>237</v>
          </cell>
          <cell r="L34">
            <v>0.40151515151515149</v>
          </cell>
          <cell r="M34">
            <v>396</v>
          </cell>
          <cell r="N34">
            <v>166</v>
          </cell>
          <cell r="O34">
            <v>261</v>
          </cell>
          <cell r="P34">
            <v>0.38875878220140514</v>
          </cell>
          <cell r="Q34">
            <v>427</v>
          </cell>
          <cell r="R34">
            <v>101</v>
          </cell>
          <cell r="S34">
            <v>151</v>
          </cell>
          <cell r="T34">
            <v>0.40079365079365081</v>
          </cell>
          <cell r="U34">
            <v>252</v>
          </cell>
        </row>
        <row r="35">
          <cell r="A35" t="str">
            <v>33</v>
          </cell>
          <cell r="B35">
            <v>92</v>
          </cell>
          <cell r="C35">
            <v>201</v>
          </cell>
          <cell r="D35">
            <v>0.31399317406143346</v>
          </cell>
          <cell r="E35">
            <v>293</v>
          </cell>
          <cell r="F35">
            <v>132</v>
          </cell>
          <cell r="G35">
            <v>215</v>
          </cell>
          <cell r="H35">
            <v>0.3804034582132565</v>
          </cell>
          <cell r="I35">
            <v>347</v>
          </cell>
          <cell r="J35">
            <v>104</v>
          </cell>
          <cell r="K35">
            <v>178</v>
          </cell>
          <cell r="L35">
            <v>0.36879432624113473</v>
          </cell>
          <cell r="M35">
            <v>282</v>
          </cell>
          <cell r="N35">
            <v>84</v>
          </cell>
          <cell r="O35">
            <v>165</v>
          </cell>
          <cell r="P35">
            <v>0.33734939759036142</v>
          </cell>
          <cell r="Q35">
            <v>249</v>
          </cell>
          <cell r="R35">
            <v>91</v>
          </cell>
          <cell r="S35">
            <v>160</v>
          </cell>
          <cell r="T35">
            <v>0.36254980079681276</v>
          </cell>
          <cell r="U35">
            <v>251</v>
          </cell>
        </row>
        <row r="36">
          <cell r="A36" t="str">
            <v>34</v>
          </cell>
          <cell r="B36">
            <v>10</v>
          </cell>
          <cell r="C36">
            <v>48</v>
          </cell>
          <cell r="D36">
            <v>0.17241379310344829</v>
          </cell>
          <cell r="E36">
            <v>58</v>
          </cell>
          <cell r="F36">
            <v>8</v>
          </cell>
          <cell r="G36">
            <v>26</v>
          </cell>
          <cell r="H36">
            <v>0.23529411764705882</v>
          </cell>
          <cell r="I36">
            <v>34</v>
          </cell>
          <cell r="J36">
            <v>9</v>
          </cell>
          <cell r="K36">
            <v>42</v>
          </cell>
          <cell r="L36">
            <v>0.17647058823529413</v>
          </cell>
          <cell r="M36">
            <v>51</v>
          </cell>
          <cell r="N36">
            <v>18</v>
          </cell>
          <cell r="O36">
            <v>64</v>
          </cell>
          <cell r="P36">
            <v>0.21951219512195122</v>
          </cell>
          <cell r="Q36">
            <v>82</v>
          </cell>
          <cell r="R36">
            <v>8</v>
          </cell>
          <cell r="S36">
            <v>16</v>
          </cell>
          <cell r="T36">
            <v>0.33333333333333331</v>
          </cell>
          <cell r="U36">
            <v>24</v>
          </cell>
        </row>
        <row r="37">
          <cell r="A37" t="str">
            <v>35</v>
          </cell>
          <cell r="B37">
            <v>74</v>
          </cell>
          <cell r="C37">
            <v>136</v>
          </cell>
          <cell r="D37">
            <v>0.35238095238095241</v>
          </cell>
          <cell r="E37">
            <v>210</v>
          </cell>
          <cell r="F37">
            <v>59</v>
          </cell>
          <cell r="G37">
            <v>115</v>
          </cell>
          <cell r="H37">
            <v>0.33908045977011492</v>
          </cell>
          <cell r="I37">
            <v>174</v>
          </cell>
          <cell r="J37">
            <v>64</v>
          </cell>
          <cell r="K37">
            <v>126</v>
          </cell>
          <cell r="L37">
            <v>0.33684210526315789</v>
          </cell>
          <cell r="M37">
            <v>190</v>
          </cell>
          <cell r="N37">
            <v>69</v>
          </cell>
          <cell r="O37">
            <v>107</v>
          </cell>
          <cell r="P37">
            <v>0.39204545454545453</v>
          </cell>
          <cell r="Q37">
            <v>176</v>
          </cell>
          <cell r="R37">
            <v>78</v>
          </cell>
          <cell r="S37">
            <v>103</v>
          </cell>
          <cell r="T37">
            <v>0.43093922651933703</v>
          </cell>
          <cell r="U37">
            <v>181</v>
          </cell>
        </row>
        <row r="38">
          <cell r="A38" t="str">
            <v>36</v>
          </cell>
          <cell r="B38">
            <v>22</v>
          </cell>
          <cell r="C38">
            <v>40</v>
          </cell>
          <cell r="D38">
            <v>0.35483870967741937</v>
          </cell>
          <cell r="E38">
            <v>62</v>
          </cell>
          <cell r="F38">
            <v>41</v>
          </cell>
          <cell r="G38">
            <v>56</v>
          </cell>
          <cell r="H38">
            <v>0.42268041237113402</v>
          </cell>
          <cell r="I38">
            <v>97</v>
          </cell>
          <cell r="J38">
            <v>29</v>
          </cell>
          <cell r="K38">
            <v>54</v>
          </cell>
          <cell r="L38">
            <v>0.3493975903614458</v>
          </cell>
          <cell r="M38">
            <v>83</v>
          </cell>
          <cell r="N38">
            <v>21</v>
          </cell>
          <cell r="O38">
            <v>26</v>
          </cell>
          <cell r="P38">
            <v>0.44680851063829785</v>
          </cell>
          <cell r="Q38">
            <v>47</v>
          </cell>
          <cell r="R38">
            <v>33</v>
          </cell>
          <cell r="S38">
            <v>44</v>
          </cell>
          <cell r="T38">
            <v>0.42857142857142855</v>
          </cell>
          <cell r="U38">
            <v>77</v>
          </cell>
        </row>
        <row r="39">
          <cell r="A39" t="str">
            <v>37</v>
          </cell>
          <cell r="B39">
            <v>25</v>
          </cell>
          <cell r="C39">
            <v>31</v>
          </cell>
          <cell r="D39">
            <v>0.44642857142857145</v>
          </cell>
          <cell r="E39">
            <v>56</v>
          </cell>
          <cell r="F39">
            <v>8</v>
          </cell>
          <cell r="G39">
            <v>24</v>
          </cell>
          <cell r="H39">
            <v>0.25</v>
          </cell>
          <cell r="I39">
            <v>32</v>
          </cell>
          <cell r="J39">
            <v>6</v>
          </cell>
          <cell r="K39">
            <v>10</v>
          </cell>
          <cell r="L39">
            <v>0.375</v>
          </cell>
          <cell r="M39">
            <v>16</v>
          </cell>
          <cell r="N39">
            <v>9</v>
          </cell>
          <cell r="O39">
            <v>21</v>
          </cell>
          <cell r="P39">
            <v>0.3</v>
          </cell>
          <cell r="Q39">
            <v>30</v>
          </cell>
          <cell r="R39">
            <v>4</v>
          </cell>
          <cell r="S39">
            <v>7</v>
          </cell>
          <cell r="T39">
            <v>0.36363636363636365</v>
          </cell>
          <cell r="U39">
            <v>11</v>
          </cell>
        </row>
        <row r="40">
          <cell r="A40" t="str">
            <v>60</v>
          </cell>
          <cell r="B40">
            <v>74</v>
          </cell>
          <cell r="C40">
            <v>304</v>
          </cell>
          <cell r="D40">
            <v>0.19576719576719576</v>
          </cell>
          <cell r="E40">
            <v>378</v>
          </cell>
          <cell r="F40">
            <v>73</v>
          </cell>
          <cell r="G40">
            <v>342</v>
          </cell>
          <cell r="H40">
            <v>0.17590361445783131</v>
          </cell>
          <cell r="I40">
            <v>415</v>
          </cell>
          <cell r="J40">
            <v>75</v>
          </cell>
          <cell r="K40">
            <v>335</v>
          </cell>
          <cell r="L40">
            <v>0.18292682926829268</v>
          </cell>
          <cell r="M40">
            <v>410</v>
          </cell>
          <cell r="N40">
            <v>95</v>
          </cell>
          <cell r="O40">
            <v>378</v>
          </cell>
          <cell r="P40">
            <v>0.20084566596194503</v>
          </cell>
          <cell r="Q40">
            <v>473</v>
          </cell>
          <cell r="R40">
            <v>80</v>
          </cell>
          <cell r="S40">
            <v>369</v>
          </cell>
          <cell r="T40">
            <v>0.17817371937639198</v>
          </cell>
          <cell r="U40">
            <v>449</v>
          </cell>
        </row>
        <row r="41">
          <cell r="A41" t="str">
            <v>61</v>
          </cell>
          <cell r="B41">
            <v>78</v>
          </cell>
          <cell r="C41">
            <v>274</v>
          </cell>
          <cell r="D41">
            <v>0.22159090909090909</v>
          </cell>
          <cell r="E41">
            <v>352</v>
          </cell>
          <cell r="F41">
            <v>98</v>
          </cell>
          <cell r="G41">
            <v>294</v>
          </cell>
          <cell r="H41">
            <v>0.25</v>
          </cell>
          <cell r="I41">
            <v>392</v>
          </cell>
          <cell r="J41">
            <v>74</v>
          </cell>
          <cell r="K41">
            <v>250</v>
          </cell>
          <cell r="L41">
            <v>0.22839506172839505</v>
          </cell>
          <cell r="M41">
            <v>324</v>
          </cell>
          <cell r="N41">
            <v>76</v>
          </cell>
          <cell r="O41">
            <v>271</v>
          </cell>
          <cell r="P41">
            <v>0.21902017291066284</v>
          </cell>
          <cell r="Q41">
            <v>347</v>
          </cell>
          <cell r="R41">
            <v>72</v>
          </cell>
          <cell r="S41">
            <v>259</v>
          </cell>
          <cell r="T41">
            <v>0.2175226586102719</v>
          </cell>
          <cell r="U41">
            <v>331</v>
          </cell>
        </row>
        <row r="42">
          <cell r="A42" t="str">
            <v>62</v>
          </cell>
          <cell r="B42">
            <v>63</v>
          </cell>
          <cell r="C42">
            <v>140</v>
          </cell>
          <cell r="D42">
            <v>0.31034482758620691</v>
          </cell>
          <cell r="E42">
            <v>203</v>
          </cell>
          <cell r="F42">
            <v>85</v>
          </cell>
          <cell r="G42">
            <v>162</v>
          </cell>
          <cell r="H42">
            <v>0.34412955465587042</v>
          </cell>
          <cell r="I42">
            <v>247</v>
          </cell>
          <cell r="J42">
            <v>84</v>
          </cell>
          <cell r="K42">
            <v>185</v>
          </cell>
          <cell r="L42">
            <v>0.31226765799256506</v>
          </cell>
          <cell r="M42">
            <v>269</v>
          </cell>
          <cell r="N42">
            <v>62</v>
          </cell>
          <cell r="O42">
            <v>148</v>
          </cell>
          <cell r="P42">
            <v>0.29523809523809524</v>
          </cell>
          <cell r="Q42">
            <v>210</v>
          </cell>
          <cell r="R42">
            <v>75</v>
          </cell>
          <cell r="S42">
            <v>151</v>
          </cell>
          <cell r="T42">
            <v>0.33185840707964603</v>
          </cell>
          <cell r="U42">
            <v>226</v>
          </cell>
        </row>
        <row r="43">
          <cell r="A43" t="str">
            <v>63</v>
          </cell>
          <cell r="B43">
            <v>49</v>
          </cell>
          <cell r="C43">
            <v>216</v>
          </cell>
          <cell r="D43">
            <v>0.18490566037735848</v>
          </cell>
          <cell r="E43">
            <v>265</v>
          </cell>
          <cell r="F43">
            <v>64</v>
          </cell>
          <cell r="G43">
            <v>229</v>
          </cell>
          <cell r="H43">
            <v>0.21843003412969283</v>
          </cell>
          <cell r="I43">
            <v>293</v>
          </cell>
          <cell r="J43">
            <v>43</v>
          </cell>
          <cell r="K43">
            <v>153</v>
          </cell>
          <cell r="L43">
            <v>0.21938775510204081</v>
          </cell>
          <cell r="M43">
            <v>196</v>
          </cell>
          <cell r="N43">
            <v>47</v>
          </cell>
          <cell r="O43">
            <v>199</v>
          </cell>
          <cell r="P43">
            <v>0.1910569105691057</v>
          </cell>
          <cell r="Q43">
            <v>246</v>
          </cell>
          <cell r="R43">
            <v>39</v>
          </cell>
          <cell r="S43">
            <v>168</v>
          </cell>
          <cell r="T43">
            <v>0.18840579710144928</v>
          </cell>
          <cell r="U43">
            <v>207</v>
          </cell>
        </row>
        <row r="44">
          <cell r="A44" t="str">
            <v>64</v>
          </cell>
          <cell r="B44">
            <v>264</v>
          </cell>
          <cell r="C44">
            <v>174</v>
          </cell>
          <cell r="D44">
            <v>0.60273972602739723</v>
          </cell>
          <cell r="E44">
            <v>438</v>
          </cell>
          <cell r="F44">
            <v>299</v>
          </cell>
          <cell r="G44">
            <v>219</v>
          </cell>
          <cell r="H44">
            <v>0.57722007722007718</v>
          </cell>
          <cell r="I44">
            <v>518</v>
          </cell>
          <cell r="J44">
            <v>271</v>
          </cell>
          <cell r="K44">
            <v>185</v>
          </cell>
          <cell r="L44">
            <v>0.5942982456140351</v>
          </cell>
          <cell r="M44">
            <v>456</v>
          </cell>
          <cell r="N44">
            <v>232</v>
          </cell>
          <cell r="O44">
            <v>205</v>
          </cell>
          <cell r="P44">
            <v>0.53089244851258577</v>
          </cell>
          <cell r="Q44">
            <v>437</v>
          </cell>
          <cell r="R44">
            <v>216</v>
          </cell>
          <cell r="S44">
            <v>186</v>
          </cell>
          <cell r="T44">
            <v>0.53731343283582089</v>
          </cell>
          <cell r="U44">
            <v>402</v>
          </cell>
        </row>
        <row r="45">
          <cell r="A45" t="str">
            <v>65</v>
          </cell>
          <cell r="B45">
            <v>273</v>
          </cell>
          <cell r="C45">
            <v>163</v>
          </cell>
          <cell r="D45">
            <v>0.62614678899082565</v>
          </cell>
          <cell r="E45">
            <v>436</v>
          </cell>
          <cell r="F45">
            <v>228</v>
          </cell>
          <cell r="G45">
            <v>155</v>
          </cell>
          <cell r="H45">
            <v>0.59530026109660572</v>
          </cell>
          <cell r="I45">
            <v>383</v>
          </cell>
          <cell r="J45">
            <v>281</v>
          </cell>
          <cell r="K45">
            <v>182</v>
          </cell>
          <cell r="L45">
            <v>0.60691144708423328</v>
          </cell>
          <cell r="M45">
            <v>463</v>
          </cell>
          <cell r="N45">
            <v>217</v>
          </cell>
          <cell r="O45">
            <v>139</v>
          </cell>
          <cell r="P45">
            <v>0.6095505617977528</v>
          </cell>
          <cell r="Q45">
            <v>356</v>
          </cell>
          <cell r="R45">
            <v>186</v>
          </cell>
          <cell r="S45">
            <v>149</v>
          </cell>
          <cell r="T45">
            <v>0.55522388059701488</v>
          </cell>
          <cell r="U45">
            <v>335</v>
          </cell>
        </row>
        <row r="46">
          <cell r="A46" t="str">
            <v>66</v>
          </cell>
          <cell r="B46">
            <v>147</v>
          </cell>
          <cell r="C46">
            <v>142</v>
          </cell>
          <cell r="D46">
            <v>0.50865051903114189</v>
          </cell>
          <cell r="E46">
            <v>289</v>
          </cell>
          <cell r="F46">
            <v>138</v>
          </cell>
          <cell r="G46">
            <v>113</v>
          </cell>
          <cell r="H46">
            <v>0.54980079681274896</v>
          </cell>
          <cell r="I46">
            <v>251</v>
          </cell>
          <cell r="J46">
            <v>93</v>
          </cell>
          <cell r="K46">
            <v>97</v>
          </cell>
          <cell r="L46">
            <v>0.48947368421052634</v>
          </cell>
          <cell r="M46">
            <v>190</v>
          </cell>
          <cell r="N46">
            <v>52</v>
          </cell>
          <cell r="O46">
            <v>55</v>
          </cell>
          <cell r="P46">
            <v>0.48598130841121495</v>
          </cell>
          <cell r="Q46">
            <v>107</v>
          </cell>
          <cell r="R46">
            <v>159</v>
          </cell>
          <cell r="S46">
            <v>122</v>
          </cell>
          <cell r="T46">
            <v>0.5658362989323843</v>
          </cell>
          <cell r="U46">
            <v>281</v>
          </cell>
        </row>
        <row r="47">
          <cell r="A47" t="str">
            <v>67</v>
          </cell>
          <cell r="B47">
            <v>122</v>
          </cell>
          <cell r="C47">
            <v>131</v>
          </cell>
          <cell r="D47">
            <v>0.48221343873517786</v>
          </cell>
          <cell r="E47">
            <v>253</v>
          </cell>
          <cell r="F47">
            <v>109</v>
          </cell>
          <cell r="G47">
            <v>136</v>
          </cell>
          <cell r="H47">
            <v>0.44489795918367347</v>
          </cell>
          <cell r="I47">
            <v>245</v>
          </cell>
          <cell r="J47">
            <v>118</v>
          </cell>
          <cell r="K47">
            <v>98</v>
          </cell>
          <cell r="L47">
            <v>0.54629629629629628</v>
          </cell>
          <cell r="M47">
            <v>216</v>
          </cell>
          <cell r="N47">
            <v>100</v>
          </cell>
          <cell r="O47">
            <v>102</v>
          </cell>
          <cell r="P47">
            <v>0.49504950495049505</v>
          </cell>
          <cell r="Q47">
            <v>202</v>
          </cell>
          <cell r="R47">
            <v>133</v>
          </cell>
          <cell r="S47">
            <v>130</v>
          </cell>
          <cell r="T47">
            <v>0.50570342205323193</v>
          </cell>
          <cell r="U47">
            <v>263</v>
          </cell>
        </row>
        <row r="48">
          <cell r="A48" t="str">
            <v>68</v>
          </cell>
          <cell r="B48">
            <v>52</v>
          </cell>
          <cell r="C48">
            <v>62</v>
          </cell>
          <cell r="D48">
            <v>0.45614035087719296</v>
          </cell>
          <cell r="E48">
            <v>114</v>
          </cell>
          <cell r="F48">
            <v>66</v>
          </cell>
          <cell r="G48">
            <v>68</v>
          </cell>
          <cell r="H48">
            <v>0.4925373134328358</v>
          </cell>
          <cell r="I48">
            <v>134</v>
          </cell>
          <cell r="J48">
            <v>91</v>
          </cell>
          <cell r="K48">
            <v>90</v>
          </cell>
          <cell r="L48">
            <v>0.50276243093922657</v>
          </cell>
          <cell r="M48">
            <v>181</v>
          </cell>
          <cell r="N48">
            <v>60</v>
          </cell>
          <cell r="O48">
            <v>56</v>
          </cell>
          <cell r="P48">
            <v>0.51724137931034486</v>
          </cell>
          <cell r="Q48">
            <v>116</v>
          </cell>
          <cell r="R48">
            <v>70</v>
          </cell>
          <cell r="S48">
            <v>69</v>
          </cell>
          <cell r="T48">
            <v>0.50359712230215825</v>
          </cell>
          <cell r="U48">
            <v>139</v>
          </cell>
        </row>
        <row r="49">
          <cell r="A49" t="str">
            <v>69</v>
          </cell>
          <cell r="B49">
            <v>61</v>
          </cell>
          <cell r="C49">
            <v>55</v>
          </cell>
          <cell r="D49">
            <v>0.52586206896551724</v>
          </cell>
          <cell r="E49">
            <v>116</v>
          </cell>
          <cell r="F49">
            <v>82</v>
          </cell>
          <cell r="G49">
            <v>71</v>
          </cell>
          <cell r="H49">
            <v>0.53594771241830064</v>
          </cell>
          <cell r="I49">
            <v>153</v>
          </cell>
          <cell r="J49">
            <v>42</v>
          </cell>
          <cell r="K49">
            <v>56</v>
          </cell>
          <cell r="L49">
            <v>0.42857142857142855</v>
          </cell>
          <cell r="M49">
            <v>98</v>
          </cell>
          <cell r="N49">
            <v>46</v>
          </cell>
          <cell r="O49">
            <v>41</v>
          </cell>
          <cell r="P49">
            <v>0.52873563218390807</v>
          </cell>
          <cell r="Q49">
            <v>87</v>
          </cell>
          <cell r="R49">
            <v>37</v>
          </cell>
          <cell r="S49">
            <v>27</v>
          </cell>
          <cell r="T49">
            <v>0.578125</v>
          </cell>
          <cell r="U49">
            <v>64</v>
          </cell>
        </row>
        <row r="50">
          <cell r="A50" t="str">
            <v>70</v>
          </cell>
          <cell r="B50">
            <v>204</v>
          </cell>
          <cell r="C50">
            <v>176</v>
          </cell>
          <cell r="D50">
            <v>0.5368421052631579</v>
          </cell>
          <cell r="E50">
            <v>380</v>
          </cell>
          <cell r="F50">
            <v>205</v>
          </cell>
          <cell r="G50">
            <v>144</v>
          </cell>
          <cell r="H50">
            <v>0.58739255014326652</v>
          </cell>
          <cell r="I50">
            <v>349</v>
          </cell>
          <cell r="J50">
            <v>223</v>
          </cell>
          <cell r="K50">
            <v>172</v>
          </cell>
          <cell r="L50">
            <v>0.56455696202531647</v>
          </cell>
          <cell r="M50">
            <v>395</v>
          </cell>
          <cell r="N50">
            <v>234</v>
          </cell>
          <cell r="O50">
            <v>184</v>
          </cell>
          <cell r="P50">
            <v>0.55980861244019142</v>
          </cell>
          <cell r="Q50">
            <v>418</v>
          </cell>
          <cell r="R50">
            <v>273</v>
          </cell>
          <cell r="S50">
            <v>212</v>
          </cell>
          <cell r="T50">
            <v>0.56288659793814433</v>
          </cell>
          <cell r="U50">
            <v>485</v>
          </cell>
        </row>
        <row r="51">
          <cell r="A51" t="str">
            <v>71</v>
          </cell>
          <cell r="B51">
            <v>159</v>
          </cell>
          <cell r="C51">
            <v>110</v>
          </cell>
          <cell r="D51">
            <v>0.59107806691449816</v>
          </cell>
          <cell r="E51">
            <v>269</v>
          </cell>
          <cell r="F51">
            <v>171</v>
          </cell>
          <cell r="G51">
            <v>134</v>
          </cell>
          <cell r="H51">
            <v>0.56065573770491806</v>
          </cell>
          <cell r="I51">
            <v>305</v>
          </cell>
          <cell r="J51">
            <v>175</v>
          </cell>
          <cell r="K51">
            <v>125</v>
          </cell>
          <cell r="L51">
            <v>0.58333333333333337</v>
          </cell>
          <cell r="M51">
            <v>300</v>
          </cell>
          <cell r="N51">
            <v>192</v>
          </cell>
          <cell r="O51">
            <v>152</v>
          </cell>
          <cell r="P51">
            <v>0.55813953488372092</v>
          </cell>
          <cell r="Q51">
            <v>344</v>
          </cell>
          <cell r="R51">
            <v>164</v>
          </cell>
          <cell r="S51">
            <v>130</v>
          </cell>
          <cell r="T51">
            <v>0.55782312925170063</v>
          </cell>
          <cell r="U51">
            <v>294</v>
          </cell>
        </row>
        <row r="52">
          <cell r="A52" t="str">
            <v>72</v>
          </cell>
          <cell r="B52">
            <v>19</v>
          </cell>
          <cell r="C52">
            <v>36</v>
          </cell>
          <cell r="D52">
            <v>0.34545454545454546</v>
          </cell>
          <cell r="E52">
            <v>55</v>
          </cell>
          <cell r="F52">
            <v>29</v>
          </cell>
          <cell r="G52">
            <v>64</v>
          </cell>
          <cell r="H52">
            <v>0.31182795698924731</v>
          </cell>
          <cell r="I52">
            <v>93</v>
          </cell>
          <cell r="J52">
            <v>16</v>
          </cell>
          <cell r="K52">
            <v>41</v>
          </cell>
          <cell r="L52">
            <v>0.2807017543859649</v>
          </cell>
          <cell r="M52">
            <v>57</v>
          </cell>
          <cell r="N52">
            <v>22</v>
          </cell>
          <cell r="O52">
            <v>48</v>
          </cell>
          <cell r="P52">
            <v>0.31428571428571428</v>
          </cell>
          <cell r="Q52">
            <v>70</v>
          </cell>
          <cell r="R52">
            <v>17</v>
          </cell>
          <cell r="S52">
            <v>37</v>
          </cell>
          <cell r="T52">
            <v>0.31481481481481483</v>
          </cell>
          <cell r="U52">
            <v>54</v>
          </cell>
        </row>
        <row r="53">
          <cell r="A53" t="str">
            <v>73</v>
          </cell>
          <cell r="B53">
            <v>10</v>
          </cell>
          <cell r="C53">
            <v>8</v>
          </cell>
          <cell r="D53">
            <v>0.55555555555555558</v>
          </cell>
          <cell r="E53">
            <v>18</v>
          </cell>
          <cell r="F53">
            <v>1</v>
          </cell>
          <cell r="G53">
            <v>5</v>
          </cell>
          <cell r="H53">
            <v>0.16666666666666666</v>
          </cell>
          <cell r="I53">
            <v>6</v>
          </cell>
          <cell r="J53">
            <v>4</v>
          </cell>
          <cell r="K53">
            <v>5</v>
          </cell>
          <cell r="L53">
            <v>0.44444444444444442</v>
          </cell>
          <cell r="M53">
            <v>9</v>
          </cell>
          <cell r="N53">
            <v>4</v>
          </cell>
          <cell r="O53">
            <v>4</v>
          </cell>
          <cell r="P53">
            <v>0.5</v>
          </cell>
          <cell r="Q53">
            <v>8</v>
          </cell>
          <cell r="R53">
            <v>1</v>
          </cell>
          <cell r="S53">
            <v>10</v>
          </cell>
          <cell r="T53">
            <v>9.0909090909090912E-2</v>
          </cell>
          <cell r="U53">
            <v>11</v>
          </cell>
        </row>
        <row r="54">
          <cell r="A54" t="str">
            <v>74</v>
          </cell>
          <cell r="B54">
            <v>76</v>
          </cell>
          <cell r="C54">
            <v>157</v>
          </cell>
          <cell r="D54">
            <v>0.3261802575107296</v>
          </cell>
          <cell r="E54">
            <v>233</v>
          </cell>
          <cell r="F54">
            <v>96</v>
          </cell>
          <cell r="G54">
            <v>149</v>
          </cell>
          <cell r="H54">
            <v>0.39183673469387753</v>
          </cell>
          <cell r="I54">
            <v>245</v>
          </cell>
          <cell r="J54">
            <v>83</v>
          </cell>
          <cell r="K54">
            <v>156</v>
          </cell>
          <cell r="L54">
            <v>0.34728033472803349</v>
          </cell>
          <cell r="M54">
            <v>239</v>
          </cell>
          <cell r="N54">
            <v>80</v>
          </cell>
          <cell r="O54">
            <v>163</v>
          </cell>
          <cell r="P54">
            <v>0.32921810699588477</v>
          </cell>
          <cell r="Q54">
            <v>243</v>
          </cell>
          <cell r="R54">
            <v>98</v>
          </cell>
          <cell r="S54">
            <v>182</v>
          </cell>
          <cell r="T54">
            <v>0.35</v>
          </cell>
          <cell r="U54">
            <v>280</v>
          </cell>
        </row>
        <row r="55">
          <cell r="A55" t="str">
            <v>76</v>
          </cell>
          <cell r="J55">
            <v>2</v>
          </cell>
          <cell r="K55">
            <v>8</v>
          </cell>
          <cell r="L55">
            <v>0.2</v>
          </cell>
          <cell r="M55">
            <v>10</v>
          </cell>
          <cell r="N55">
            <v>1</v>
          </cell>
          <cell r="O55">
            <v>8</v>
          </cell>
          <cell r="P55">
            <v>0.1111111111111111</v>
          </cell>
          <cell r="Q55">
            <v>9</v>
          </cell>
          <cell r="R55">
            <v>1</v>
          </cell>
          <cell r="S55">
            <v>12</v>
          </cell>
          <cell r="T55">
            <v>7.6923076923076927E-2</v>
          </cell>
          <cell r="U55">
            <v>13</v>
          </cell>
        </row>
        <row r="56">
          <cell r="A56" t="str">
            <v>77</v>
          </cell>
          <cell r="C56">
            <v>1</v>
          </cell>
          <cell r="D56">
            <v>0</v>
          </cell>
          <cell r="E56">
            <v>1</v>
          </cell>
          <cell r="F56">
            <v>2</v>
          </cell>
          <cell r="G56">
            <v>4</v>
          </cell>
          <cell r="H56">
            <v>0.33333333333333331</v>
          </cell>
          <cell r="I56">
            <v>6</v>
          </cell>
          <cell r="U56">
            <v>0</v>
          </cell>
        </row>
        <row r="57">
          <cell r="A57" t="str">
            <v>85</v>
          </cell>
          <cell r="B57">
            <v>50</v>
          </cell>
          <cell r="C57">
            <v>55</v>
          </cell>
          <cell r="D57">
            <v>0.47619047619047616</v>
          </cell>
          <cell r="E57">
            <v>105</v>
          </cell>
          <cell r="F57">
            <v>45</v>
          </cell>
          <cell r="G57">
            <v>34</v>
          </cell>
          <cell r="H57">
            <v>0.569620253164557</v>
          </cell>
          <cell r="I57">
            <v>79</v>
          </cell>
          <cell r="J57">
            <v>30</v>
          </cell>
          <cell r="K57">
            <v>59</v>
          </cell>
          <cell r="L57">
            <v>0.33707865168539325</v>
          </cell>
          <cell r="M57">
            <v>89</v>
          </cell>
          <cell r="N57">
            <v>45</v>
          </cell>
          <cell r="O57">
            <v>38</v>
          </cell>
          <cell r="P57">
            <v>0.54216867469879515</v>
          </cell>
          <cell r="Q57">
            <v>83</v>
          </cell>
          <cell r="R57">
            <v>41</v>
          </cell>
          <cell r="S57">
            <v>50</v>
          </cell>
          <cell r="T57">
            <v>0.45054945054945056</v>
          </cell>
          <cell r="U57">
            <v>91</v>
          </cell>
        </row>
        <row r="58">
          <cell r="A58" t="str">
            <v>86</v>
          </cell>
          <cell r="B58">
            <v>58</v>
          </cell>
          <cell r="C58">
            <v>59</v>
          </cell>
          <cell r="D58">
            <v>0.49572649572649574</v>
          </cell>
          <cell r="E58">
            <v>117</v>
          </cell>
          <cell r="F58">
            <v>89</v>
          </cell>
          <cell r="G58">
            <v>75</v>
          </cell>
          <cell r="H58">
            <v>0.54268292682926833</v>
          </cell>
          <cell r="I58">
            <v>164</v>
          </cell>
          <cell r="J58">
            <v>115</v>
          </cell>
          <cell r="K58">
            <v>106</v>
          </cell>
          <cell r="L58">
            <v>0.52036199095022628</v>
          </cell>
          <cell r="M58">
            <v>221</v>
          </cell>
          <cell r="N58">
            <v>61</v>
          </cell>
          <cell r="O58">
            <v>84</v>
          </cell>
          <cell r="P58">
            <v>0.4206896551724138</v>
          </cell>
          <cell r="Q58">
            <v>145</v>
          </cell>
          <cell r="R58">
            <v>115</v>
          </cell>
          <cell r="S58">
            <v>119</v>
          </cell>
          <cell r="T58">
            <v>0.49145299145299143</v>
          </cell>
          <cell r="U58">
            <v>234</v>
          </cell>
        </row>
        <row r="59">
          <cell r="A59" t="str">
            <v>87</v>
          </cell>
          <cell r="B59">
            <v>104</v>
          </cell>
          <cell r="C59">
            <v>59</v>
          </cell>
          <cell r="D59">
            <v>0.6380368098159509</v>
          </cell>
          <cell r="E59">
            <v>163</v>
          </cell>
          <cell r="F59">
            <v>100</v>
          </cell>
          <cell r="G59">
            <v>77</v>
          </cell>
          <cell r="H59">
            <v>0.56497175141242939</v>
          </cell>
          <cell r="I59">
            <v>177</v>
          </cell>
          <cell r="J59">
            <v>62</v>
          </cell>
          <cell r="K59">
            <v>43</v>
          </cell>
          <cell r="L59">
            <v>0.59047619047619049</v>
          </cell>
          <cell r="M59">
            <v>105</v>
          </cell>
          <cell r="N59">
            <v>65</v>
          </cell>
          <cell r="O59">
            <v>37</v>
          </cell>
          <cell r="P59">
            <v>0.63725490196078427</v>
          </cell>
          <cell r="Q59">
            <v>102</v>
          </cell>
          <cell r="R59">
            <v>68</v>
          </cell>
          <cell r="S59">
            <v>54</v>
          </cell>
          <cell r="T59">
            <v>0.55737704918032782</v>
          </cell>
          <cell r="U59">
            <v>122</v>
          </cell>
        </row>
        <row r="65">
          <cell r="A65" t="str">
            <v>Étiquettes de lignes</v>
          </cell>
          <cell r="B65" t="str">
            <v>FEMME</v>
          </cell>
          <cell r="C65" t="str">
            <v>HOMME</v>
          </cell>
          <cell r="F65" t="str">
            <v>FEMME</v>
          </cell>
          <cell r="G65" t="str">
            <v>HOMME</v>
          </cell>
          <cell r="J65" t="str">
            <v>FEMME</v>
          </cell>
          <cell r="K65" t="str">
            <v>HOMME</v>
          </cell>
          <cell r="N65" t="str">
            <v>FEMME</v>
          </cell>
          <cell r="O65" t="str">
            <v>HOMME</v>
          </cell>
          <cell r="R65" t="str">
            <v>FEMME</v>
          </cell>
          <cell r="S65" t="str">
            <v>HOMME</v>
          </cell>
        </row>
        <row r="66">
          <cell r="A66" t="str">
            <v>01</v>
          </cell>
          <cell r="B66">
            <v>282</v>
          </cell>
          <cell r="C66">
            <v>306</v>
          </cell>
          <cell r="D66">
            <v>0.47959183673469385</v>
          </cell>
          <cell r="E66">
            <v>588</v>
          </cell>
          <cell r="F66">
            <v>332</v>
          </cell>
          <cell r="G66">
            <v>289</v>
          </cell>
          <cell r="H66">
            <v>0.53462157809983901</v>
          </cell>
          <cell r="I66">
            <v>621</v>
          </cell>
          <cell r="J66">
            <v>325</v>
          </cell>
          <cell r="K66">
            <v>347</v>
          </cell>
          <cell r="L66">
            <v>0.48363095238095238</v>
          </cell>
          <cell r="M66">
            <v>672</v>
          </cell>
          <cell r="N66">
            <v>318</v>
          </cell>
          <cell r="O66">
            <v>321</v>
          </cell>
          <cell r="P66">
            <v>0.49765258215962443</v>
          </cell>
          <cell r="Q66">
            <v>639</v>
          </cell>
          <cell r="R66">
            <v>305</v>
          </cell>
          <cell r="S66">
            <v>350</v>
          </cell>
          <cell r="T66">
            <v>0.46564885496183206</v>
          </cell>
          <cell r="U66">
            <v>655</v>
          </cell>
        </row>
        <row r="67">
          <cell r="A67" t="str">
            <v>02</v>
          </cell>
          <cell r="B67">
            <v>248</v>
          </cell>
          <cell r="C67">
            <v>249</v>
          </cell>
          <cell r="D67">
            <v>0.49899396378269617</v>
          </cell>
          <cell r="E67">
            <v>497</v>
          </cell>
          <cell r="F67">
            <v>316</v>
          </cell>
          <cell r="G67">
            <v>337</v>
          </cell>
          <cell r="H67">
            <v>0.48392036753445633</v>
          </cell>
          <cell r="I67">
            <v>653</v>
          </cell>
          <cell r="J67">
            <v>265</v>
          </cell>
          <cell r="K67">
            <v>311</v>
          </cell>
          <cell r="L67">
            <v>0.46006944444444442</v>
          </cell>
          <cell r="M67">
            <v>576</v>
          </cell>
          <cell r="N67">
            <v>319</v>
          </cell>
          <cell r="O67">
            <v>374</v>
          </cell>
          <cell r="P67">
            <v>0.46031746031746029</v>
          </cell>
          <cell r="Q67">
            <v>693</v>
          </cell>
          <cell r="R67">
            <v>280</v>
          </cell>
          <cell r="S67">
            <v>331</v>
          </cell>
          <cell r="T67">
            <v>0.45826513911620292</v>
          </cell>
          <cell r="U67">
            <v>611</v>
          </cell>
        </row>
        <row r="68">
          <cell r="A68" t="str">
            <v>03</v>
          </cell>
          <cell r="B68">
            <v>1119</v>
          </cell>
          <cell r="C68">
            <v>549</v>
          </cell>
          <cell r="D68">
            <v>0.67086330935251803</v>
          </cell>
          <cell r="E68">
            <v>1668</v>
          </cell>
          <cell r="F68">
            <v>1150</v>
          </cell>
          <cell r="G68">
            <v>516</v>
          </cell>
          <cell r="H68">
            <v>0.69027611044417769</v>
          </cell>
          <cell r="I68">
            <v>1666</v>
          </cell>
          <cell r="J68">
            <v>1117</v>
          </cell>
          <cell r="K68">
            <v>500</v>
          </cell>
          <cell r="L68">
            <v>0.69078540507111941</v>
          </cell>
          <cell r="M68">
            <v>1617</v>
          </cell>
          <cell r="N68">
            <v>1236</v>
          </cell>
          <cell r="O68">
            <v>555</v>
          </cell>
          <cell r="P68">
            <v>0.69011725293132331</v>
          </cell>
          <cell r="Q68">
            <v>1791</v>
          </cell>
          <cell r="R68">
            <v>1259</v>
          </cell>
          <cell r="S68">
            <v>623</v>
          </cell>
          <cell r="T68">
            <v>0.66896918172157283</v>
          </cell>
          <cell r="U68">
            <v>1882</v>
          </cell>
        </row>
        <row r="69">
          <cell r="A69" t="str">
            <v>04</v>
          </cell>
          <cell r="B69">
            <v>1359</v>
          </cell>
          <cell r="C69">
            <v>1339</v>
          </cell>
          <cell r="D69">
            <v>0.50370644922164565</v>
          </cell>
          <cell r="E69">
            <v>2698</v>
          </cell>
          <cell r="F69">
            <v>1445</v>
          </cell>
          <cell r="G69">
            <v>1323</v>
          </cell>
          <cell r="H69">
            <v>0.52203757225433522</v>
          </cell>
          <cell r="I69">
            <v>2768</v>
          </cell>
          <cell r="J69">
            <v>1434</v>
          </cell>
          <cell r="K69">
            <v>1325</v>
          </cell>
          <cell r="L69">
            <v>0.51975353388909029</v>
          </cell>
          <cell r="M69">
            <v>2759</v>
          </cell>
          <cell r="N69">
            <v>1414</v>
          </cell>
          <cell r="O69">
            <v>1351</v>
          </cell>
          <cell r="P69">
            <v>0.51139240506329109</v>
          </cell>
          <cell r="Q69">
            <v>2765</v>
          </cell>
          <cell r="R69">
            <v>1455</v>
          </cell>
          <cell r="S69">
            <v>1402</v>
          </cell>
          <cell r="T69">
            <v>0.50927546377318866</v>
          </cell>
          <cell r="U69">
            <v>2857</v>
          </cell>
        </row>
        <row r="70">
          <cell r="A70" t="str">
            <v>05</v>
          </cell>
          <cell r="B70">
            <v>302</v>
          </cell>
          <cell r="C70">
            <v>900</v>
          </cell>
          <cell r="D70">
            <v>0.25124792013311148</v>
          </cell>
          <cell r="E70">
            <v>1202</v>
          </cell>
          <cell r="F70">
            <v>286</v>
          </cell>
          <cell r="G70">
            <v>955</v>
          </cell>
          <cell r="H70">
            <v>0.23045930701047543</v>
          </cell>
          <cell r="I70">
            <v>1241</v>
          </cell>
          <cell r="J70">
            <v>298</v>
          </cell>
          <cell r="K70">
            <v>905</v>
          </cell>
          <cell r="L70">
            <v>0.24771404821280132</v>
          </cell>
          <cell r="M70">
            <v>1203</v>
          </cell>
          <cell r="N70">
            <v>294</v>
          </cell>
          <cell r="O70">
            <v>933</v>
          </cell>
          <cell r="P70">
            <v>0.23960880195599021</v>
          </cell>
          <cell r="Q70">
            <v>1227</v>
          </cell>
          <cell r="R70">
            <v>276</v>
          </cell>
          <cell r="S70">
            <v>898</v>
          </cell>
          <cell r="T70">
            <v>0.23509369676320271</v>
          </cell>
          <cell r="U70">
            <v>1174</v>
          </cell>
        </row>
        <row r="71">
          <cell r="A71" t="str">
            <v>06</v>
          </cell>
          <cell r="B71">
            <v>139</v>
          </cell>
          <cell r="C71">
            <v>420</v>
          </cell>
          <cell r="D71">
            <v>0.24865831842576028</v>
          </cell>
          <cell r="E71">
            <v>559</v>
          </cell>
          <cell r="F71">
            <v>152</v>
          </cell>
          <cell r="G71">
            <v>495</v>
          </cell>
          <cell r="H71">
            <v>0.23493044822256567</v>
          </cell>
          <cell r="I71">
            <v>647</v>
          </cell>
          <cell r="J71">
            <v>124</v>
          </cell>
          <cell r="K71">
            <v>408</v>
          </cell>
          <cell r="L71">
            <v>0.23308270676691728</v>
          </cell>
          <cell r="M71">
            <v>532</v>
          </cell>
          <cell r="N71">
            <v>136</v>
          </cell>
          <cell r="O71">
            <v>442</v>
          </cell>
          <cell r="P71">
            <v>0.23529411764705882</v>
          </cell>
          <cell r="Q71">
            <v>578</v>
          </cell>
          <cell r="R71">
            <v>128</v>
          </cell>
          <cell r="S71">
            <v>417</v>
          </cell>
          <cell r="T71">
            <v>0.23486238532110093</v>
          </cell>
          <cell r="U71">
            <v>545</v>
          </cell>
        </row>
        <row r="72">
          <cell r="A72" t="str">
            <v>07</v>
          </cell>
          <cell r="B72">
            <v>311</v>
          </cell>
          <cell r="C72">
            <v>561</v>
          </cell>
          <cell r="D72">
            <v>0.35665137614678899</v>
          </cell>
          <cell r="E72">
            <v>872</v>
          </cell>
          <cell r="F72">
            <v>345</v>
          </cell>
          <cell r="G72">
            <v>529</v>
          </cell>
          <cell r="H72">
            <v>0.39473684210526316</v>
          </cell>
          <cell r="I72">
            <v>874</v>
          </cell>
          <cell r="J72">
            <v>327</v>
          </cell>
          <cell r="K72">
            <v>488</v>
          </cell>
          <cell r="L72">
            <v>0.40122699386503069</v>
          </cell>
          <cell r="M72">
            <v>815</v>
          </cell>
          <cell r="N72">
            <v>300</v>
          </cell>
          <cell r="O72">
            <v>457</v>
          </cell>
          <cell r="P72">
            <v>0.39630118890356669</v>
          </cell>
          <cell r="Q72">
            <v>757</v>
          </cell>
          <cell r="R72">
            <v>233</v>
          </cell>
          <cell r="S72">
            <v>379</v>
          </cell>
          <cell r="T72">
            <v>0.38071895424836599</v>
          </cell>
          <cell r="U72">
            <v>612</v>
          </cell>
        </row>
        <row r="73">
          <cell r="A73" t="str">
            <v>08</v>
          </cell>
          <cell r="B73">
            <v>122</v>
          </cell>
          <cell r="C73">
            <v>221</v>
          </cell>
          <cell r="D73">
            <v>0.35568513119533529</v>
          </cell>
          <cell r="E73">
            <v>343</v>
          </cell>
          <cell r="F73">
            <v>102</v>
          </cell>
          <cell r="G73">
            <v>188</v>
          </cell>
          <cell r="H73">
            <v>0.35172413793103446</v>
          </cell>
          <cell r="I73">
            <v>290</v>
          </cell>
          <cell r="J73">
            <v>92</v>
          </cell>
          <cell r="K73">
            <v>204</v>
          </cell>
          <cell r="L73">
            <v>0.3108108108108108</v>
          </cell>
          <cell r="M73">
            <v>296</v>
          </cell>
          <cell r="N73">
            <v>108</v>
          </cell>
          <cell r="O73">
            <v>207</v>
          </cell>
          <cell r="P73">
            <v>0.34285714285714286</v>
          </cell>
          <cell r="Q73">
            <v>315</v>
          </cell>
          <cell r="R73">
            <v>101</v>
          </cell>
          <cell r="S73">
            <v>142</v>
          </cell>
          <cell r="T73">
            <v>0.41563786008230452</v>
          </cell>
          <cell r="U73">
            <v>243</v>
          </cell>
        </row>
        <row r="74">
          <cell r="A74" t="str">
            <v>09</v>
          </cell>
          <cell r="B74">
            <v>231</v>
          </cell>
          <cell r="C74">
            <v>782</v>
          </cell>
          <cell r="D74">
            <v>0.22803553800592299</v>
          </cell>
          <cell r="E74">
            <v>1013</v>
          </cell>
          <cell r="F74">
            <v>273</v>
          </cell>
          <cell r="G74">
            <v>870</v>
          </cell>
          <cell r="H74">
            <v>0.23884514435695539</v>
          </cell>
          <cell r="I74">
            <v>1143</v>
          </cell>
          <cell r="J74">
            <v>252</v>
          </cell>
          <cell r="K74">
            <v>804</v>
          </cell>
          <cell r="L74">
            <v>0.23863636363636365</v>
          </cell>
          <cell r="M74">
            <v>1056</v>
          </cell>
          <cell r="N74">
            <v>244</v>
          </cell>
          <cell r="O74">
            <v>849</v>
          </cell>
          <cell r="P74">
            <v>0.22323879231473009</v>
          </cell>
          <cell r="Q74">
            <v>1093</v>
          </cell>
          <cell r="R74">
            <v>233</v>
          </cell>
          <cell r="S74">
            <v>788</v>
          </cell>
          <cell r="T74">
            <v>0.22820763956904996</v>
          </cell>
          <cell r="U74">
            <v>1021</v>
          </cell>
        </row>
        <row r="75">
          <cell r="A75" t="str">
            <v>10</v>
          </cell>
          <cell r="B75">
            <v>627</v>
          </cell>
          <cell r="C75">
            <v>505</v>
          </cell>
          <cell r="D75">
            <v>0.55388692579505305</v>
          </cell>
          <cell r="E75">
            <v>1132</v>
          </cell>
          <cell r="F75">
            <v>627</v>
          </cell>
          <cell r="G75">
            <v>547</v>
          </cell>
          <cell r="H75">
            <v>0.53407155025553665</v>
          </cell>
          <cell r="I75">
            <v>1174</v>
          </cell>
          <cell r="J75">
            <v>619</v>
          </cell>
          <cell r="K75">
            <v>476</v>
          </cell>
          <cell r="L75">
            <v>0.56529680365296808</v>
          </cell>
          <cell r="M75">
            <v>1095</v>
          </cell>
          <cell r="N75">
            <v>505</v>
          </cell>
          <cell r="O75">
            <v>421</v>
          </cell>
          <cell r="P75">
            <v>0.54535637149028082</v>
          </cell>
          <cell r="Q75">
            <v>926</v>
          </cell>
          <cell r="R75">
            <v>586</v>
          </cell>
          <cell r="S75">
            <v>466</v>
          </cell>
          <cell r="T75">
            <v>0.55703422053231944</v>
          </cell>
          <cell r="U75">
            <v>1052</v>
          </cell>
        </row>
        <row r="76">
          <cell r="A76" t="str">
            <v>11</v>
          </cell>
          <cell r="B76">
            <v>182</v>
          </cell>
          <cell r="C76">
            <v>146</v>
          </cell>
          <cell r="D76">
            <v>0.55487804878048785</v>
          </cell>
          <cell r="E76">
            <v>328</v>
          </cell>
          <cell r="F76">
            <v>211</v>
          </cell>
          <cell r="G76">
            <v>168</v>
          </cell>
          <cell r="H76">
            <v>0.55672823218997358</v>
          </cell>
          <cell r="I76">
            <v>379</v>
          </cell>
          <cell r="J76">
            <v>187</v>
          </cell>
          <cell r="K76">
            <v>188</v>
          </cell>
          <cell r="L76">
            <v>0.49866666666666665</v>
          </cell>
          <cell r="M76">
            <v>375</v>
          </cell>
          <cell r="N76">
            <v>154</v>
          </cell>
          <cell r="O76">
            <v>145</v>
          </cell>
          <cell r="P76">
            <v>0.51505016722408026</v>
          </cell>
          <cell r="Q76">
            <v>299</v>
          </cell>
          <cell r="R76">
            <v>202</v>
          </cell>
          <cell r="S76">
            <v>206</v>
          </cell>
          <cell r="T76">
            <v>0.49509803921568629</v>
          </cell>
          <cell r="U76">
            <v>408</v>
          </cell>
        </row>
        <row r="77">
          <cell r="A77" t="str">
            <v>12</v>
          </cell>
          <cell r="B77">
            <v>417</v>
          </cell>
          <cell r="C77">
            <v>441</v>
          </cell>
          <cell r="D77">
            <v>0.48601398601398599</v>
          </cell>
          <cell r="E77">
            <v>858</v>
          </cell>
          <cell r="F77">
            <v>456</v>
          </cell>
          <cell r="G77">
            <v>454</v>
          </cell>
          <cell r="H77">
            <v>0.50109890109890109</v>
          </cell>
          <cell r="I77">
            <v>910</v>
          </cell>
          <cell r="J77">
            <v>461</v>
          </cell>
          <cell r="K77">
            <v>449</v>
          </cell>
          <cell r="L77">
            <v>0.50659340659340657</v>
          </cell>
          <cell r="M77">
            <v>910</v>
          </cell>
          <cell r="N77">
            <v>475</v>
          </cell>
          <cell r="O77">
            <v>481</v>
          </cell>
          <cell r="P77">
            <v>0.49686192468619245</v>
          </cell>
          <cell r="Q77">
            <v>956</v>
          </cell>
          <cell r="R77">
            <v>507</v>
          </cell>
          <cell r="S77">
            <v>513</v>
          </cell>
          <cell r="T77">
            <v>0.49705882352941178</v>
          </cell>
          <cell r="U77">
            <v>1020</v>
          </cell>
        </row>
        <row r="78">
          <cell r="A78" t="str">
            <v>Théologie</v>
          </cell>
          <cell r="C78">
            <v>1</v>
          </cell>
          <cell r="D78">
            <v>0</v>
          </cell>
          <cell r="E78">
            <v>1</v>
          </cell>
          <cell r="F78">
            <v>2</v>
          </cell>
          <cell r="G78">
            <v>4</v>
          </cell>
          <cell r="H78">
            <v>0.33333333333333331</v>
          </cell>
          <cell r="I78">
            <v>6</v>
          </cell>
          <cell r="J78">
            <v>2</v>
          </cell>
          <cell r="K78">
            <v>8</v>
          </cell>
          <cell r="L78">
            <v>0.2</v>
          </cell>
          <cell r="M78">
            <v>10</v>
          </cell>
          <cell r="N78">
            <v>1</v>
          </cell>
          <cell r="O78">
            <v>8</v>
          </cell>
          <cell r="P78">
            <v>0.1111111111111111</v>
          </cell>
          <cell r="Q78">
            <v>9</v>
          </cell>
          <cell r="R78">
            <v>1</v>
          </cell>
          <cell r="S78">
            <v>12</v>
          </cell>
          <cell r="T78">
            <v>7.6923076923076927E-2</v>
          </cell>
          <cell r="U78">
            <v>13</v>
          </cell>
        </row>
        <row r="84">
          <cell r="A84" t="str">
            <v>Étiquettes de lignes</v>
          </cell>
          <cell r="B84" t="str">
            <v>FEMME</v>
          </cell>
          <cell r="C84" t="str">
            <v>HOMME</v>
          </cell>
          <cell r="F84" t="str">
            <v>FEMME</v>
          </cell>
          <cell r="G84" t="str">
            <v>HOMME</v>
          </cell>
          <cell r="J84" t="str">
            <v>FEMME</v>
          </cell>
          <cell r="K84" t="str">
            <v>HOMME</v>
          </cell>
          <cell r="N84" t="str">
            <v>FEMME</v>
          </cell>
          <cell r="O84" t="str">
            <v>HOMME</v>
          </cell>
          <cell r="R84" t="str">
            <v>FEMME</v>
          </cell>
          <cell r="S84" t="str">
            <v>HOMME</v>
          </cell>
        </row>
        <row r="85">
          <cell r="A85" t="str">
            <v>Droit</v>
          </cell>
          <cell r="B85">
            <v>527</v>
          </cell>
          <cell r="C85">
            <v>550</v>
          </cell>
          <cell r="D85">
            <v>0.48932219127205201</v>
          </cell>
          <cell r="E85">
            <v>1077</v>
          </cell>
          <cell r="F85">
            <v>597</v>
          </cell>
          <cell r="G85">
            <v>591</v>
          </cell>
          <cell r="H85">
            <v>0.50252525252525249</v>
          </cell>
          <cell r="I85">
            <v>1188</v>
          </cell>
          <cell r="J85">
            <v>573</v>
          </cell>
          <cell r="K85">
            <v>647</v>
          </cell>
          <cell r="L85">
            <v>0.46967213114754097</v>
          </cell>
          <cell r="M85">
            <v>1220</v>
          </cell>
          <cell r="N85">
            <v>620</v>
          </cell>
          <cell r="O85">
            <v>677</v>
          </cell>
          <cell r="P85">
            <v>0.4780262143407864</v>
          </cell>
          <cell r="Q85">
            <v>1297</v>
          </cell>
          <cell r="R85">
            <v>578</v>
          </cell>
          <cell r="S85">
            <v>674</v>
          </cell>
          <cell r="T85">
            <v>0.46166134185303515</v>
          </cell>
          <cell r="U85">
            <v>1252</v>
          </cell>
        </row>
        <row r="86">
          <cell r="A86" t="str">
            <v>Lettres</v>
          </cell>
          <cell r="B86">
            <v>2319</v>
          </cell>
          <cell r="C86">
            <v>1752</v>
          </cell>
          <cell r="D86">
            <v>0.56963890935887984</v>
          </cell>
          <cell r="E86">
            <v>4071</v>
          </cell>
          <cell r="F86">
            <v>2409</v>
          </cell>
          <cell r="G86">
            <v>1718</v>
          </cell>
          <cell r="H86">
            <v>0.58371698570390118</v>
          </cell>
          <cell r="I86">
            <v>4127</v>
          </cell>
          <cell r="J86">
            <v>2586</v>
          </cell>
          <cell r="K86">
            <v>1971</v>
          </cell>
          <cell r="L86">
            <v>0.56747860434496378</v>
          </cell>
          <cell r="M86">
            <v>4557</v>
          </cell>
          <cell r="N86">
            <v>2471</v>
          </cell>
          <cell r="O86">
            <v>1801</v>
          </cell>
          <cell r="P86">
            <v>0.57841760299625467</v>
          </cell>
          <cell r="Q86">
            <v>4272</v>
          </cell>
          <cell r="R86">
            <v>2707</v>
          </cell>
          <cell r="S86">
            <v>2154</v>
          </cell>
          <cell r="T86">
            <v>0.55688130014400328</v>
          </cell>
          <cell r="U86">
            <v>4861</v>
          </cell>
        </row>
        <row r="87">
          <cell r="A87" t="str">
            <v>Pharmacie</v>
          </cell>
          <cell r="B87">
            <v>182</v>
          </cell>
          <cell r="C87">
            <v>146</v>
          </cell>
          <cell r="D87">
            <v>0.55487804878048785</v>
          </cell>
          <cell r="E87">
            <v>328</v>
          </cell>
          <cell r="F87">
            <v>211</v>
          </cell>
          <cell r="G87">
            <v>168</v>
          </cell>
          <cell r="H87">
            <v>0.55672823218997358</v>
          </cell>
          <cell r="I87">
            <v>379</v>
          </cell>
          <cell r="J87">
            <v>187</v>
          </cell>
          <cell r="K87">
            <v>188</v>
          </cell>
          <cell r="L87">
            <v>0.49866666666666665</v>
          </cell>
          <cell r="M87">
            <v>375</v>
          </cell>
          <cell r="N87">
            <v>154</v>
          </cell>
          <cell r="O87">
            <v>145</v>
          </cell>
          <cell r="P87">
            <v>0.51505016722408026</v>
          </cell>
          <cell r="Q87">
            <v>299</v>
          </cell>
          <cell r="R87">
            <v>202</v>
          </cell>
          <cell r="S87">
            <v>206</v>
          </cell>
          <cell r="T87">
            <v>0.49509803921568629</v>
          </cell>
          <cell r="U87">
            <v>408</v>
          </cell>
        </row>
        <row r="88">
          <cell r="A88" t="str">
            <v>Sciences</v>
          </cell>
          <cell r="B88">
            <v>1933</v>
          </cell>
          <cell r="C88">
            <v>3337</v>
          </cell>
          <cell r="D88">
            <v>0.36679316888045543</v>
          </cell>
          <cell r="E88">
            <v>5270</v>
          </cell>
          <cell r="F88">
            <v>1989</v>
          </cell>
          <cell r="G88">
            <v>3404</v>
          </cell>
          <cell r="H88">
            <v>0.36881142221398111</v>
          </cell>
          <cell r="I88">
            <v>5393</v>
          </cell>
          <cell r="J88">
            <v>1516</v>
          </cell>
          <cell r="K88">
            <v>2839</v>
          </cell>
          <cell r="L88">
            <v>0.34810562571756604</v>
          </cell>
          <cell r="M88">
            <v>4355</v>
          </cell>
          <cell r="N88">
            <v>1870</v>
          </cell>
          <cell r="O88">
            <v>3268</v>
          </cell>
          <cell r="P88">
            <v>0.36395484624367458</v>
          </cell>
          <cell r="Q88">
            <v>5138</v>
          </cell>
          <cell r="R88">
            <v>1390</v>
          </cell>
          <cell r="S88">
            <v>2638</v>
          </cell>
          <cell r="T88">
            <v>0.34508440913604765</v>
          </cell>
          <cell r="U88">
            <v>4028</v>
          </cell>
        </row>
      </sheetData>
      <sheetData sheetId="24">
        <row r="1">
          <cell r="A1" t="str">
            <v>CNU</v>
          </cell>
          <cell r="B1" t="str">
            <v>PR</v>
          </cell>
          <cell r="C1" t="str">
            <v>MCF</v>
          </cell>
          <cell r="F1" t="str">
            <v>GROUPE</v>
          </cell>
          <cell r="G1" t="str">
            <v>PR</v>
          </cell>
          <cell r="H1" t="str">
            <v>MCF</v>
          </cell>
        </row>
        <row r="2">
          <cell r="A2" t="str">
            <v>01</v>
          </cell>
          <cell r="B2">
            <v>94</v>
          </cell>
          <cell r="C2">
            <v>122</v>
          </cell>
          <cell r="F2" t="str">
            <v>01</v>
          </cell>
          <cell r="G2">
            <v>264</v>
          </cell>
          <cell r="H2">
            <v>256</v>
          </cell>
        </row>
        <row r="3">
          <cell r="A3" t="str">
            <v>02</v>
          </cell>
          <cell r="B3">
            <v>111</v>
          </cell>
          <cell r="C3">
            <v>86</v>
          </cell>
          <cell r="F3" t="str">
            <v>02</v>
          </cell>
          <cell r="G3">
            <v>220</v>
          </cell>
          <cell r="H3">
            <v>332</v>
          </cell>
        </row>
        <row r="4">
          <cell r="A4" t="str">
            <v>03</v>
          </cell>
          <cell r="B4">
            <v>28</v>
          </cell>
          <cell r="C4">
            <v>21</v>
          </cell>
          <cell r="F4" t="str">
            <v>03</v>
          </cell>
          <cell r="G4">
            <v>558</v>
          </cell>
          <cell r="H4">
            <v>555</v>
          </cell>
        </row>
        <row r="5">
          <cell r="A5" t="str">
            <v>04</v>
          </cell>
          <cell r="B5">
            <v>31</v>
          </cell>
          <cell r="C5">
            <v>27</v>
          </cell>
          <cell r="F5" t="str">
            <v>04</v>
          </cell>
          <cell r="G5">
            <v>576</v>
          </cell>
          <cell r="H5">
            <v>405</v>
          </cell>
        </row>
        <row r="6">
          <cell r="A6" t="str">
            <v>05</v>
          </cell>
          <cell r="B6">
            <v>132</v>
          </cell>
          <cell r="C6">
            <v>184</v>
          </cell>
          <cell r="F6" t="str">
            <v>05</v>
          </cell>
          <cell r="G6">
            <v>374</v>
          </cell>
          <cell r="H6">
            <v>450</v>
          </cell>
        </row>
        <row r="7">
          <cell r="A7" t="str">
            <v>06</v>
          </cell>
          <cell r="B7">
            <v>88</v>
          </cell>
          <cell r="C7">
            <v>148</v>
          </cell>
          <cell r="F7" t="str">
            <v>06</v>
          </cell>
          <cell r="G7">
            <v>188</v>
          </cell>
          <cell r="H7">
            <v>96</v>
          </cell>
        </row>
        <row r="8">
          <cell r="A8" t="str">
            <v>07</v>
          </cell>
          <cell r="B8">
            <v>87</v>
          </cell>
          <cell r="C8">
            <v>66</v>
          </cell>
          <cell r="F8" t="str">
            <v>07</v>
          </cell>
          <cell r="G8">
            <v>244</v>
          </cell>
          <cell r="H8">
            <v>156</v>
          </cell>
        </row>
        <row r="9">
          <cell r="A9" t="str">
            <v>08</v>
          </cell>
          <cell r="B9">
            <v>37</v>
          </cell>
          <cell r="C9">
            <v>26</v>
          </cell>
          <cell r="F9" t="str">
            <v>08</v>
          </cell>
          <cell r="G9">
            <v>91</v>
          </cell>
          <cell r="H9">
            <v>72</v>
          </cell>
        </row>
        <row r="10">
          <cell r="A10" t="str">
            <v>09</v>
          </cell>
          <cell r="B10">
            <v>109</v>
          </cell>
          <cell r="C10">
            <v>81</v>
          </cell>
          <cell r="F10" t="str">
            <v>09</v>
          </cell>
          <cell r="G10">
            <v>374</v>
          </cell>
          <cell r="H10">
            <v>256</v>
          </cell>
        </row>
        <row r="11">
          <cell r="A11" t="str">
            <v>10</v>
          </cell>
          <cell r="B11">
            <v>21</v>
          </cell>
          <cell r="C11">
            <v>14</v>
          </cell>
          <cell r="F11" t="str">
            <v>10</v>
          </cell>
          <cell r="G11">
            <v>243</v>
          </cell>
          <cell r="H11">
            <v>269</v>
          </cell>
        </row>
        <row r="12">
          <cell r="A12" t="str">
            <v>11</v>
          </cell>
          <cell r="B12">
            <v>121</v>
          </cell>
          <cell r="C12">
            <v>174</v>
          </cell>
          <cell r="F12" t="str">
            <v>11</v>
          </cell>
          <cell r="G12">
            <v>144</v>
          </cell>
          <cell r="H12">
            <v>171</v>
          </cell>
        </row>
        <row r="13">
          <cell r="A13" t="str">
            <v>12</v>
          </cell>
          <cell r="B13">
            <v>48</v>
          </cell>
          <cell r="C13">
            <v>58</v>
          </cell>
          <cell r="F13" t="str">
            <v>12</v>
          </cell>
          <cell r="G13">
            <v>130</v>
          </cell>
          <cell r="H13">
            <v>203</v>
          </cell>
        </row>
        <row r="14">
          <cell r="A14" t="str">
            <v>13</v>
          </cell>
          <cell r="B14">
            <v>13</v>
          </cell>
          <cell r="C14">
            <v>12</v>
          </cell>
          <cell r="F14" t="str">
            <v>Théologie</v>
          </cell>
          <cell r="G14">
            <v>7</v>
          </cell>
          <cell r="H14">
            <v>1</v>
          </cell>
        </row>
        <row r="15">
          <cell r="A15" t="str">
            <v>14</v>
          </cell>
          <cell r="B15">
            <v>81</v>
          </cell>
          <cell r="C15">
            <v>78</v>
          </cell>
        </row>
        <row r="16">
          <cell r="A16" t="str">
            <v>15</v>
          </cell>
          <cell r="B16">
            <v>41</v>
          </cell>
          <cell r="C16">
            <v>46</v>
          </cell>
        </row>
        <row r="17">
          <cell r="A17" t="str">
            <v>16</v>
          </cell>
          <cell r="B17">
            <v>93</v>
          </cell>
          <cell r="C17">
            <v>114</v>
          </cell>
        </row>
        <row r="18">
          <cell r="A18" t="str">
            <v>17</v>
          </cell>
          <cell r="B18">
            <v>50</v>
          </cell>
          <cell r="C18">
            <v>19</v>
          </cell>
          <cell r="G18" t="str">
            <v>PR</v>
          </cell>
          <cell r="H18" t="str">
            <v>MCF</v>
          </cell>
        </row>
        <row r="19">
          <cell r="A19" t="str">
            <v>18</v>
          </cell>
          <cell r="B19">
            <v>47</v>
          </cell>
          <cell r="C19">
            <v>52</v>
          </cell>
          <cell r="F19" t="str">
            <v>Droit</v>
          </cell>
          <cell r="G19">
            <v>484</v>
          </cell>
          <cell r="H19">
            <v>588</v>
          </cell>
        </row>
        <row r="20">
          <cell r="A20" t="str">
            <v>19</v>
          </cell>
          <cell r="B20">
            <v>67</v>
          </cell>
          <cell r="C20">
            <v>61</v>
          </cell>
          <cell r="F20" t="str">
            <v>Lettres</v>
          </cell>
          <cell r="G20">
            <v>1271</v>
          </cell>
          <cell r="H20">
            <v>1164</v>
          </cell>
        </row>
        <row r="21">
          <cell r="A21" t="str">
            <v>20</v>
          </cell>
          <cell r="B21">
            <v>27</v>
          </cell>
          <cell r="C21">
            <v>15</v>
          </cell>
          <cell r="F21" t="str">
            <v>Sciences</v>
          </cell>
          <cell r="G21">
            <v>1514</v>
          </cell>
          <cell r="H21">
            <v>1299</v>
          </cell>
        </row>
        <row r="22">
          <cell r="A22" t="str">
            <v>21</v>
          </cell>
          <cell r="B22">
            <v>72</v>
          </cell>
          <cell r="C22">
            <v>31</v>
          </cell>
          <cell r="F22" t="str">
            <v>Pharmacie</v>
          </cell>
          <cell r="G22">
            <v>144</v>
          </cell>
          <cell r="H22">
            <v>171</v>
          </cell>
        </row>
        <row r="23">
          <cell r="A23" t="str">
            <v>22</v>
          </cell>
          <cell r="B23">
            <v>112</v>
          </cell>
          <cell r="C23">
            <v>63</v>
          </cell>
        </row>
        <row r="24">
          <cell r="A24" t="str">
            <v>23</v>
          </cell>
          <cell r="B24">
            <v>81</v>
          </cell>
          <cell r="C24">
            <v>36</v>
          </cell>
        </row>
        <row r="25">
          <cell r="A25" t="str">
            <v>24</v>
          </cell>
          <cell r="B25">
            <v>27</v>
          </cell>
          <cell r="C25">
            <v>14</v>
          </cell>
        </row>
        <row r="26">
          <cell r="A26" t="str">
            <v>25</v>
          </cell>
          <cell r="B26">
            <v>119</v>
          </cell>
          <cell r="C26">
            <v>128</v>
          </cell>
        </row>
        <row r="27">
          <cell r="A27" t="str">
            <v>26</v>
          </cell>
          <cell r="B27">
            <v>98</v>
          </cell>
          <cell r="C27">
            <v>128</v>
          </cell>
        </row>
        <row r="28">
          <cell r="A28" t="str">
            <v>27</v>
          </cell>
          <cell r="B28">
            <v>157</v>
          </cell>
          <cell r="C28">
            <v>194</v>
          </cell>
        </row>
        <row r="29">
          <cell r="A29" t="str">
            <v>28</v>
          </cell>
          <cell r="B29">
            <v>117</v>
          </cell>
          <cell r="C29">
            <v>51</v>
          </cell>
        </row>
        <row r="30">
          <cell r="A30" t="str">
            <v>29</v>
          </cell>
          <cell r="B30">
            <v>27</v>
          </cell>
          <cell r="C30">
            <v>14</v>
          </cell>
        </row>
        <row r="31">
          <cell r="A31" t="str">
            <v>30</v>
          </cell>
          <cell r="B31">
            <v>44</v>
          </cell>
          <cell r="C31">
            <v>31</v>
          </cell>
        </row>
        <row r="32">
          <cell r="A32" t="str">
            <v>31</v>
          </cell>
          <cell r="B32">
            <v>83</v>
          </cell>
          <cell r="C32">
            <v>47</v>
          </cell>
        </row>
        <row r="33">
          <cell r="A33" t="str">
            <v>32</v>
          </cell>
          <cell r="B33">
            <v>93</v>
          </cell>
          <cell r="C33">
            <v>73</v>
          </cell>
        </row>
        <row r="34">
          <cell r="A34" t="str">
            <v>33</v>
          </cell>
          <cell r="B34">
            <v>68</v>
          </cell>
          <cell r="C34">
            <v>36</v>
          </cell>
        </row>
        <row r="35">
          <cell r="A35" t="str">
            <v>34</v>
          </cell>
          <cell r="B35">
            <v>12</v>
          </cell>
          <cell r="C35">
            <v>4</v>
          </cell>
        </row>
        <row r="36">
          <cell r="A36" t="str">
            <v>35</v>
          </cell>
          <cell r="B36">
            <v>31</v>
          </cell>
          <cell r="C36">
            <v>34</v>
          </cell>
        </row>
        <row r="37">
          <cell r="A37" t="str">
            <v>36</v>
          </cell>
          <cell r="B37">
            <v>34</v>
          </cell>
          <cell r="C37">
            <v>28</v>
          </cell>
        </row>
        <row r="38">
          <cell r="A38" t="str">
            <v>37</v>
          </cell>
          <cell r="B38">
            <v>14</v>
          </cell>
          <cell r="C38">
            <v>6</v>
          </cell>
        </row>
        <row r="39">
          <cell r="A39" t="str">
            <v>60</v>
          </cell>
          <cell r="B39">
            <v>124</v>
          </cell>
          <cell r="C39">
            <v>94</v>
          </cell>
        </row>
        <row r="40">
          <cell r="A40" t="str">
            <v>61</v>
          </cell>
          <cell r="B40">
            <v>77</v>
          </cell>
          <cell r="C40">
            <v>59</v>
          </cell>
        </row>
        <row r="41">
          <cell r="A41" t="str">
            <v>62</v>
          </cell>
          <cell r="B41">
            <v>63</v>
          </cell>
          <cell r="C41">
            <v>40</v>
          </cell>
        </row>
        <row r="42">
          <cell r="A42" t="str">
            <v>63</v>
          </cell>
          <cell r="B42">
            <v>110</v>
          </cell>
          <cell r="C42">
            <v>63</v>
          </cell>
        </row>
        <row r="43">
          <cell r="A43" t="str">
            <v>64</v>
          </cell>
          <cell r="B43">
            <v>58</v>
          </cell>
          <cell r="C43">
            <v>73</v>
          </cell>
        </row>
        <row r="44">
          <cell r="A44" t="str">
            <v>65</v>
          </cell>
          <cell r="B44">
            <v>56</v>
          </cell>
          <cell r="C44">
            <v>54</v>
          </cell>
        </row>
        <row r="45">
          <cell r="A45" t="str">
            <v>66</v>
          </cell>
          <cell r="B45">
            <v>42</v>
          </cell>
          <cell r="C45">
            <v>61</v>
          </cell>
        </row>
        <row r="46">
          <cell r="A46" t="str">
            <v>67</v>
          </cell>
          <cell r="B46">
            <v>30</v>
          </cell>
          <cell r="C46">
            <v>29</v>
          </cell>
        </row>
        <row r="47">
          <cell r="A47" t="str">
            <v>68</v>
          </cell>
          <cell r="B47">
            <v>31</v>
          </cell>
          <cell r="C47">
            <v>29</v>
          </cell>
        </row>
        <row r="48">
          <cell r="A48" t="str">
            <v>69</v>
          </cell>
          <cell r="B48">
            <v>26</v>
          </cell>
          <cell r="C48">
            <v>23</v>
          </cell>
        </row>
        <row r="49">
          <cell r="A49" t="str">
            <v>70</v>
          </cell>
          <cell r="B49">
            <v>51</v>
          </cell>
          <cell r="C49">
            <v>81</v>
          </cell>
        </row>
        <row r="50">
          <cell r="A50" t="str">
            <v>71</v>
          </cell>
          <cell r="B50">
            <v>36</v>
          </cell>
          <cell r="C50">
            <v>71</v>
          </cell>
        </row>
        <row r="51">
          <cell r="A51" t="str">
            <v>72</v>
          </cell>
          <cell r="B51">
            <v>9</v>
          </cell>
          <cell r="C51">
            <v>7</v>
          </cell>
        </row>
        <row r="52">
          <cell r="A52" t="str">
            <v>73</v>
          </cell>
          <cell r="B52">
            <v>5</v>
          </cell>
          <cell r="C52">
            <v>6</v>
          </cell>
        </row>
        <row r="53">
          <cell r="A53" t="str">
            <v>74</v>
          </cell>
          <cell r="B53">
            <v>29</v>
          </cell>
          <cell r="C53">
            <v>38</v>
          </cell>
        </row>
        <row r="54">
          <cell r="A54" t="str">
            <v>76</v>
          </cell>
          <cell r="B54">
            <v>5</v>
          </cell>
          <cell r="C54">
            <v>1</v>
          </cell>
        </row>
        <row r="55">
          <cell r="A55" t="str">
            <v>77</v>
          </cell>
          <cell r="B55">
            <v>2</v>
          </cell>
          <cell r="C55">
            <v>0</v>
          </cell>
        </row>
        <row r="56">
          <cell r="A56" t="str">
            <v>80</v>
          </cell>
          <cell r="B56">
            <v>2</v>
          </cell>
          <cell r="C56">
            <v>2</v>
          </cell>
        </row>
        <row r="57">
          <cell r="A57" t="str">
            <v>81</v>
          </cell>
          <cell r="B57">
            <v>6</v>
          </cell>
          <cell r="C57">
            <v>2</v>
          </cell>
        </row>
        <row r="58">
          <cell r="A58" t="str">
            <v>82</v>
          </cell>
          <cell r="B58">
            <v>5</v>
          </cell>
          <cell r="C58">
            <v>2</v>
          </cell>
        </row>
        <row r="59">
          <cell r="A59" t="str">
            <v>85</v>
          </cell>
          <cell r="B59">
            <v>41</v>
          </cell>
          <cell r="C59">
            <v>59</v>
          </cell>
        </row>
        <row r="60">
          <cell r="A60" t="str">
            <v>86</v>
          </cell>
          <cell r="B60">
            <v>60</v>
          </cell>
          <cell r="C60">
            <v>52</v>
          </cell>
        </row>
        <row r="61">
          <cell r="A61" t="str">
            <v>87</v>
          </cell>
          <cell r="B61">
            <v>30</v>
          </cell>
          <cell r="C61">
            <v>54</v>
          </cell>
        </row>
      </sheetData>
      <sheetData sheetId="25">
        <row r="1">
          <cell r="I1" t="str">
            <v>01</v>
          </cell>
          <cell r="J1">
            <v>346</v>
          </cell>
          <cell r="L1" t="str">
            <v>Théologie</v>
          </cell>
          <cell r="M1">
            <v>1</v>
          </cell>
          <cell r="O1" t="str">
            <v>01</v>
          </cell>
          <cell r="R1" t="str">
            <v>01</v>
          </cell>
          <cell r="U1" t="str">
            <v>01</v>
          </cell>
          <cell r="V1">
            <v>187</v>
          </cell>
          <cell r="X1" t="str">
            <v>01</v>
          </cell>
          <cell r="Y1">
            <v>401</v>
          </cell>
          <cell r="AA1" t="str">
            <v>01</v>
          </cell>
          <cell r="AB1">
            <v>191</v>
          </cell>
          <cell r="AD1" t="str">
            <v>01</v>
          </cell>
          <cell r="AE1">
            <v>367</v>
          </cell>
        </row>
        <row r="2">
          <cell r="I2" t="str">
            <v>02</v>
          </cell>
          <cell r="J2">
            <v>287</v>
          </cell>
          <cell r="L2" t="str">
            <v>01</v>
          </cell>
          <cell r="M2">
            <v>801</v>
          </cell>
          <cell r="O2" t="str">
            <v>02</v>
          </cell>
          <cell r="R2" t="str">
            <v>02</v>
          </cell>
          <cell r="U2" t="str">
            <v>02</v>
          </cell>
          <cell r="V2">
            <v>126</v>
          </cell>
          <cell r="X2" t="str">
            <v>02</v>
          </cell>
          <cell r="Y2">
            <v>370</v>
          </cell>
          <cell r="AA2" t="str">
            <v>02</v>
          </cell>
          <cell r="AB2">
            <v>144</v>
          </cell>
          <cell r="AD2" t="str">
            <v>02</v>
          </cell>
          <cell r="AE2">
            <v>783</v>
          </cell>
        </row>
        <row r="3">
          <cell r="B3" t="str">
            <v>ENS</v>
          </cell>
          <cell r="C3" t="str">
            <v>SANS ENS</v>
          </cell>
          <cell r="E3" t="str">
            <v>Nombre de NOM</v>
          </cell>
          <cell r="F3" t="str">
            <v>DC</v>
          </cell>
          <cell r="I3" t="str">
            <v>03</v>
          </cell>
          <cell r="J3">
            <v>47</v>
          </cell>
          <cell r="L3" t="str">
            <v>02</v>
          </cell>
          <cell r="M3">
            <v>546</v>
          </cell>
          <cell r="O3" t="str">
            <v>03</v>
          </cell>
          <cell r="R3" t="str">
            <v>03</v>
          </cell>
          <cell r="S3">
            <v>1003</v>
          </cell>
          <cell r="U3" t="str">
            <v>03</v>
          </cell>
          <cell r="V3">
            <v>20</v>
          </cell>
          <cell r="X3" t="str">
            <v>03</v>
          </cell>
          <cell r="Y3">
            <v>151</v>
          </cell>
          <cell r="AA3" t="str">
            <v>03</v>
          </cell>
          <cell r="AB3">
            <v>3</v>
          </cell>
          <cell r="AD3" t="str">
            <v>03</v>
          </cell>
          <cell r="AE3">
            <v>86</v>
          </cell>
        </row>
        <row r="4">
          <cell r="A4" t="str">
            <v>01</v>
          </cell>
          <cell r="B4">
            <v>226</v>
          </cell>
          <cell r="C4">
            <v>90</v>
          </cell>
          <cell r="E4" t="str">
            <v>GRP</v>
          </cell>
          <cell r="F4" t="str">
            <v>ENS</v>
          </cell>
          <cell r="G4" t="str">
            <v>SANS ENS</v>
          </cell>
          <cell r="I4" t="str">
            <v>04</v>
          </cell>
          <cell r="J4">
            <v>121</v>
          </cell>
          <cell r="L4" t="str">
            <v>03</v>
          </cell>
          <cell r="M4">
            <v>621</v>
          </cell>
          <cell r="O4" t="str">
            <v>04</v>
          </cell>
          <cell r="R4" t="str">
            <v>04</v>
          </cell>
          <cell r="U4" t="str">
            <v>04</v>
          </cell>
          <cell r="V4">
            <v>68</v>
          </cell>
          <cell r="X4" t="str">
            <v>04</v>
          </cell>
          <cell r="Y4">
            <v>450</v>
          </cell>
          <cell r="AA4" t="str">
            <v>04</v>
          </cell>
          <cell r="AB4">
            <v>29</v>
          </cell>
          <cell r="AD4" t="str">
            <v>04</v>
          </cell>
          <cell r="AE4">
            <v>476</v>
          </cell>
        </row>
        <row r="5">
          <cell r="A5" t="str">
            <v>02</v>
          </cell>
          <cell r="B5">
            <v>229</v>
          </cell>
          <cell r="C5">
            <v>82</v>
          </cell>
          <cell r="E5" t="str">
            <v>01</v>
          </cell>
          <cell r="F5">
            <v>595</v>
          </cell>
          <cell r="G5">
            <v>271</v>
          </cell>
          <cell r="I5" t="str">
            <v>05</v>
          </cell>
          <cell r="J5">
            <v>277</v>
          </cell>
          <cell r="L5" t="str">
            <v>04</v>
          </cell>
          <cell r="M5">
            <v>804</v>
          </cell>
          <cell r="O5" t="str">
            <v>05</v>
          </cell>
          <cell r="R5" t="str">
            <v>05</v>
          </cell>
          <cell r="U5" t="str">
            <v>05</v>
          </cell>
          <cell r="V5">
            <v>175</v>
          </cell>
          <cell r="X5" t="str">
            <v>05</v>
          </cell>
          <cell r="Y5">
            <v>323</v>
          </cell>
          <cell r="AA5" t="str">
            <v>05</v>
          </cell>
          <cell r="AB5">
            <v>186</v>
          </cell>
          <cell r="AD5" t="str">
            <v>05</v>
          </cell>
          <cell r="AE5">
            <v>172</v>
          </cell>
        </row>
        <row r="6">
          <cell r="A6" t="str">
            <v>03</v>
          </cell>
          <cell r="B6">
            <v>41</v>
          </cell>
          <cell r="C6">
            <v>23</v>
          </cell>
          <cell r="E6" t="str">
            <v>02</v>
          </cell>
          <cell r="F6">
            <v>502</v>
          </cell>
          <cell r="G6">
            <v>204</v>
          </cell>
          <cell r="I6" t="str">
            <v>06</v>
          </cell>
          <cell r="J6">
            <v>269</v>
          </cell>
          <cell r="L6" t="str">
            <v>05</v>
          </cell>
          <cell r="M6">
            <v>636</v>
          </cell>
          <cell r="O6" t="str">
            <v>06</v>
          </cell>
          <cell r="R6" t="str">
            <v>06</v>
          </cell>
          <cell r="U6" t="str">
            <v>06</v>
          </cell>
          <cell r="V6">
            <v>195</v>
          </cell>
          <cell r="X6" t="str">
            <v>06</v>
          </cell>
          <cell r="Y6">
            <v>101</v>
          </cell>
          <cell r="AA6" t="str">
            <v>06</v>
          </cell>
          <cell r="AB6">
            <v>597</v>
          </cell>
          <cell r="AD6" t="str">
            <v>06</v>
          </cell>
          <cell r="AE6">
            <v>22</v>
          </cell>
        </row>
        <row r="7">
          <cell r="A7" t="str">
            <v>04</v>
          </cell>
          <cell r="B7">
            <v>99</v>
          </cell>
          <cell r="C7">
            <v>76</v>
          </cell>
          <cell r="E7" t="str">
            <v>06</v>
          </cell>
          <cell r="F7">
            <v>642</v>
          </cell>
          <cell r="G7">
            <v>429</v>
          </cell>
          <cell r="I7" t="str">
            <v>07</v>
          </cell>
          <cell r="J7">
            <v>82</v>
          </cell>
          <cell r="L7" t="str">
            <v>06</v>
          </cell>
          <cell r="M7">
            <v>78</v>
          </cell>
          <cell r="O7" t="str">
            <v>07</v>
          </cell>
          <cell r="R7" t="str">
            <v>07</v>
          </cell>
          <cell r="U7" t="str">
            <v>07</v>
          </cell>
          <cell r="V7">
            <v>22</v>
          </cell>
          <cell r="X7" t="str">
            <v>07</v>
          </cell>
          <cell r="Y7">
            <v>104</v>
          </cell>
          <cell r="AA7" t="str">
            <v>07</v>
          </cell>
          <cell r="AB7">
            <v>17</v>
          </cell>
          <cell r="AD7" t="str">
            <v>07</v>
          </cell>
          <cell r="AE7">
            <v>43</v>
          </cell>
        </row>
        <row r="8">
          <cell r="A8" t="str">
            <v>05</v>
          </cell>
          <cell r="B8">
            <v>323</v>
          </cell>
          <cell r="C8">
            <v>136</v>
          </cell>
          <cell r="E8" t="str">
            <v>07</v>
          </cell>
          <cell r="F8">
            <v>747</v>
          </cell>
          <cell r="G8">
            <v>689</v>
          </cell>
          <cell r="I8" t="str">
            <v>08</v>
          </cell>
          <cell r="J8">
            <v>24</v>
          </cell>
          <cell r="L8" t="str">
            <v>07</v>
          </cell>
          <cell r="M8">
            <v>156</v>
          </cell>
          <cell r="O8" t="str">
            <v>08</v>
          </cell>
          <cell r="R8" t="str">
            <v>08</v>
          </cell>
          <cell r="U8" t="str">
            <v>08</v>
          </cell>
          <cell r="V8">
            <v>7</v>
          </cell>
          <cell r="X8" t="str">
            <v>08</v>
          </cell>
          <cell r="Y8">
            <v>110</v>
          </cell>
          <cell r="AA8" t="str">
            <v>08</v>
          </cell>
          <cell r="AB8">
            <v>2</v>
          </cell>
          <cell r="AD8" t="str">
            <v>08</v>
          </cell>
          <cell r="AE8">
            <v>22</v>
          </cell>
        </row>
        <row r="9">
          <cell r="A9" t="str">
            <v>06</v>
          </cell>
          <cell r="B9">
            <v>179</v>
          </cell>
          <cell r="C9">
            <v>68</v>
          </cell>
          <cell r="E9" t="str">
            <v>08</v>
          </cell>
          <cell r="F9">
            <v>460</v>
          </cell>
          <cell r="G9">
            <v>334</v>
          </cell>
          <cell r="I9" t="str">
            <v>09</v>
          </cell>
          <cell r="J9">
            <v>80</v>
          </cell>
          <cell r="L9" t="str">
            <v>08</v>
          </cell>
          <cell r="M9">
            <v>115</v>
          </cell>
          <cell r="O9" t="str">
            <v>09</v>
          </cell>
          <cell r="R9" t="str">
            <v>09</v>
          </cell>
          <cell r="U9" t="str">
            <v>09</v>
          </cell>
          <cell r="V9">
            <v>19</v>
          </cell>
          <cell r="X9" t="str">
            <v>09</v>
          </cell>
          <cell r="Y9">
            <v>194</v>
          </cell>
          <cell r="AA9" t="str">
            <v>09</v>
          </cell>
          <cell r="AB9">
            <v>13</v>
          </cell>
          <cell r="AD9" t="str">
            <v>09</v>
          </cell>
          <cell r="AE9">
            <v>275</v>
          </cell>
        </row>
        <row r="10">
          <cell r="A10" t="str">
            <v>07</v>
          </cell>
          <cell r="B10">
            <v>71</v>
          </cell>
          <cell r="C10">
            <v>46</v>
          </cell>
          <cell r="E10" t="str">
            <v>09</v>
          </cell>
          <cell r="F10">
            <v>1091</v>
          </cell>
          <cell r="G10">
            <v>971</v>
          </cell>
          <cell r="I10" t="str">
            <v>10</v>
          </cell>
          <cell r="J10">
            <v>26</v>
          </cell>
          <cell r="L10" t="str">
            <v>09</v>
          </cell>
          <cell r="M10">
            <v>470</v>
          </cell>
          <cell r="O10" t="str">
            <v>10</v>
          </cell>
          <cell r="R10" t="str">
            <v>10</v>
          </cell>
          <cell r="U10" t="str">
            <v>10</v>
          </cell>
          <cell r="V10">
            <v>5</v>
          </cell>
          <cell r="X10" t="str">
            <v>10</v>
          </cell>
          <cell r="Y10">
            <v>68</v>
          </cell>
          <cell r="AA10" t="str">
            <v>10</v>
          </cell>
          <cell r="AB10">
            <v>2</v>
          </cell>
          <cell r="AD10" t="str">
            <v>10</v>
          </cell>
          <cell r="AE10">
            <v>77</v>
          </cell>
        </row>
        <row r="11">
          <cell r="A11" t="str">
            <v>08</v>
          </cell>
          <cell r="B11">
            <v>47</v>
          </cell>
          <cell r="C11">
            <v>12</v>
          </cell>
          <cell r="E11" t="str">
            <v>10</v>
          </cell>
          <cell r="F11">
            <v>1347</v>
          </cell>
          <cell r="G11">
            <v>1141</v>
          </cell>
          <cell r="I11" t="str">
            <v>11</v>
          </cell>
          <cell r="J11">
            <v>184</v>
          </cell>
          <cell r="L11" t="str">
            <v>10</v>
          </cell>
          <cell r="M11">
            <v>294</v>
          </cell>
          <cell r="O11" t="str">
            <v>11</v>
          </cell>
          <cell r="P11">
            <v>411</v>
          </cell>
          <cell r="R11" t="str">
            <v>11</v>
          </cell>
          <cell r="U11" t="str">
            <v>11</v>
          </cell>
          <cell r="V11">
            <v>34</v>
          </cell>
          <cell r="X11" t="str">
            <v>11</v>
          </cell>
          <cell r="Y11">
            <v>12</v>
          </cell>
          <cell r="AA11" t="str">
            <v>11</v>
          </cell>
          <cell r="AB11">
            <v>33</v>
          </cell>
          <cell r="AD11" t="str">
            <v>11</v>
          </cell>
          <cell r="AE11">
            <v>60</v>
          </cell>
        </row>
        <row r="12">
          <cell r="A12" t="str">
            <v>09</v>
          </cell>
          <cell r="B12">
            <v>163</v>
          </cell>
          <cell r="C12">
            <v>52</v>
          </cell>
          <cell r="E12" t="str">
            <v>11</v>
          </cell>
          <cell r="F12">
            <v>101</v>
          </cell>
          <cell r="G12">
            <v>163</v>
          </cell>
          <cell r="I12" t="str">
            <v>12</v>
          </cell>
          <cell r="J12">
            <v>39</v>
          </cell>
          <cell r="L12" t="str">
            <v>11</v>
          </cell>
          <cell r="M12">
            <v>80</v>
          </cell>
          <cell r="O12" t="str">
            <v>12</v>
          </cell>
          <cell r="P12">
            <v>120</v>
          </cell>
          <cell r="R12" t="str">
            <v>12</v>
          </cell>
          <cell r="S12">
            <v>3</v>
          </cell>
          <cell r="U12" t="str">
            <v>12</v>
          </cell>
          <cell r="V12">
            <v>5</v>
          </cell>
          <cell r="X12" t="str">
            <v>12</v>
          </cell>
          <cell r="Y12">
            <v>47</v>
          </cell>
          <cell r="AA12" t="str">
            <v>12</v>
          </cell>
          <cell r="AB12">
            <v>3</v>
          </cell>
          <cell r="AD12" t="str">
            <v>12</v>
          </cell>
          <cell r="AE12">
            <v>342</v>
          </cell>
        </row>
        <row r="13">
          <cell r="A13" t="str">
            <v>10</v>
          </cell>
          <cell r="B13">
            <v>38</v>
          </cell>
          <cell r="C13">
            <v>18</v>
          </cell>
          <cell r="E13" t="str">
            <v>03</v>
          </cell>
          <cell r="F13">
            <v>523</v>
          </cell>
          <cell r="G13">
            <v>203</v>
          </cell>
          <cell r="I13" t="str">
            <v>13</v>
          </cell>
          <cell r="J13">
            <v>14</v>
          </cell>
          <cell r="L13" t="str">
            <v>12</v>
          </cell>
          <cell r="M13">
            <v>270</v>
          </cell>
          <cell r="O13" t="str">
            <v>13</v>
          </cell>
          <cell r="P13">
            <v>89</v>
          </cell>
          <cell r="R13" t="str">
            <v>Théologie</v>
          </cell>
          <cell r="U13" t="str">
            <v>13</v>
          </cell>
          <cell r="V13">
            <v>7</v>
          </cell>
          <cell r="X13" t="str">
            <v>Théologie</v>
          </cell>
          <cell r="Y13">
            <v>1</v>
          </cell>
          <cell r="AA13" t="str">
            <v>13</v>
          </cell>
          <cell r="AB13">
            <v>2</v>
          </cell>
        </row>
        <row r="14">
          <cell r="A14" t="str">
            <v>11</v>
          </cell>
          <cell r="B14">
            <v>107</v>
          </cell>
          <cell r="C14">
            <v>19</v>
          </cell>
          <cell r="E14" t="str">
            <v>04</v>
          </cell>
          <cell r="F14">
            <v>1008</v>
          </cell>
          <cell r="G14">
            <v>674</v>
          </cell>
          <cell r="I14" t="str">
            <v>14</v>
          </cell>
          <cell r="J14">
            <v>128</v>
          </cell>
          <cell r="O14" t="str">
            <v>14</v>
          </cell>
          <cell r="P14">
            <v>239</v>
          </cell>
          <cell r="U14" t="str">
            <v>14</v>
          </cell>
          <cell r="V14">
            <v>30</v>
          </cell>
          <cell r="AA14" t="str">
            <v>14</v>
          </cell>
          <cell r="AB14">
            <v>11</v>
          </cell>
        </row>
        <row r="15">
          <cell r="A15" t="str">
            <v>12</v>
          </cell>
          <cell r="B15">
            <v>26</v>
          </cell>
          <cell r="C15">
            <v>10</v>
          </cell>
          <cell r="E15" t="str">
            <v>05</v>
          </cell>
          <cell r="F15">
            <v>1253</v>
          </cell>
          <cell r="G15">
            <v>556</v>
          </cell>
          <cell r="I15" t="str">
            <v>15</v>
          </cell>
          <cell r="J15">
            <v>44</v>
          </cell>
          <cell r="L15" t="str">
            <v>Droit</v>
          </cell>
          <cell r="M15">
            <v>1347</v>
          </cell>
          <cell r="O15" t="str">
            <v>15</v>
          </cell>
          <cell r="P15">
            <v>144</v>
          </cell>
          <cell r="U15" t="str">
            <v>15</v>
          </cell>
          <cell r="V15">
            <v>22</v>
          </cell>
          <cell r="X15" t="str">
            <v>Droit</v>
          </cell>
          <cell r="Y15">
            <v>771</v>
          </cell>
          <cell r="AA15" t="str">
            <v>15</v>
          </cell>
          <cell r="AB15">
            <v>3</v>
          </cell>
          <cell r="AD15" t="str">
            <v>Droit</v>
          </cell>
          <cell r="AE15">
            <v>1150</v>
          </cell>
        </row>
        <row r="16">
          <cell r="A16" t="str">
            <v>13</v>
          </cell>
          <cell r="B16">
            <v>7</v>
          </cell>
          <cell r="C16">
            <v>5</v>
          </cell>
          <cell r="E16" t="str">
            <v>12</v>
          </cell>
          <cell r="F16">
            <v>164</v>
          </cell>
          <cell r="G16">
            <v>98</v>
          </cell>
          <cell r="I16" t="str">
            <v>16</v>
          </cell>
          <cell r="J16">
            <v>178</v>
          </cell>
          <cell r="L16" t="str">
            <v>Lettres</v>
          </cell>
          <cell r="M16">
            <v>1696</v>
          </cell>
          <cell r="O16" t="str">
            <v>16</v>
          </cell>
          <cell r="U16" t="str">
            <v>16</v>
          </cell>
          <cell r="V16">
            <v>28</v>
          </cell>
          <cell r="X16" t="str">
            <v>Lettres</v>
          </cell>
          <cell r="Y16">
            <v>649</v>
          </cell>
          <cell r="AA16" t="str">
            <v>16</v>
          </cell>
          <cell r="AB16">
            <v>90</v>
          </cell>
          <cell r="AD16" t="str">
            <v>Lettres</v>
          </cell>
          <cell r="AE16">
            <v>904</v>
          </cell>
        </row>
        <row r="17">
          <cell r="A17" t="str">
            <v>14</v>
          </cell>
          <cell r="B17">
            <v>49</v>
          </cell>
          <cell r="C17">
            <v>22</v>
          </cell>
          <cell r="E17" t="str">
            <v>Théologie</v>
          </cell>
          <cell r="G17">
            <v>13</v>
          </cell>
          <cell r="I17" t="str">
            <v>17</v>
          </cell>
          <cell r="J17">
            <v>56</v>
          </cell>
          <cell r="L17" t="str">
            <v>Pharmacie</v>
          </cell>
          <cell r="M17">
            <v>80</v>
          </cell>
          <cell r="O17" t="str">
            <v>17</v>
          </cell>
          <cell r="R17" t="str">
            <v>Droit</v>
          </cell>
          <cell r="U17" t="str">
            <v>17</v>
          </cell>
          <cell r="V17">
            <v>27</v>
          </cell>
          <cell r="X17" t="str">
            <v>Pharmacie</v>
          </cell>
          <cell r="Y17">
            <v>12</v>
          </cell>
          <cell r="AA17" t="str">
            <v>17</v>
          </cell>
          <cell r="AB17">
            <v>5</v>
          </cell>
          <cell r="AD17" t="str">
            <v>Sciences</v>
          </cell>
          <cell r="AE17">
            <v>611</v>
          </cell>
        </row>
        <row r="18">
          <cell r="A18" t="str">
            <v>15</v>
          </cell>
          <cell r="B18">
            <v>15</v>
          </cell>
          <cell r="C18">
            <v>19</v>
          </cell>
          <cell r="I18" t="str">
            <v>18</v>
          </cell>
          <cell r="J18">
            <v>98</v>
          </cell>
          <cell r="L18" t="str">
            <v>Sciences</v>
          </cell>
          <cell r="M18">
            <v>1749</v>
          </cell>
          <cell r="O18" t="str">
            <v>18</v>
          </cell>
          <cell r="R18" t="str">
            <v>Lettres</v>
          </cell>
          <cell r="S18">
            <v>1006</v>
          </cell>
          <cell r="U18" t="str">
            <v>18</v>
          </cell>
          <cell r="V18">
            <v>32</v>
          </cell>
          <cell r="X18" t="str">
            <v>Sciences</v>
          </cell>
          <cell r="Y18">
            <v>900</v>
          </cell>
          <cell r="AA18" t="str">
            <v>18</v>
          </cell>
          <cell r="AB18">
            <v>155</v>
          </cell>
          <cell r="AD18" t="str">
            <v>Pharmacie</v>
          </cell>
          <cell r="AE18">
            <v>60</v>
          </cell>
        </row>
        <row r="19">
          <cell r="A19" t="str">
            <v>16</v>
          </cell>
          <cell r="B19">
            <v>133</v>
          </cell>
          <cell r="C19">
            <v>73</v>
          </cell>
          <cell r="F19" t="str">
            <v>DC</v>
          </cell>
          <cell r="I19" t="str">
            <v>19</v>
          </cell>
          <cell r="J19">
            <v>136</v>
          </cell>
          <cell r="O19" t="str">
            <v>19</v>
          </cell>
          <cell r="R19" t="str">
            <v>Sciences</v>
          </cell>
          <cell r="U19" t="str">
            <v>19</v>
          </cell>
          <cell r="V19">
            <v>228</v>
          </cell>
          <cell r="AA19" t="str">
            <v>19</v>
          </cell>
          <cell r="AB19">
            <v>67</v>
          </cell>
        </row>
        <row r="20">
          <cell r="A20" t="str">
            <v>17</v>
          </cell>
          <cell r="B20">
            <v>80</v>
          </cell>
          <cell r="C20">
            <v>44</v>
          </cell>
          <cell r="F20" t="str">
            <v>ENS</v>
          </cell>
          <cell r="G20" t="str">
            <v>SANS ENS</v>
          </cell>
          <cell r="I20" t="str">
            <v>20</v>
          </cell>
          <cell r="J20">
            <v>20</v>
          </cell>
          <cell r="O20" t="str">
            <v>20</v>
          </cell>
          <cell r="R20" t="str">
            <v>Pharmacie</v>
          </cell>
          <cell r="U20" t="str">
            <v>20</v>
          </cell>
          <cell r="V20">
            <v>16</v>
          </cell>
          <cell r="AA20" t="str">
            <v>20</v>
          </cell>
          <cell r="AB20">
            <v>2</v>
          </cell>
        </row>
        <row r="21">
          <cell r="A21" t="str">
            <v>18</v>
          </cell>
          <cell r="B21">
            <v>113</v>
          </cell>
          <cell r="C21">
            <v>45</v>
          </cell>
          <cell r="E21" t="str">
            <v>Droit</v>
          </cell>
          <cell r="F21">
            <v>1097</v>
          </cell>
          <cell r="G21">
            <v>475</v>
          </cell>
          <cell r="I21" t="str">
            <v>21</v>
          </cell>
          <cell r="J21">
            <v>75</v>
          </cell>
          <cell r="O21" t="str">
            <v>21</v>
          </cell>
          <cell r="U21" t="str">
            <v>21</v>
          </cell>
          <cell r="V21">
            <v>35</v>
          </cell>
          <cell r="AA21" t="str">
            <v>21</v>
          </cell>
          <cell r="AB21">
            <v>10</v>
          </cell>
        </row>
        <row r="22">
          <cell r="A22" t="str">
            <v>19</v>
          </cell>
          <cell r="B22">
            <v>130</v>
          </cell>
          <cell r="C22">
            <v>114</v>
          </cell>
          <cell r="E22" t="str">
            <v>Lettres</v>
          </cell>
          <cell r="F22">
            <v>1695</v>
          </cell>
          <cell r="G22">
            <v>988</v>
          </cell>
          <cell r="I22" t="str">
            <v>22</v>
          </cell>
          <cell r="J22">
            <v>122</v>
          </cell>
          <cell r="O22" t="str">
            <v>22</v>
          </cell>
          <cell r="U22" t="str">
            <v>22</v>
          </cell>
          <cell r="V22">
            <v>35</v>
          </cell>
          <cell r="AA22" t="str">
            <v>22</v>
          </cell>
          <cell r="AB22">
            <v>27</v>
          </cell>
        </row>
        <row r="23">
          <cell r="A23" t="str">
            <v>20</v>
          </cell>
          <cell r="B23">
            <v>23</v>
          </cell>
          <cell r="C23">
            <v>47</v>
          </cell>
          <cell r="E23" t="str">
            <v>Pharmacie</v>
          </cell>
          <cell r="F23">
            <v>101</v>
          </cell>
          <cell r="G23">
            <v>163</v>
          </cell>
          <cell r="I23" t="str">
            <v>23</v>
          </cell>
          <cell r="J23">
            <v>94</v>
          </cell>
          <cell r="O23" t="str">
            <v>23</v>
          </cell>
          <cell r="U23" t="str">
            <v>23</v>
          </cell>
          <cell r="V23">
            <v>36</v>
          </cell>
          <cell r="AA23" t="str">
            <v>23</v>
          </cell>
          <cell r="AB23">
            <v>53</v>
          </cell>
        </row>
        <row r="24">
          <cell r="A24" t="str">
            <v>21</v>
          </cell>
          <cell r="B24">
            <v>151</v>
          </cell>
          <cell r="C24">
            <v>99</v>
          </cell>
          <cell r="E24" t="str">
            <v>Sciences</v>
          </cell>
          <cell r="F24">
            <v>5540</v>
          </cell>
          <cell r="G24">
            <v>4120</v>
          </cell>
          <cell r="I24" t="str">
            <v>24</v>
          </cell>
          <cell r="J24">
            <v>25</v>
          </cell>
          <cell r="O24" t="str">
            <v>24</v>
          </cell>
          <cell r="U24" t="str">
            <v>24</v>
          </cell>
          <cell r="V24">
            <v>13</v>
          </cell>
          <cell r="AA24" t="str">
            <v>24</v>
          </cell>
          <cell r="AB24">
            <v>67</v>
          </cell>
        </row>
        <row r="25">
          <cell r="A25" t="str">
            <v>22</v>
          </cell>
          <cell r="B25">
            <v>227</v>
          </cell>
          <cell r="C25">
            <v>138</v>
          </cell>
          <cell r="I25" t="str">
            <v>25</v>
          </cell>
          <cell r="J25">
            <v>157</v>
          </cell>
          <cell r="O25" t="str">
            <v>25</v>
          </cell>
          <cell r="U25" t="str">
            <v>25</v>
          </cell>
          <cell r="V25">
            <v>126</v>
          </cell>
          <cell r="AA25" t="str">
            <v>25</v>
          </cell>
          <cell r="AB25">
            <v>10</v>
          </cell>
        </row>
        <row r="26">
          <cell r="A26" t="str">
            <v>23</v>
          </cell>
          <cell r="B26">
            <v>127</v>
          </cell>
          <cell r="C26">
            <v>83</v>
          </cell>
          <cell r="I26" t="str">
            <v>26</v>
          </cell>
          <cell r="J26">
            <v>102</v>
          </cell>
          <cell r="O26" t="str">
            <v>26</v>
          </cell>
          <cell r="U26" t="str">
            <v>26</v>
          </cell>
          <cell r="V26">
            <v>87</v>
          </cell>
          <cell r="AA26" t="str">
            <v>26</v>
          </cell>
          <cell r="AB26">
            <v>23</v>
          </cell>
        </row>
        <row r="27">
          <cell r="A27" t="str">
            <v>24</v>
          </cell>
          <cell r="B27">
            <v>24</v>
          </cell>
          <cell r="C27">
            <v>31</v>
          </cell>
          <cell r="I27" t="str">
            <v>27</v>
          </cell>
          <cell r="J27">
            <v>377</v>
          </cell>
          <cell r="O27" t="str">
            <v>27</v>
          </cell>
          <cell r="U27" t="str">
            <v>27</v>
          </cell>
          <cell r="V27">
            <v>110</v>
          </cell>
          <cell r="AA27" t="str">
            <v>27</v>
          </cell>
          <cell r="AB27">
            <v>139</v>
          </cell>
        </row>
        <row r="28">
          <cell r="A28" t="str">
            <v>25</v>
          </cell>
          <cell r="B28">
            <v>409</v>
          </cell>
          <cell r="C28">
            <v>124</v>
          </cell>
          <cell r="I28" t="str">
            <v>28</v>
          </cell>
          <cell r="J28">
            <v>45</v>
          </cell>
          <cell r="O28" t="str">
            <v>28</v>
          </cell>
          <cell r="U28" t="str">
            <v>28</v>
          </cell>
          <cell r="V28">
            <v>65</v>
          </cell>
          <cell r="AA28" t="str">
            <v>28</v>
          </cell>
          <cell r="AB28">
            <v>10</v>
          </cell>
        </row>
        <row r="29">
          <cell r="A29" t="str">
            <v>26</v>
          </cell>
          <cell r="B29">
            <v>207</v>
          </cell>
          <cell r="C29">
            <v>83</v>
          </cell>
          <cell r="I29" t="str">
            <v>29</v>
          </cell>
          <cell r="J29">
            <v>9</v>
          </cell>
          <cell r="O29" t="str">
            <v>29</v>
          </cell>
          <cell r="U29" t="str">
            <v>29</v>
          </cell>
          <cell r="V29">
            <v>17</v>
          </cell>
          <cell r="AA29" t="str">
            <v>29</v>
          </cell>
          <cell r="AB29">
            <v>4</v>
          </cell>
        </row>
        <row r="30">
          <cell r="A30" t="str">
            <v>27</v>
          </cell>
          <cell r="B30">
            <v>637</v>
          </cell>
          <cell r="C30">
            <v>349</v>
          </cell>
          <cell r="I30" t="str">
            <v>30</v>
          </cell>
          <cell r="J30">
            <v>24</v>
          </cell>
          <cell r="O30" t="str">
            <v>30</v>
          </cell>
          <cell r="U30" t="str">
            <v>30</v>
          </cell>
          <cell r="V30">
            <v>19</v>
          </cell>
          <cell r="AA30" t="str">
            <v>30</v>
          </cell>
          <cell r="AB30">
            <v>8</v>
          </cell>
        </row>
        <row r="31">
          <cell r="A31" t="str">
            <v>28</v>
          </cell>
          <cell r="B31">
            <v>383</v>
          </cell>
          <cell r="C31">
            <v>287</v>
          </cell>
          <cell r="I31" t="str">
            <v>31</v>
          </cell>
          <cell r="J31">
            <v>64</v>
          </cell>
          <cell r="O31" t="str">
            <v>31</v>
          </cell>
          <cell r="U31" t="str">
            <v>31</v>
          </cell>
          <cell r="V31">
            <v>50</v>
          </cell>
          <cell r="AA31" t="str">
            <v>31</v>
          </cell>
          <cell r="AB31">
            <v>15</v>
          </cell>
        </row>
        <row r="32">
          <cell r="A32" t="str">
            <v>29</v>
          </cell>
          <cell r="B32">
            <v>115</v>
          </cell>
          <cell r="C32">
            <v>66</v>
          </cell>
          <cell r="I32" t="str">
            <v>32</v>
          </cell>
          <cell r="J32">
            <v>45</v>
          </cell>
          <cell r="O32" t="str">
            <v>32</v>
          </cell>
          <cell r="U32" t="str">
            <v>32</v>
          </cell>
          <cell r="V32">
            <v>25</v>
          </cell>
          <cell r="AA32" t="str">
            <v>32</v>
          </cell>
          <cell r="AB32">
            <v>18</v>
          </cell>
        </row>
        <row r="33">
          <cell r="A33" t="str">
            <v>30</v>
          </cell>
          <cell r="B33">
            <v>144</v>
          </cell>
          <cell r="C33">
            <v>76</v>
          </cell>
          <cell r="I33" t="str">
            <v>33</v>
          </cell>
          <cell r="J33">
            <v>47</v>
          </cell>
          <cell r="O33" t="str">
            <v>33</v>
          </cell>
          <cell r="U33" t="str">
            <v>33</v>
          </cell>
          <cell r="V33">
            <v>29</v>
          </cell>
          <cell r="AA33" t="str">
            <v>33</v>
          </cell>
          <cell r="AB33">
            <v>10</v>
          </cell>
        </row>
        <row r="34">
          <cell r="A34" t="str">
            <v>31</v>
          </cell>
          <cell r="B34">
            <v>263</v>
          </cell>
          <cell r="C34">
            <v>244</v>
          </cell>
          <cell r="I34" t="str">
            <v>34</v>
          </cell>
          <cell r="J34">
            <v>10</v>
          </cell>
          <cell r="O34" t="str">
            <v>34</v>
          </cell>
          <cell r="U34" t="str">
            <v>34</v>
          </cell>
          <cell r="V34">
            <v>30</v>
          </cell>
          <cell r="AA34" t="str">
            <v>34</v>
          </cell>
          <cell r="AB34">
            <v>1</v>
          </cell>
        </row>
        <row r="35">
          <cell r="A35" t="str">
            <v>32</v>
          </cell>
          <cell r="B35">
            <v>283</v>
          </cell>
          <cell r="C35">
            <v>246</v>
          </cell>
          <cell r="I35" t="str">
            <v>35</v>
          </cell>
          <cell r="J35">
            <v>70</v>
          </cell>
          <cell r="O35" t="str">
            <v>35</v>
          </cell>
          <cell r="U35" t="str">
            <v>35</v>
          </cell>
          <cell r="V35">
            <v>61</v>
          </cell>
          <cell r="AA35" t="str">
            <v>35</v>
          </cell>
          <cell r="AB35">
            <v>13</v>
          </cell>
        </row>
        <row r="36">
          <cell r="A36" t="str">
            <v>33</v>
          </cell>
          <cell r="B36">
            <v>201</v>
          </cell>
          <cell r="C36">
            <v>199</v>
          </cell>
          <cell r="I36" t="str">
            <v>36</v>
          </cell>
          <cell r="J36">
            <v>25</v>
          </cell>
          <cell r="O36" t="str">
            <v>36</v>
          </cell>
          <cell r="U36" t="str">
            <v>36</v>
          </cell>
          <cell r="V36">
            <v>9</v>
          </cell>
          <cell r="AA36" t="str">
            <v>36</v>
          </cell>
          <cell r="AB36">
            <v>5</v>
          </cell>
        </row>
        <row r="37">
          <cell r="A37" t="str">
            <v>34</v>
          </cell>
          <cell r="B37">
            <v>111</v>
          </cell>
          <cell r="C37">
            <v>44</v>
          </cell>
          <cell r="I37" t="str">
            <v>37</v>
          </cell>
          <cell r="J37">
            <v>10</v>
          </cell>
          <cell r="O37" t="str">
            <v>37</v>
          </cell>
          <cell r="U37" t="str">
            <v>37</v>
          </cell>
          <cell r="V37">
            <v>10</v>
          </cell>
          <cell r="AA37" t="str">
            <v>37</v>
          </cell>
          <cell r="AB37">
            <v>3</v>
          </cell>
        </row>
        <row r="38">
          <cell r="A38" t="str">
            <v>35</v>
          </cell>
          <cell r="B38">
            <v>150</v>
          </cell>
          <cell r="C38">
            <v>146</v>
          </cell>
          <cell r="I38" t="str">
            <v>60</v>
          </cell>
          <cell r="J38">
            <v>204</v>
          </cell>
          <cell r="O38" t="str">
            <v>60</v>
          </cell>
          <cell r="U38" t="str">
            <v>60</v>
          </cell>
          <cell r="V38">
            <v>72</v>
          </cell>
          <cell r="AA38" t="str">
            <v>60</v>
          </cell>
          <cell r="AB38">
            <v>124</v>
          </cell>
        </row>
        <row r="39">
          <cell r="A39" t="str">
            <v>36</v>
          </cell>
          <cell r="B39">
            <v>81</v>
          </cell>
          <cell r="C39">
            <v>76</v>
          </cell>
          <cell r="I39" t="str">
            <v>61</v>
          </cell>
          <cell r="J39">
            <v>124</v>
          </cell>
          <cell r="O39" t="str">
            <v>61</v>
          </cell>
          <cell r="U39" t="str">
            <v>61</v>
          </cell>
          <cell r="V39">
            <v>58</v>
          </cell>
          <cell r="AA39" t="str">
            <v>61</v>
          </cell>
          <cell r="AB39">
            <v>62</v>
          </cell>
        </row>
        <row r="40">
          <cell r="A40" t="str">
            <v>37</v>
          </cell>
          <cell r="B40">
            <v>118</v>
          </cell>
          <cell r="C40">
            <v>68</v>
          </cell>
          <cell r="I40" t="str">
            <v>62</v>
          </cell>
          <cell r="J40">
            <v>64</v>
          </cell>
          <cell r="O40" t="str">
            <v>62</v>
          </cell>
          <cell r="U40" t="str">
            <v>62</v>
          </cell>
          <cell r="V40">
            <v>19</v>
          </cell>
          <cell r="AA40" t="str">
            <v>62</v>
          </cell>
          <cell r="AB40">
            <v>44</v>
          </cell>
        </row>
        <row r="41">
          <cell r="A41" t="str">
            <v>60</v>
          </cell>
          <cell r="B41">
            <v>397</v>
          </cell>
          <cell r="C41">
            <v>320</v>
          </cell>
          <cell r="I41" t="str">
            <v>63</v>
          </cell>
          <cell r="J41">
            <v>78</v>
          </cell>
          <cell r="O41" t="str">
            <v>63</v>
          </cell>
          <cell r="U41" t="str">
            <v>63</v>
          </cell>
          <cell r="V41">
            <v>45</v>
          </cell>
          <cell r="AA41" t="str">
            <v>63</v>
          </cell>
          <cell r="AB41">
            <v>44</v>
          </cell>
        </row>
        <row r="42">
          <cell r="A42" t="str">
            <v>61</v>
          </cell>
          <cell r="B42">
            <v>272</v>
          </cell>
          <cell r="C42">
            <v>222</v>
          </cell>
          <cell r="I42" t="str">
            <v>64</v>
          </cell>
          <cell r="J42">
            <v>97</v>
          </cell>
          <cell r="O42" t="str">
            <v>64</v>
          </cell>
          <cell r="U42" t="str">
            <v>64</v>
          </cell>
          <cell r="V42">
            <v>13</v>
          </cell>
          <cell r="AA42" t="str">
            <v>64</v>
          </cell>
          <cell r="AB42">
            <v>28</v>
          </cell>
        </row>
        <row r="43">
          <cell r="A43" t="str">
            <v>62</v>
          </cell>
          <cell r="B43">
            <v>180</v>
          </cell>
          <cell r="C43">
            <v>140</v>
          </cell>
          <cell r="I43" t="str">
            <v>65</v>
          </cell>
          <cell r="J43">
            <v>52</v>
          </cell>
          <cell r="O43" t="str">
            <v>65</v>
          </cell>
          <cell r="U43" t="str">
            <v>65</v>
          </cell>
          <cell r="V43">
            <v>20</v>
          </cell>
          <cell r="AA43" t="str">
            <v>65</v>
          </cell>
          <cell r="AB43">
            <v>9</v>
          </cell>
        </row>
        <row r="44">
          <cell r="A44" t="str">
            <v>63</v>
          </cell>
          <cell r="B44">
            <v>242</v>
          </cell>
          <cell r="C44">
            <v>289</v>
          </cell>
          <cell r="I44" t="str">
            <v>66</v>
          </cell>
          <cell r="J44">
            <v>40</v>
          </cell>
          <cell r="O44" t="str">
            <v>66</v>
          </cell>
          <cell r="U44" t="str">
            <v>66</v>
          </cell>
          <cell r="V44">
            <v>9</v>
          </cell>
          <cell r="AA44" t="str">
            <v>66</v>
          </cell>
          <cell r="AB44">
            <v>11</v>
          </cell>
        </row>
        <row r="45">
          <cell r="A45" t="str">
            <v>64</v>
          </cell>
          <cell r="B45">
            <v>204</v>
          </cell>
          <cell r="C45">
            <v>275</v>
          </cell>
          <cell r="I45" t="str">
            <v>67</v>
          </cell>
          <cell r="J45">
            <v>51</v>
          </cell>
          <cell r="O45" t="str">
            <v>67</v>
          </cell>
          <cell r="U45" t="str">
            <v>67</v>
          </cell>
          <cell r="V45">
            <v>10</v>
          </cell>
          <cell r="AA45" t="str">
            <v>67</v>
          </cell>
          <cell r="AB45">
            <v>14</v>
          </cell>
        </row>
        <row r="46">
          <cell r="A46" t="str">
            <v>65</v>
          </cell>
          <cell r="B46">
            <v>368</v>
          </cell>
          <cell r="C46">
            <v>297</v>
          </cell>
          <cell r="I46" t="str">
            <v>68</v>
          </cell>
          <cell r="J46">
            <v>31</v>
          </cell>
          <cell r="O46" t="str">
            <v>68</v>
          </cell>
          <cell r="U46" t="str">
            <v>68</v>
          </cell>
          <cell r="V46">
            <v>5</v>
          </cell>
          <cell r="AA46" t="str">
            <v>68</v>
          </cell>
          <cell r="AB46">
            <v>10</v>
          </cell>
        </row>
        <row r="47">
          <cell r="A47" t="str">
            <v>66</v>
          </cell>
          <cell r="B47">
            <v>145</v>
          </cell>
          <cell r="C47">
            <v>114</v>
          </cell>
          <cell r="I47" t="str">
            <v>69</v>
          </cell>
          <cell r="J47">
            <v>23</v>
          </cell>
          <cell r="O47" t="str">
            <v>69</v>
          </cell>
          <cell r="U47" t="str">
            <v>69</v>
          </cell>
          <cell r="V47">
            <v>11</v>
          </cell>
          <cell r="AA47" t="str">
            <v>69</v>
          </cell>
          <cell r="AB47">
            <v>6</v>
          </cell>
        </row>
        <row r="48">
          <cell r="A48" t="str">
            <v>67</v>
          </cell>
          <cell r="B48">
            <v>202</v>
          </cell>
          <cell r="C48">
            <v>201</v>
          </cell>
          <cell r="I48" t="str">
            <v>70</v>
          </cell>
          <cell r="J48">
            <v>60</v>
          </cell>
          <cell r="O48" t="str">
            <v>70</v>
          </cell>
          <cell r="U48" t="str">
            <v>70</v>
          </cell>
          <cell r="V48">
            <v>22</v>
          </cell>
          <cell r="AA48" t="str">
            <v>70</v>
          </cell>
          <cell r="AB48">
            <v>43</v>
          </cell>
        </row>
        <row r="49">
          <cell r="A49" t="str">
            <v>68</v>
          </cell>
          <cell r="B49">
            <v>239</v>
          </cell>
          <cell r="C49">
            <v>119</v>
          </cell>
          <cell r="I49" t="str">
            <v>71</v>
          </cell>
          <cell r="J49">
            <v>94</v>
          </cell>
          <cell r="O49" t="str">
            <v>71</v>
          </cell>
          <cell r="U49" t="str">
            <v>71</v>
          </cell>
          <cell r="V49">
            <v>19</v>
          </cell>
          <cell r="AA49" t="str">
            <v>71</v>
          </cell>
          <cell r="AB49">
            <v>261</v>
          </cell>
        </row>
        <row r="50">
          <cell r="A50" t="str">
            <v>69</v>
          </cell>
          <cell r="B50">
            <v>189</v>
          </cell>
          <cell r="C50">
            <v>135</v>
          </cell>
          <cell r="I50" t="str">
            <v>72</v>
          </cell>
          <cell r="J50">
            <v>15</v>
          </cell>
          <cell r="O50" t="str">
            <v>72</v>
          </cell>
          <cell r="U50" t="str">
            <v>72</v>
          </cell>
          <cell r="V50">
            <v>1</v>
          </cell>
          <cell r="AA50" t="str">
            <v>73</v>
          </cell>
          <cell r="AB50">
            <v>2</v>
          </cell>
        </row>
        <row r="51">
          <cell r="A51" t="str">
            <v>70</v>
          </cell>
          <cell r="B51">
            <v>30</v>
          </cell>
          <cell r="C51">
            <v>25</v>
          </cell>
          <cell r="I51" t="str">
            <v>73</v>
          </cell>
          <cell r="J51">
            <v>2</v>
          </cell>
          <cell r="O51" t="str">
            <v>73</v>
          </cell>
          <cell r="P51">
            <v>3</v>
          </cell>
          <cell r="U51" t="str">
            <v>74</v>
          </cell>
          <cell r="V51">
            <v>5</v>
          </cell>
          <cell r="AA51" t="str">
            <v>74</v>
          </cell>
          <cell r="AB51">
            <v>36</v>
          </cell>
        </row>
        <row r="52">
          <cell r="A52" t="str">
            <v>71</v>
          </cell>
          <cell r="B52">
            <v>46</v>
          </cell>
          <cell r="C52">
            <v>20</v>
          </cell>
          <cell r="I52" t="str">
            <v>74</v>
          </cell>
          <cell r="J52">
            <v>99</v>
          </cell>
          <cell r="O52" t="str">
            <v>74</v>
          </cell>
          <cell r="U52" t="str">
            <v>77</v>
          </cell>
          <cell r="AA52" t="str">
            <v>85</v>
          </cell>
          <cell r="AB52">
            <v>21</v>
          </cell>
        </row>
        <row r="53">
          <cell r="A53" t="str">
            <v>72</v>
          </cell>
          <cell r="B53">
            <v>3</v>
          </cell>
          <cell r="C53">
            <v>11</v>
          </cell>
          <cell r="I53" t="str">
            <v>76</v>
          </cell>
          <cell r="J53">
            <v>1</v>
          </cell>
          <cell r="O53" t="str">
            <v>76</v>
          </cell>
          <cell r="U53" t="str">
            <v>76</v>
          </cell>
          <cell r="V53">
            <v>1</v>
          </cell>
          <cell r="AA53" t="str">
            <v>86</v>
          </cell>
          <cell r="AB53">
            <v>30</v>
          </cell>
        </row>
        <row r="54">
          <cell r="A54" t="str">
            <v>73</v>
          </cell>
          <cell r="B54">
            <v>5</v>
          </cell>
          <cell r="C54">
            <v>1</v>
          </cell>
          <cell r="I54" t="str">
            <v>85</v>
          </cell>
          <cell r="J54">
            <v>30</v>
          </cell>
          <cell r="O54" t="str">
            <v>85</v>
          </cell>
          <cell r="U54" t="str">
            <v>85</v>
          </cell>
          <cell r="V54">
            <v>3</v>
          </cell>
          <cell r="AA54" t="str">
            <v>87</v>
          </cell>
          <cell r="AB54">
            <v>9</v>
          </cell>
        </row>
        <row r="55">
          <cell r="A55" t="str">
            <v>74</v>
          </cell>
          <cell r="B55">
            <v>80</v>
          </cell>
          <cell r="C55">
            <v>41</v>
          </cell>
          <cell r="I55" t="str">
            <v>86</v>
          </cell>
          <cell r="J55">
            <v>25</v>
          </cell>
          <cell r="O55" t="str">
            <v>86</v>
          </cell>
          <cell r="U55" t="str">
            <v>86</v>
          </cell>
          <cell r="V55">
            <v>9</v>
          </cell>
        </row>
        <row r="56">
          <cell r="A56" t="str">
            <v>76</v>
          </cell>
          <cell r="B56">
            <v>0</v>
          </cell>
          <cell r="C56">
            <v>8</v>
          </cell>
          <cell r="I56" t="str">
            <v>87</v>
          </cell>
          <cell r="J56">
            <v>25</v>
          </cell>
          <cell r="O56" t="str">
            <v>87</v>
          </cell>
          <cell r="U56" t="str">
            <v>87</v>
          </cell>
        </row>
        <row r="57">
          <cell r="A57" t="str">
            <v>77</v>
          </cell>
          <cell r="B57">
            <v>0</v>
          </cell>
          <cell r="C57">
            <v>5</v>
          </cell>
        </row>
        <row r="58">
          <cell r="A58" t="str">
            <v>85</v>
          </cell>
          <cell r="B58">
            <v>26</v>
          </cell>
          <cell r="C58">
            <v>37</v>
          </cell>
        </row>
        <row r="59">
          <cell r="A59" t="str">
            <v>86</v>
          </cell>
          <cell r="B59">
            <v>35</v>
          </cell>
          <cell r="C59">
            <v>64</v>
          </cell>
        </row>
        <row r="60">
          <cell r="A60" t="str">
            <v>87</v>
          </cell>
          <cell r="B60">
            <v>40</v>
          </cell>
          <cell r="C60">
            <v>62</v>
          </cell>
        </row>
      </sheetData>
      <sheetData sheetId="26">
        <row r="3">
          <cell r="A3" t="str">
            <v>Étiquettes de lignes</v>
          </cell>
          <cell r="B3" t="str">
            <v>AIX IEP</v>
          </cell>
          <cell r="C3" t="str">
            <v>AIX-MARSEILLE</v>
          </cell>
          <cell r="D3" t="str">
            <v>AIX-MARSEILLE EC</v>
          </cell>
          <cell r="E3" t="str">
            <v>ALBI CUFR</v>
          </cell>
          <cell r="F3" t="str">
            <v>AMIENS</v>
          </cell>
          <cell r="G3" t="str">
            <v>ANGERS</v>
          </cell>
          <cell r="H3" t="str">
            <v>ANTILLES-GUYANE</v>
          </cell>
          <cell r="I3" t="str">
            <v>ARTOIS</v>
          </cell>
          <cell r="J3" t="str">
            <v>AVIGNON</v>
          </cell>
          <cell r="K3" t="str">
            <v>BELFORT UTBM</v>
          </cell>
          <cell r="L3" t="str">
            <v>BESANCON</v>
          </cell>
          <cell r="M3" t="str">
            <v>BESANCON ENSM</v>
          </cell>
          <cell r="N3" t="str">
            <v>BLOIS ENSP</v>
          </cell>
          <cell r="O3" t="str">
            <v>BORDEAUX</v>
          </cell>
          <cell r="P3" t="str">
            <v>BORDEAUX 3</v>
          </cell>
          <cell r="Q3" t="str">
            <v>BORDEAUX IEP</v>
          </cell>
          <cell r="R3" t="str">
            <v>BORDEAUX IP</v>
          </cell>
          <cell r="S3" t="str">
            <v>BOURGES INSA</v>
          </cell>
          <cell r="T3" t="str">
            <v>BREST</v>
          </cell>
          <cell r="U3" t="str">
            <v>BREST ENI</v>
          </cell>
          <cell r="V3" t="str">
            <v>BRETAGNE SUD</v>
          </cell>
          <cell r="W3" t="str">
            <v>CACHAN ENS</v>
          </cell>
          <cell r="X3" t="str">
            <v>CAEN</v>
          </cell>
          <cell r="Y3" t="str">
            <v>CERGY ENSEA</v>
          </cell>
          <cell r="Z3" t="str">
            <v>CERGY-PONTOISE</v>
          </cell>
          <cell r="AA3" t="str">
            <v>CHAMBERY</v>
          </cell>
          <cell r="AB3" t="str">
            <v>CLERMONT 1</v>
          </cell>
          <cell r="AC3" t="str">
            <v>CLERMONT 2</v>
          </cell>
          <cell r="AD3" t="str">
            <v>CLERMONT ENSC</v>
          </cell>
          <cell r="AE3" t="str">
            <v>CLERMONT IFMA</v>
          </cell>
          <cell r="AF3" t="str">
            <v>COMPIEGNE UTC</v>
          </cell>
          <cell r="AG3" t="str">
            <v>CORTE</v>
          </cell>
          <cell r="AH3" t="str">
            <v>DIJON</v>
          </cell>
          <cell r="AI3" t="str">
            <v>DIJON AGROSUP</v>
          </cell>
          <cell r="AJ3" t="str">
            <v>ENSI CAEN</v>
          </cell>
          <cell r="AK3" t="str">
            <v>EVRY</v>
          </cell>
          <cell r="AL3" t="str">
            <v>EVRY ENSIIE</v>
          </cell>
          <cell r="AM3" t="str">
            <v>GRENOBLE 1</v>
          </cell>
          <cell r="AN3" t="str">
            <v>GRENOBLE 2</v>
          </cell>
          <cell r="AO3" t="str">
            <v>GRENOBLE 3</v>
          </cell>
          <cell r="AP3" t="str">
            <v>GRENOBLE IEP</v>
          </cell>
          <cell r="AQ3" t="str">
            <v>GRENOBLE IP</v>
          </cell>
          <cell r="AR3" t="str">
            <v>LA REUNION</v>
          </cell>
          <cell r="AS3" t="str">
            <v>LA ROCHELLE</v>
          </cell>
          <cell r="AT3" t="str">
            <v>LE HAVRE</v>
          </cell>
          <cell r="AU3" t="str">
            <v>LE MANS</v>
          </cell>
          <cell r="AV3" t="str">
            <v>LILLE 1</v>
          </cell>
          <cell r="AW3" t="str">
            <v>LILLE 2</v>
          </cell>
          <cell r="AX3" t="str">
            <v>LILLE 3</v>
          </cell>
          <cell r="AY3" t="str">
            <v>LILLE EC</v>
          </cell>
          <cell r="AZ3" t="str">
            <v>LILLE ENSC</v>
          </cell>
          <cell r="BA3" t="str">
            <v>LILLE IEP</v>
          </cell>
          <cell r="BB3" t="str">
            <v>LIMOGES</v>
          </cell>
          <cell r="BC3" t="str">
            <v>LIMOGES ENSCI</v>
          </cell>
          <cell r="BD3" t="str">
            <v>LITTORAL</v>
          </cell>
          <cell r="BE3" t="str">
            <v>LORRAINE</v>
          </cell>
          <cell r="BF3" t="str">
            <v>LYON 1</v>
          </cell>
          <cell r="BG3" t="str">
            <v>LYON 2</v>
          </cell>
          <cell r="BH3" t="str">
            <v>LYON 3</v>
          </cell>
          <cell r="BI3" t="str">
            <v>LYON EC</v>
          </cell>
          <cell r="BJ3" t="str">
            <v>LYON ENS</v>
          </cell>
          <cell r="BK3" t="str">
            <v>LYON ENSATT</v>
          </cell>
          <cell r="BL3" t="str">
            <v>LYON ENSSIB</v>
          </cell>
          <cell r="BM3" t="str">
            <v>LYON IEP</v>
          </cell>
          <cell r="BN3" t="str">
            <v>LYON INSA</v>
          </cell>
          <cell r="BO3" t="str">
            <v>MARNE-LA-VALLEE</v>
          </cell>
          <cell r="BP3" t="str">
            <v>MAYOTTE CUFR</v>
          </cell>
          <cell r="BQ3" t="str">
            <v>METZ ENI</v>
          </cell>
          <cell r="BR3" t="str">
            <v>MONTPELLIER 1</v>
          </cell>
          <cell r="BS3" t="str">
            <v>MONTPELLIER 2</v>
          </cell>
          <cell r="BT3" t="str">
            <v>MONTPELLIER 3</v>
          </cell>
          <cell r="BU3" t="str">
            <v>MONTPELLIER ENSC</v>
          </cell>
          <cell r="BV3" t="str">
            <v>MULHOUSE</v>
          </cell>
          <cell r="BW3" t="str">
            <v>NANTES</v>
          </cell>
          <cell r="BX3" t="str">
            <v>NANTES EC</v>
          </cell>
          <cell r="BY3" t="str">
            <v>NICE</v>
          </cell>
          <cell r="BZ3" t="str">
            <v>NICE OBSERVATOIRE</v>
          </cell>
          <cell r="CA3" t="str">
            <v>NIMES</v>
          </cell>
          <cell r="CB3" t="str">
            <v>NOISYLEGD ENSLL</v>
          </cell>
          <cell r="CC3" t="str">
            <v>NOUVELLE CALEDONIE</v>
          </cell>
          <cell r="CD3" t="str">
            <v>ORLEANS</v>
          </cell>
          <cell r="CE3" t="str">
            <v>PARIS 1</v>
          </cell>
          <cell r="CF3" t="str">
            <v>PARIS 2</v>
          </cell>
          <cell r="CG3" t="str">
            <v>PARIS 3</v>
          </cell>
          <cell r="CH3" t="str">
            <v>PARIS 4</v>
          </cell>
          <cell r="CI3" t="str">
            <v>PARIS 5</v>
          </cell>
          <cell r="CJ3" t="str">
            <v>PARIS 6</v>
          </cell>
          <cell r="CK3" t="str">
            <v>PARIS 7</v>
          </cell>
          <cell r="CL3" t="str">
            <v>PARIS 8</v>
          </cell>
          <cell r="CM3" t="str">
            <v>PARIS 10</v>
          </cell>
          <cell r="CN3" t="str">
            <v>PARIS 11</v>
          </cell>
          <cell r="CO3" t="str">
            <v>PARIS 12</v>
          </cell>
          <cell r="CP3" t="str">
            <v>PARIS 13</v>
          </cell>
          <cell r="CQ3" t="str">
            <v>PARIS CNAM</v>
          </cell>
          <cell r="CR3" t="str">
            <v>PARIS COL.DE FRANCE</v>
          </cell>
          <cell r="CS3" t="str">
            <v>PARIS DAUPHINE</v>
          </cell>
          <cell r="CT3" t="str">
            <v>PARIS EC</v>
          </cell>
          <cell r="CU3" t="str">
            <v>PARIS EC. NAT. CHARTES</v>
          </cell>
          <cell r="CV3" t="str">
            <v>PARIS EFEO</v>
          </cell>
          <cell r="CW3" t="str">
            <v>PARIS EHESS</v>
          </cell>
          <cell r="CX3" t="str">
            <v>PARIS ENS</v>
          </cell>
          <cell r="CY3" t="str">
            <v>PARIS ENSAM</v>
          </cell>
          <cell r="CZ3" t="str">
            <v>PARIS ENSC</v>
          </cell>
          <cell r="DA3" t="str">
            <v>PARIS EPHE</v>
          </cell>
          <cell r="DB3" t="str">
            <v>PARIS IAE</v>
          </cell>
          <cell r="DC3" t="str">
            <v>PARIS IEP</v>
          </cell>
          <cell r="DD3" t="str">
            <v>PARIS INALCO</v>
          </cell>
          <cell r="DE3" t="str">
            <v>PARIS IPG</v>
          </cell>
          <cell r="DF3" t="str">
            <v>PARIS ISM</v>
          </cell>
          <cell r="DG3" t="str">
            <v>PARIS MUSEUM</v>
          </cell>
          <cell r="DH3" t="str">
            <v>PARIS OBSERVATOIRE</v>
          </cell>
          <cell r="DI3" t="str">
            <v>PARIS UNIVERSCIENCE</v>
          </cell>
          <cell r="DJ3" t="str">
            <v>PAU</v>
          </cell>
          <cell r="DK3" t="str">
            <v>PERPIGNAN</v>
          </cell>
          <cell r="DL3" t="str">
            <v>POITIERS</v>
          </cell>
          <cell r="DM3" t="str">
            <v>POITIERS ENSMA</v>
          </cell>
          <cell r="DN3" t="str">
            <v>POLYNESIE</v>
          </cell>
          <cell r="DO3" t="str">
            <v>REIMS</v>
          </cell>
          <cell r="DP3" t="str">
            <v>RENNES 1</v>
          </cell>
          <cell r="DQ3" t="str">
            <v>RENNES 2</v>
          </cell>
          <cell r="DR3" t="str">
            <v>RENNES EHESP</v>
          </cell>
          <cell r="DS3" t="str">
            <v>RENNES ENS</v>
          </cell>
          <cell r="DT3" t="str">
            <v>RENNES ENSC</v>
          </cell>
          <cell r="DU3" t="str">
            <v>RENNES IEP</v>
          </cell>
          <cell r="DV3" t="str">
            <v>RENNES INSA</v>
          </cell>
          <cell r="DW3" t="str">
            <v>ROUBAIX ENSAIT</v>
          </cell>
          <cell r="DX3" t="str">
            <v>ROUEN</v>
          </cell>
          <cell r="DY3" t="str">
            <v>ROUEN INSA</v>
          </cell>
          <cell r="DZ3" t="str">
            <v>ST ETIENNE</v>
          </cell>
          <cell r="EA3" t="str">
            <v>ST ETIENNE ENI</v>
          </cell>
          <cell r="EB3" t="str">
            <v>STRASBOURG</v>
          </cell>
          <cell r="EC3" t="str">
            <v>STRASBOURG INSA</v>
          </cell>
          <cell r="ED3" t="str">
            <v>SURESNES INSHEA</v>
          </cell>
          <cell r="EE3" t="str">
            <v>TARBES ENI</v>
          </cell>
          <cell r="EF3" t="str">
            <v>TOULON</v>
          </cell>
          <cell r="EG3" t="str">
            <v>TOULOUSE 1</v>
          </cell>
          <cell r="EH3" t="str">
            <v>TOULOUSE 2</v>
          </cell>
          <cell r="EI3" t="str">
            <v>TOULOUSE 3</v>
          </cell>
          <cell r="EJ3" t="str">
            <v>TOULOUSE IEP</v>
          </cell>
          <cell r="EK3" t="str">
            <v>TOULOUSE INP</v>
          </cell>
          <cell r="EL3" t="str">
            <v>TOULOUSE INSA</v>
          </cell>
          <cell r="EM3" t="str">
            <v>TOURS</v>
          </cell>
          <cell r="EN3" t="str">
            <v>TROYES UTT</v>
          </cell>
          <cell r="EO3" t="str">
            <v>VALENCIENNES</v>
          </cell>
          <cell r="EP3" t="str">
            <v>VERSAILLES ST QUENT.</v>
          </cell>
          <cell r="EQ3" t="str">
            <v>Total général</v>
          </cell>
        </row>
        <row r="4">
          <cell r="A4" t="str">
            <v>01</v>
          </cell>
          <cell r="C4">
            <v>29</v>
          </cell>
          <cell r="F4">
            <v>6</v>
          </cell>
          <cell r="G4">
            <v>4</v>
          </cell>
          <cell r="H4">
            <v>2</v>
          </cell>
          <cell r="I4">
            <v>2</v>
          </cell>
          <cell r="J4">
            <v>3</v>
          </cell>
          <cell r="L4">
            <v>5</v>
          </cell>
          <cell r="O4">
            <v>22</v>
          </cell>
          <cell r="T4">
            <v>4</v>
          </cell>
          <cell r="V4">
            <v>2</v>
          </cell>
          <cell r="X4">
            <v>7</v>
          </cell>
          <cell r="Z4">
            <v>11</v>
          </cell>
          <cell r="AA4">
            <v>4</v>
          </cell>
          <cell r="AB4">
            <v>5</v>
          </cell>
          <cell r="AH4">
            <v>11</v>
          </cell>
          <cell r="AK4">
            <v>5</v>
          </cell>
          <cell r="AN4">
            <v>9</v>
          </cell>
          <cell r="AR4">
            <v>6</v>
          </cell>
          <cell r="AS4">
            <v>3</v>
          </cell>
          <cell r="AT4">
            <v>3</v>
          </cell>
          <cell r="AU4">
            <v>5</v>
          </cell>
          <cell r="AW4">
            <v>13</v>
          </cell>
          <cell r="BB4">
            <v>6</v>
          </cell>
          <cell r="BD4">
            <v>3</v>
          </cell>
          <cell r="BE4">
            <v>15</v>
          </cell>
          <cell r="BG4">
            <v>7</v>
          </cell>
          <cell r="BH4">
            <v>21</v>
          </cell>
          <cell r="BR4">
            <v>20</v>
          </cell>
          <cell r="BV4">
            <v>3</v>
          </cell>
          <cell r="BW4">
            <v>16</v>
          </cell>
          <cell r="BY4">
            <v>15</v>
          </cell>
          <cell r="CD4">
            <v>7</v>
          </cell>
          <cell r="CE4">
            <v>41</v>
          </cell>
          <cell r="CF4">
            <v>46</v>
          </cell>
          <cell r="CI4">
            <v>16</v>
          </cell>
          <cell r="CL4">
            <v>6</v>
          </cell>
          <cell r="CM4">
            <v>22</v>
          </cell>
          <cell r="CN4">
            <v>13</v>
          </cell>
          <cell r="CO4">
            <v>16</v>
          </cell>
          <cell r="CP4">
            <v>9</v>
          </cell>
          <cell r="CQ4">
            <v>1</v>
          </cell>
          <cell r="CS4">
            <v>10</v>
          </cell>
          <cell r="DC4">
            <v>6</v>
          </cell>
          <cell r="DJ4">
            <v>8</v>
          </cell>
          <cell r="DK4">
            <v>6</v>
          </cell>
          <cell r="DL4">
            <v>17</v>
          </cell>
          <cell r="DN4">
            <v>1</v>
          </cell>
          <cell r="DO4">
            <v>7</v>
          </cell>
          <cell r="DP4">
            <v>17</v>
          </cell>
          <cell r="DQ4">
            <v>1</v>
          </cell>
          <cell r="DR4">
            <v>1</v>
          </cell>
          <cell r="DX4">
            <v>8</v>
          </cell>
          <cell r="DZ4">
            <v>3</v>
          </cell>
          <cell r="EB4">
            <v>18</v>
          </cell>
          <cell r="EF4">
            <v>5</v>
          </cell>
          <cell r="EG4">
            <v>29</v>
          </cell>
          <cell r="EM4">
            <v>8</v>
          </cell>
          <cell r="EO4">
            <v>3</v>
          </cell>
          <cell r="EP4">
            <v>11</v>
          </cell>
          <cell r="EQ4">
            <v>603</v>
          </cell>
        </row>
        <row r="5">
          <cell r="A5" t="str">
            <v>02</v>
          </cell>
          <cell r="B5">
            <v>4</v>
          </cell>
          <cell r="C5">
            <v>27</v>
          </cell>
          <cell r="F5">
            <v>5</v>
          </cell>
          <cell r="G5">
            <v>6</v>
          </cell>
          <cell r="H5">
            <v>4</v>
          </cell>
          <cell r="I5">
            <v>2</v>
          </cell>
          <cell r="J5">
            <v>3</v>
          </cell>
          <cell r="L5">
            <v>3</v>
          </cell>
          <cell r="O5">
            <v>18</v>
          </cell>
          <cell r="Q5">
            <v>4</v>
          </cell>
          <cell r="T5">
            <v>4</v>
          </cell>
          <cell r="V5">
            <v>1</v>
          </cell>
          <cell r="X5">
            <v>7</v>
          </cell>
          <cell r="Z5">
            <v>7</v>
          </cell>
          <cell r="AA5">
            <v>3</v>
          </cell>
          <cell r="AB5">
            <v>4</v>
          </cell>
          <cell r="AG5">
            <v>1</v>
          </cell>
          <cell r="AH5">
            <v>8</v>
          </cell>
          <cell r="AK5">
            <v>2</v>
          </cell>
          <cell r="AN5">
            <v>12</v>
          </cell>
          <cell r="AP5">
            <v>3</v>
          </cell>
          <cell r="AR5">
            <v>3</v>
          </cell>
          <cell r="AS5">
            <v>1</v>
          </cell>
          <cell r="AT5">
            <v>3</v>
          </cell>
          <cell r="AU5">
            <v>3</v>
          </cell>
          <cell r="AW5">
            <v>14</v>
          </cell>
          <cell r="BA5">
            <v>1</v>
          </cell>
          <cell r="BB5">
            <v>3</v>
          </cell>
          <cell r="BD5">
            <v>2</v>
          </cell>
          <cell r="BE5">
            <v>11</v>
          </cell>
          <cell r="BG5">
            <v>4</v>
          </cell>
          <cell r="BH5">
            <v>14</v>
          </cell>
          <cell r="BM5">
            <v>3</v>
          </cell>
          <cell r="BR5">
            <v>19</v>
          </cell>
          <cell r="BV5">
            <v>1</v>
          </cell>
          <cell r="BW5">
            <v>12</v>
          </cell>
          <cell r="BY5">
            <v>14</v>
          </cell>
          <cell r="CC5">
            <v>2</v>
          </cell>
          <cell r="CD5">
            <v>6</v>
          </cell>
          <cell r="CE5">
            <v>36</v>
          </cell>
          <cell r="CF5">
            <v>33</v>
          </cell>
          <cell r="CG5">
            <v>1</v>
          </cell>
          <cell r="CH5">
            <v>1</v>
          </cell>
          <cell r="CI5">
            <v>13</v>
          </cell>
          <cell r="CL5">
            <v>9</v>
          </cell>
          <cell r="CM5">
            <v>16</v>
          </cell>
          <cell r="CN5">
            <v>9</v>
          </cell>
          <cell r="CO5">
            <v>10</v>
          </cell>
          <cell r="CP5">
            <v>4</v>
          </cell>
          <cell r="CS5">
            <v>4</v>
          </cell>
          <cell r="DC5">
            <v>4</v>
          </cell>
          <cell r="DJ5">
            <v>8</v>
          </cell>
          <cell r="DK5">
            <v>4</v>
          </cell>
          <cell r="DL5">
            <v>9</v>
          </cell>
          <cell r="DN5">
            <v>2</v>
          </cell>
          <cell r="DO5">
            <v>5</v>
          </cell>
          <cell r="DP5">
            <v>9</v>
          </cell>
          <cell r="DQ5">
            <v>2</v>
          </cell>
          <cell r="DU5">
            <v>1</v>
          </cell>
          <cell r="DX5">
            <v>6</v>
          </cell>
          <cell r="DZ5">
            <v>3</v>
          </cell>
          <cell r="EB5">
            <v>19</v>
          </cell>
          <cell r="EF5">
            <v>5</v>
          </cell>
          <cell r="EG5">
            <v>24</v>
          </cell>
          <cell r="EJ5">
            <v>3</v>
          </cell>
          <cell r="EM5">
            <v>10</v>
          </cell>
          <cell r="EO5">
            <v>3</v>
          </cell>
          <cell r="EP5">
            <v>8</v>
          </cell>
          <cell r="EQ5">
            <v>505</v>
          </cell>
        </row>
        <row r="6">
          <cell r="A6" t="str">
            <v>03</v>
          </cell>
          <cell r="C6">
            <v>6</v>
          </cell>
          <cell r="G6">
            <v>2</v>
          </cell>
          <cell r="H6">
            <v>1</v>
          </cell>
          <cell r="O6">
            <v>3</v>
          </cell>
          <cell r="X6">
            <v>1</v>
          </cell>
          <cell r="Z6">
            <v>1</v>
          </cell>
          <cell r="AB6">
            <v>1</v>
          </cell>
          <cell r="AG6">
            <v>1</v>
          </cell>
          <cell r="AH6">
            <v>2</v>
          </cell>
          <cell r="AN6">
            <v>2</v>
          </cell>
          <cell r="AS6">
            <v>1</v>
          </cell>
          <cell r="AT6">
            <v>1</v>
          </cell>
          <cell r="AW6">
            <v>3</v>
          </cell>
          <cell r="BB6">
            <v>3</v>
          </cell>
          <cell r="BE6">
            <v>2</v>
          </cell>
          <cell r="BH6">
            <v>4</v>
          </cell>
          <cell r="BR6">
            <v>5</v>
          </cell>
          <cell r="BW6">
            <v>4</v>
          </cell>
          <cell r="BY6">
            <v>4</v>
          </cell>
          <cell r="CA6">
            <v>1</v>
          </cell>
          <cell r="CD6">
            <v>2</v>
          </cell>
          <cell r="CE6">
            <v>4</v>
          </cell>
          <cell r="CF6">
            <v>11</v>
          </cell>
          <cell r="CH6">
            <v>1</v>
          </cell>
          <cell r="CI6">
            <v>3</v>
          </cell>
          <cell r="CL6">
            <v>1</v>
          </cell>
          <cell r="CM6">
            <v>3</v>
          </cell>
          <cell r="CN6">
            <v>4</v>
          </cell>
          <cell r="CO6">
            <v>2</v>
          </cell>
          <cell r="CP6">
            <v>2</v>
          </cell>
          <cell r="CX6">
            <v>1</v>
          </cell>
          <cell r="DC6">
            <v>1</v>
          </cell>
          <cell r="DJ6">
            <v>1</v>
          </cell>
          <cell r="DK6">
            <v>2</v>
          </cell>
          <cell r="DL6">
            <v>3</v>
          </cell>
          <cell r="DO6">
            <v>1</v>
          </cell>
          <cell r="DP6">
            <v>4</v>
          </cell>
          <cell r="DX6">
            <v>2</v>
          </cell>
          <cell r="EB6">
            <v>2</v>
          </cell>
          <cell r="EF6">
            <v>1</v>
          </cell>
          <cell r="EG6">
            <v>8</v>
          </cell>
          <cell r="EM6">
            <v>1</v>
          </cell>
          <cell r="EP6">
            <v>1</v>
          </cell>
          <cell r="EQ6">
            <v>109</v>
          </cell>
        </row>
        <row r="7">
          <cell r="A7" t="str">
            <v>04</v>
          </cell>
          <cell r="B7">
            <v>4</v>
          </cell>
          <cell r="C7">
            <v>1</v>
          </cell>
          <cell r="F7">
            <v>4</v>
          </cell>
          <cell r="H7">
            <v>2</v>
          </cell>
          <cell r="O7">
            <v>3</v>
          </cell>
          <cell r="Q7">
            <v>7</v>
          </cell>
          <cell r="T7">
            <v>1</v>
          </cell>
          <cell r="Z7">
            <v>1</v>
          </cell>
          <cell r="AB7">
            <v>3</v>
          </cell>
          <cell r="AH7">
            <v>1</v>
          </cell>
          <cell r="AP7">
            <v>9</v>
          </cell>
          <cell r="AW7">
            <v>3</v>
          </cell>
          <cell r="BA7">
            <v>3</v>
          </cell>
          <cell r="BE7">
            <v>2</v>
          </cell>
          <cell r="BG7">
            <v>4</v>
          </cell>
          <cell r="BH7">
            <v>2</v>
          </cell>
          <cell r="BJ7">
            <v>1</v>
          </cell>
          <cell r="BM7">
            <v>5</v>
          </cell>
          <cell r="BR7">
            <v>3</v>
          </cell>
          <cell r="BW7">
            <v>2</v>
          </cell>
          <cell r="BY7">
            <v>2</v>
          </cell>
          <cell r="CE7">
            <v>13</v>
          </cell>
          <cell r="CF7">
            <v>6</v>
          </cell>
          <cell r="CG7">
            <v>1</v>
          </cell>
          <cell r="CI7">
            <v>1</v>
          </cell>
          <cell r="CL7">
            <v>2</v>
          </cell>
          <cell r="CM7">
            <v>5</v>
          </cell>
          <cell r="CN7">
            <v>1</v>
          </cell>
          <cell r="CO7">
            <v>2</v>
          </cell>
          <cell r="CS7">
            <v>3</v>
          </cell>
          <cell r="CX7">
            <v>1</v>
          </cell>
          <cell r="DC7">
            <v>12</v>
          </cell>
          <cell r="DL7">
            <v>1</v>
          </cell>
          <cell r="DO7">
            <v>1</v>
          </cell>
          <cell r="DP7">
            <v>3</v>
          </cell>
          <cell r="DU7">
            <v>2</v>
          </cell>
          <cell r="DX7">
            <v>1</v>
          </cell>
          <cell r="EB7">
            <v>3</v>
          </cell>
          <cell r="EI7">
            <v>1</v>
          </cell>
          <cell r="EJ7">
            <v>4</v>
          </cell>
          <cell r="EP7">
            <v>5</v>
          </cell>
          <cell r="EQ7">
            <v>131</v>
          </cell>
        </row>
        <row r="8">
          <cell r="A8" t="str">
            <v>05</v>
          </cell>
          <cell r="B8">
            <v>1</v>
          </cell>
          <cell r="C8">
            <v>37</v>
          </cell>
          <cell r="D8">
            <v>1</v>
          </cell>
          <cell r="F8">
            <v>4</v>
          </cell>
          <cell r="G8">
            <v>6</v>
          </cell>
          <cell r="H8">
            <v>7</v>
          </cell>
          <cell r="I8">
            <v>1</v>
          </cell>
          <cell r="L8">
            <v>9</v>
          </cell>
          <cell r="O8">
            <v>20</v>
          </cell>
          <cell r="Q8">
            <v>1</v>
          </cell>
          <cell r="T8">
            <v>2</v>
          </cell>
          <cell r="V8">
            <v>1</v>
          </cell>
          <cell r="W8">
            <v>4</v>
          </cell>
          <cell r="X8">
            <v>8</v>
          </cell>
          <cell r="Z8">
            <v>11</v>
          </cell>
          <cell r="AA8">
            <v>2</v>
          </cell>
          <cell r="AB8">
            <v>8</v>
          </cell>
          <cell r="AF8">
            <v>1</v>
          </cell>
          <cell r="AG8">
            <v>2</v>
          </cell>
          <cell r="AH8">
            <v>4</v>
          </cell>
          <cell r="AK8">
            <v>5</v>
          </cell>
          <cell r="AN8">
            <v>7</v>
          </cell>
          <cell r="AP8">
            <v>3</v>
          </cell>
          <cell r="AQ8">
            <v>1</v>
          </cell>
          <cell r="AR8">
            <v>6</v>
          </cell>
          <cell r="AT8">
            <v>3</v>
          </cell>
          <cell r="AU8">
            <v>7</v>
          </cell>
          <cell r="AV8">
            <v>18</v>
          </cell>
          <cell r="AW8">
            <v>1</v>
          </cell>
          <cell r="AX8">
            <v>3</v>
          </cell>
          <cell r="BB8">
            <v>4</v>
          </cell>
          <cell r="BD8">
            <v>1</v>
          </cell>
          <cell r="BE8">
            <v>11</v>
          </cell>
          <cell r="BG8">
            <v>13</v>
          </cell>
          <cell r="BH8">
            <v>1</v>
          </cell>
          <cell r="BJ8">
            <v>2</v>
          </cell>
          <cell r="BM8">
            <v>2</v>
          </cell>
          <cell r="BO8">
            <v>4</v>
          </cell>
          <cell r="BR8">
            <v>12</v>
          </cell>
          <cell r="BT8">
            <v>2</v>
          </cell>
          <cell r="BW8">
            <v>8</v>
          </cell>
          <cell r="BY8">
            <v>15</v>
          </cell>
          <cell r="CD8">
            <v>12</v>
          </cell>
          <cell r="CE8">
            <v>39</v>
          </cell>
          <cell r="CF8">
            <v>21</v>
          </cell>
          <cell r="CG8">
            <v>1</v>
          </cell>
          <cell r="CH8">
            <v>1</v>
          </cell>
          <cell r="CI8">
            <v>3</v>
          </cell>
          <cell r="CK8">
            <v>3</v>
          </cell>
          <cell r="CL8">
            <v>9</v>
          </cell>
          <cell r="CM8">
            <v>20</v>
          </cell>
          <cell r="CN8">
            <v>6</v>
          </cell>
          <cell r="CO8">
            <v>10</v>
          </cell>
          <cell r="CP8">
            <v>10</v>
          </cell>
          <cell r="CQ8">
            <v>2</v>
          </cell>
          <cell r="CS8">
            <v>22</v>
          </cell>
          <cell r="CX8">
            <v>1</v>
          </cell>
          <cell r="DC8">
            <v>8</v>
          </cell>
          <cell r="DJ8">
            <v>6</v>
          </cell>
          <cell r="DK8">
            <v>2</v>
          </cell>
          <cell r="DL8">
            <v>4</v>
          </cell>
          <cell r="DN8">
            <v>2</v>
          </cell>
          <cell r="DO8">
            <v>1</v>
          </cell>
          <cell r="DP8">
            <v>19</v>
          </cell>
          <cell r="DX8">
            <v>5</v>
          </cell>
          <cell r="DZ8">
            <v>6</v>
          </cell>
          <cell r="EB8">
            <v>15</v>
          </cell>
          <cell r="EF8">
            <v>6</v>
          </cell>
          <cell r="EG8">
            <v>26</v>
          </cell>
          <cell r="EH8">
            <v>1</v>
          </cell>
          <cell r="EI8">
            <v>1</v>
          </cell>
          <cell r="EJ8">
            <v>2</v>
          </cell>
          <cell r="EM8">
            <v>6</v>
          </cell>
          <cell r="EO8">
            <v>1</v>
          </cell>
          <cell r="EP8">
            <v>6</v>
          </cell>
          <cell r="EQ8">
            <v>536</v>
          </cell>
        </row>
        <row r="9">
          <cell r="A9" t="str">
            <v>06</v>
          </cell>
          <cell r="C9">
            <v>32</v>
          </cell>
          <cell r="F9">
            <v>3</v>
          </cell>
          <cell r="G9">
            <v>6</v>
          </cell>
          <cell r="I9">
            <v>1</v>
          </cell>
          <cell r="J9">
            <v>1</v>
          </cell>
          <cell r="L9">
            <v>4</v>
          </cell>
          <cell r="O9">
            <v>12</v>
          </cell>
          <cell r="T9">
            <v>3</v>
          </cell>
          <cell r="V9">
            <v>2</v>
          </cell>
          <cell r="X9">
            <v>7</v>
          </cell>
          <cell r="Z9">
            <v>1</v>
          </cell>
          <cell r="AA9">
            <v>6</v>
          </cell>
          <cell r="AB9">
            <v>4</v>
          </cell>
          <cell r="AG9">
            <v>1</v>
          </cell>
          <cell r="AH9">
            <v>7</v>
          </cell>
          <cell r="AK9">
            <v>2</v>
          </cell>
          <cell r="AN9">
            <v>19</v>
          </cell>
          <cell r="AP9">
            <v>1</v>
          </cell>
          <cell r="AQ9">
            <v>3</v>
          </cell>
          <cell r="AR9">
            <v>3</v>
          </cell>
          <cell r="AS9">
            <v>1</v>
          </cell>
          <cell r="AU9">
            <v>2</v>
          </cell>
          <cell r="AV9">
            <v>14</v>
          </cell>
          <cell r="AW9">
            <v>12</v>
          </cell>
          <cell r="AX9">
            <v>1</v>
          </cell>
          <cell r="BB9">
            <v>1</v>
          </cell>
          <cell r="BD9">
            <v>1</v>
          </cell>
          <cell r="BE9">
            <v>11</v>
          </cell>
          <cell r="BF9">
            <v>3</v>
          </cell>
          <cell r="BG9">
            <v>5</v>
          </cell>
          <cell r="BH9">
            <v>20</v>
          </cell>
          <cell r="BO9">
            <v>3</v>
          </cell>
          <cell r="BR9">
            <v>12</v>
          </cell>
          <cell r="BS9">
            <v>9</v>
          </cell>
          <cell r="BT9">
            <v>3</v>
          </cell>
          <cell r="BV9">
            <v>2</v>
          </cell>
          <cell r="BW9">
            <v>9</v>
          </cell>
          <cell r="BY9">
            <v>12</v>
          </cell>
          <cell r="CD9">
            <v>5</v>
          </cell>
          <cell r="CE9">
            <v>11</v>
          </cell>
          <cell r="CF9">
            <v>9</v>
          </cell>
          <cell r="CH9">
            <v>1</v>
          </cell>
          <cell r="CI9">
            <v>3</v>
          </cell>
          <cell r="CJ9">
            <v>5</v>
          </cell>
          <cell r="CL9">
            <v>3</v>
          </cell>
          <cell r="CM9">
            <v>11</v>
          </cell>
          <cell r="CN9">
            <v>8</v>
          </cell>
          <cell r="CO9">
            <v>10</v>
          </cell>
          <cell r="CP9">
            <v>6</v>
          </cell>
          <cell r="CQ9">
            <v>6</v>
          </cell>
          <cell r="CS9">
            <v>27</v>
          </cell>
          <cell r="CY9">
            <v>1</v>
          </cell>
          <cell r="DB9">
            <v>11</v>
          </cell>
          <cell r="DJ9">
            <v>4</v>
          </cell>
          <cell r="DL9">
            <v>6</v>
          </cell>
          <cell r="DO9">
            <v>5</v>
          </cell>
          <cell r="DP9">
            <v>13</v>
          </cell>
          <cell r="DQ9">
            <v>1</v>
          </cell>
          <cell r="DR9">
            <v>2</v>
          </cell>
          <cell r="DU9">
            <v>2</v>
          </cell>
          <cell r="DX9">
            <v>4</v>
          </cell>
          <cell r="DZ9">
            <v>2</v>
          </cell>
          <cell r="EB9">
            <v>16</v>
          </cell>
          <cell r="EF9">
            <v>3</v>
          </cell>
          <cell r="EG9">
            <v>18</v>
          </cell>
          <cell r="EI9">
            <v>3</v>
          </cell>
          <cell r="EM9">
            <v>4</v>
          </cell>
          <cell r="EO9">
            <v>3</v>
          </cell>
          <cell r="EP9">
            <v>2</v>
          </cell>
          <cell r="EQ9">
            <v>444</v>
          </cell>
        </row>
        <row r="10">
          <cell r="A10" t="str">
            <v>07</v>
          </cell>
          <cell r="C10">
            <v>9</v>
          </cell>
          <cell r="F10">
            <v>1</v>
          </cell>
          <cell r="G10">
            <v>1</v>
          </cell>
          <cell r="H10">
            <v>2</v>
          </cell>
          <cell r="I10">
            <v>3</v>
          </cell>
          <cell r="J10">
            <v>1</v>
          </cell>
          <cell r="L10">
            <v>6</v>
          </cell>
          <cell r="O10">
            <v>1</v>
          </cell>
          <cell r="P10">
            <v>3</v>
          </cell>
          <cell r="T10">
            <v>2</v>
          </cell>
          <cell r="V10">
            <v>1</v>
          </cell>
          <cell r="X10">
            <v>2</v>
          </cell>
          <cell r="Z10">
            <v>6</v>
          </cell>
          <cell r="AA10">
            <v>1</v>
          </cell>
          <cell r="AC10">
            <v>3</v>
          </cell>
          <cell r="AG10">
            <v>1</v>
          </cell>
          <cell r="AH10">
            <v>3</v>
          </cell>
          <cell r="AM10">
            <v>1</v>
          </cell>
          <cell r="AO10">
            <v>10</v>
          </cell>
          <cell r="AR10">
            <v>1</v>
          </cell>
          <cell r="AU10">
            <v>3</v>
          </cell>
          <cell r="AX10">
            <v>6</v>
          </cell>
          <cell r="BB10">
            <v>4</v>
          </cell>
          <cell r="BD10">
            <v>1</v>
          </cell>
          <cell r="BE10">
            <v>11</v>
          </cell>
          <cell r="BF10">
            <v>1</v>
          </cell>
          <cell r="BG10">
            <v>13</v>
          </cell>
          <cell r="BJ10">
            <v>2</v>
          </cell>
          <cell r="BO10">
            <v>1</v>
          </cell>
          <cell r="BS10">
            <v>1</v>
          </cell>
          <cell r="BT10">
            <v>9</v>
          </cell>
          <cell r="BW10">
            <v>4</v>
          </cell>
          <cell r="BY10">
            <v>3</v>
          </cell>
          <cell r="CD10">
            <v>5</v>
          </cell>
          <cell r="CG10">
            <v>19</v>
          </cell>
          <cell r="CH10">
            <v>9</v>
          </cell>
          <cell r="CI10">
            <v>8</v>
          </cell>
          <cell r="CK10">
            <v>9</v>
          </cell>
          <cell r="CL10">
            <v>10</v>
          </cell>
          <cell r="CM10">
            <v>10</v>
          </cell>
          <cell r="CO10">
            <v>2</v>
          </cell>
          <cell r="CP10">
            <v>3</v>
          </cell>
          <cell r="DD10">
            <v>4</v>
          </cell>
          <cell r="DK10">
            <v>1</v>
          </cell>
          <cell r="DO10">
            <v>1</v>
          </cell>
          <cell r="DQ10">
            <v>5</v>
          </cell>
          <cell r="DX10">
            <v>7</v>
          </cell>
          <cell r="DZ10">
            <v>1</v>
          </cell>
          <cell r="EB10">
            <v>10</v>
          </cell>
          <cell r="EF10">
            <v>1</v>
          </cell>
          <cell r="EH10">
            <v>10</v>
          </cell>
          <cell r="EM10">
            <v>5</v>
          </cell>
          <cell r="EO10">
            <v>1</v>
          </cell>
          <cell r="EQ10">
            <v>238</v>
          </cell>
        </row>
        <row r="11">
          <cell r="A11" t="str">
            <v>08</v>
          </cell>
          <cell r="C11">
            <v>6</v>
          </cell>
          <cell r="F11">
            <v>1</v>
          </cell>
          <cell r="L11">
            <v>4</v>
          </cell>
          <cell r="P11">
            <v>4</v>
          </cell>
          <cell r="T11">
            <v>2</v>
          </cell>
          <cell r="X11">
            <v>3</v>
          </cell>
          <cell r="AC11">
            <v>3</v>
          </cell>
          <cell r="AH11">
            <v>3</v>
          </cell>
          <cell r="AO11">
            <v>2</v>
          </cell>
          <cell r="AX11">
            <v>7</v>
          </cell>
          <cell r="BB11">
            <v>2</v>
          </cell>
          <cell r="BE11">
            <v>5</v>
          </cell>
          <cell r="BG11">
            <v>4</v>
          </cell>
          <cell r="BH11">
            <v>4</v>
          </cell>
          <cell r="BJ11">
            <v>1</v>
          </cell>
          <cell r="BT11">
            <v>7</v>
          </cell>
          <cell r="BW11">
            <v>4</v>
          </cell>
          <cell r="BY11">
            <v>4</v>
          </cell>
          <cell r="CG11">
            <v>1</v>
          </cell>
          <cell r="CH11">
            <v>16</v>
          </cell>
          <cell r="CK11">
            <v>1</v>
          </cell>
          <cell r="CM11">
            <v>4</v>
          </cell>
          <cell r="CO11">
            <v>1</v>
          </cell>
          <cell r="CX11">
            <v>4</v>
          </cell>
          <cell r="DK11">
            <v>1</v>
          </cell>
          <cell r="DL11">
            <v>2</v>
          </cell>
          <cell r="DO11">
            <v>2</v>
          </cell>
          <cell r="DQ11">
            <v>2</v>
          </cell>
          <cell r="DX11">
            <v>3</v>
          </cell>
          <cell r="DZ11">
            <v>1</v>
          </cell>
          <cell r="EB11">
            <v>4</v>
          </cell>
          <cell r="EF11">
            <v>1</v>
          </cell>
          <cell r="EH11">
            <v>5</v>
          </cell>
          <cell r="EI11">
            <v>1</v>
          </cell>
          <cell r="EM11">
            <v>3</v>
          </cell>
          <cell r="EQ11">
            <v>118</v>
          </cell>
        </row>
        <row r="12">
          <cell r="A12" t="str">
            <v>09</v>
          </cell>
          <cell r="C12">
            <v>12</v>
          </cell>
          <cell r="F12">
            <v>4</v>
          </cell>
          <cell r="G12">
            <v>3</v>
          </cell>
          <cell r="H12">
            <v>1</v>
          </cell>
          <cell r="I12">
            <v>6</v>
          </cell>
          <cell r="J12">
            <v>1</v>
          </cell>
          <cell r="L12">
            <v>5</v>
          </cell>
          <cell r="O12">
            <v>1</v>
          </cell>
          <cell r="P12">
            <v>15</v>
          </cell>
          <cell r="T12">
            <v>5</v>
          </cell>
          <cell r="V12">
            <v>1</v>
          </cell>
          <cell r="X12">
            <v>4</v>
          </cell>
          <cell r="Z12">
            <v>2</v>
          </cell>
          <cell r="AA12">
            <v>2</v>
          </cell>
          <cell r="AC12">
            <v>7</v>
          </cell>
          <cell r="AH12">
            <v>5</v>
          </cell>
          <cell r="AN12">
            <v>1</v>
          </cell>
          <cell r="AO12">
            <v>14</v>
          </cell>
          <cell r="AR12">
            <v>3</v>
          </cell>
          <cell r="AT12">
            <v>2</v>
          </cell>
          <cell r="AU12">
            <v>3</v>
          </cell>
          <cell r="AW12">
            <v>1</v>
          </cell>
          <cell r="AX12">
            <v>10</v>
          </cell>
          <cell r="BB12">
            <v>5</v>
          </cell>
          <cell r="BD12">
            <v>1</v>
          </cell>
          <cell r="BE12">
            <v>17</v>
          </cell>
          <cell r="BF12">
            <v>1</v>
          </cell>
          <cell r="BG12">
            <v>11</v>
          </cell>
          <cell r="BH12">
            <v>8</v>
          </cell>
          <cell r="BJ12">
            <v>4</v>
          </cell>
          <cell r="BO12">
            <v>2</v>
          </cell>
          <cell r="BT12">
            <v>10</v>
          </cell>
          <cell r="BV12">
            <v>2</v>
          </cell>
          <cell r="BW12">
            <v>6</v>
          </cell>
          <cell r="BY12">
            <v>10</v>
          </cell>
          <cell r="CC12">
            <v>1</v>
          </cell>
          <cell r="CD12">
            <v>3</v>
          </cell>
          <cell r="CG12">
            <v>22</v>
          </cell>
          <cell r="CH12">
            <v>33</v>
          </cell>
          <cell r="CK12">
            <v>13</v>
          </cell>
          <cell r="CL12">
            <v>14</v>
          </cell>
          <cell r="CM12">
            <v>8</v>
          </cell>
          <cell r="CO12">
            <v>7</v>
          </cell>
          <cell r="CP12">
            <v>2</v>
          </cell>
          <cell r="CX12">
            <v>2</v>
          </cell>
          <cell r="DJ12">
            <v>4</v>
          </cell>
          <cell r="DK12">
            <v>2</v>
          </cell>
          <cell r="DL12">
            <v>9</v>
          </cell>
          <cell r="DN12">
            <v>1</v>
          </cell>
          <cell r="DO12">
            <v>6</v>
          </cell>
          <cell r="DQ12">
            <v>9</v>
          </cell>
          <cell r="DX12">
            <v>8</v>
          </cell>
          <cell r="DZ12">
            <v>3</v>
          </cell>
          <cell r="EB12">
            <v>7</v>
          </cell>
          <cell r="EF12">
            <v>2</v>
          </cell>
          <cell r="EH12">
            <v>11</v>
          </cell>
          <cell r="EM12">
            <v>8</v>
          </cell>
          <cell r="EO12">
            <v>3</v>
          </cell>
          <cell r="EP12">
            <v>3</v>
          </cell>
          <cell r="EQ12">
            <v>366</v>
          </cell>
        </row>
        <row r="13">
          <cell r="A13" t="str">
            <v>10</v>
          </cell>
          <cell r="C13">
            <v>4</v>
          </cell>
          <cell r="F13">
            <v>1</v>
          </cell>
          <cell r="G13">
            <v>1</v>
          </cell>
          <cell r="I13">
            <v>1</v>
          </cell>
          <cell r="J13">
            <v>1</v>
          </cell>
          <cell r="L13">
            <v>1</v>
          </cell>
          <cell r="P13">
            <v>3</v>
          </cell>
          <cell r="T13">
            <v>1</v>
          </cell>
          <cell r="X13">
            <v>1</v>
          </cell>
          <cell r="Z13">
            <v>2</v>
          </cell>
          <cell r="AC13">
            <v>2</v>
          </cell>
          <cell r="AG13">
            <v>1</v>
          </cell>
          <cell r="AO13">
            <v>3</v>
          </cell>
          <cell r="AR13">
            <v>1</v>
          </cell>
          <cell r="AS13">
            <v>1</v>
          </cell>
          <cell r="AU13">
            <v>1</v>
          </cell>
          <cell r="AX13">
            <v>2</v>
          </cell>
          <cell r="BB13">
            <v>2</v>
          </cell>
          <cell r="BE13">
            <v>2</v>
          </cell>
          <cell r="BG13">
            <v>1</v>
          </cell>
          <cell r="BH13">
            <v>2</v>
          </cell>
          <cell r="BJ13">
            <v>1</v>
          </cell>
          <cell r="BT13">
            <v>4</v>
          </cell>
          <cell r="BV13">
            <v>1</v>
          </cell>
          <cell r="BW13">
            <v>3</v>
          </cell>
          <cell r="BY13">
            <v>3</v>
          </cell>
          <cell r="CD13">
            <v>1</v>
          </cell>
          <cell r="CG13">
            <v>5</v>
          </cell>
          <cell r="CH13">
            <v>5</v>
          </cell>
          <cell r="CK13">
            <v>1</v>
          </cell>
          <cell r="CL13">
            <v>2</v>
          </cell>
          <cell r="CM13">
            <v>4</v>
          </cell>
          <cell r="CO13">
            <v>2</v>
          </cell>
          <cell r="CP13">
            <v>2</v>
          </cell>
          <cell r="DJ13">
            <v>2</v>
          </cell>
          <cell r="DK13">
            <v>1</v>
          </cell>
          <cell r="DL13">
            <v>2</v>
          </cell>
          <cell r="DO13">
            <v>1</v>
          </cell>
          <cell r="DQ13">
            <v>2</v>
          </cell>
          <cell r="DX13">
            <v>2</v>
          </cell>
          <cell r="DZ13">
            <v>1</v>
          </cell>
          <cell r="EB13">
            <v>3</v>
          </cell>
          <cell r="EH13">
            <v>2</v>
          </cell>
          <cell r="EM13">
            <v>1</v>
          </cell>
          <cell r="EO13">
            <v>1</v>
          </cell>
          <cell r="EP13">
            <v>1</v>
          </cell>
          <cell r="EQ13">
            <v>87</v>
          </cell>
        </row>
        <row r="14">
          <cell r="A14" t="str">
            <v>11</v>
          </cell>
          <cell r="C14">
            <v>14</v>
          </cell>
          <cell r="F14">
            <v>3</v>
          </cell>
          <cell r="G14">
            <v>4</v>
          </cell>
          <cell r="H14">
            <v>4</v>
          </cell>
          <cell r="I14">
            <v>3</v>
          </cell>
          <cell r="J14">
            <v>3</v>
          </cell>
          <cell r="L14">
            <v>2</v>
          </cell>
          <cell r="O14">
            <v>4</v>
          </cell>
          <cell r="P14">
            <v>18</v>
          </cell>
          <cell r="T14">
            <v>6</v>
          </cell>
          <cell r="V14">
            <v>2</v>
          </cell>
          <cell r="X14">
            <v>8</v>
          </cell>
          <cell r="Z14">
            <v>2</v>
          </cell>
          <cell r="AA14">
            <v>1</v>
          </cell>
          <cell r="AC14">
            <v>4</v>
          </cell>
          <cell r="AH14">
            <v>5</v>
          </cell>
          <cell r="AK14">
            <v>1</v>
          </cell>
          <cell r="AO14">
            <v>12</v>
          </cell>
          <cell r="AR14">
            <v>6</v>
          </cell>
          <cell r="AS14">
            <v>3</v>
          </cell>
          <cell r="AT14">
            <v>4</v>
          </cell>
          <cell r="AU14">
            <v>5</v>
          </cell>
          <cell r="AX14">
            <v>12</v>
          </cell>
          <cell r="AY14">
            <v>1</v>
          </cell>
          <cell r="BB14">
            <v>2</v>
          </cell>
          <cell r="BD14">
            <v>2</v>
          </cell>
          <cell r="BE14">
            <v>10</v>
          </cell>
          <cell r="BG14">
            <v>13</v>
          </cell>
          <cell r="BH14">
            <v>5</v>
          </cell>
          <cell r="BJ14">
            <v>2</v>
          </cell>
          <cell r="BM14">
            <v>1</v>
          </cell>
          <cell r="BO14">
            <v>4</v>
          </cell>
          <cell r="BT14">
            <v>12</v>
          </cell>
          <cell r="BV14">
            <v>2</v>
          </cell>
          <cell r="BW14">
            <v>6</v>
          </cell>
          <cell r="BY14">
            <v>5</v>
          </cell>
          <cell r="CC14">
            <v>1</v>
          </cell>
          <cell r="CD14">
            <v>6</v>
          </cell>
          <cell r="CE14">
            <v>1</v>
          </cell>
          <cell r="CF14">
            <v>3</v>
          </cell>
          <cell r="CG14">
            <v>26</v>
          </cell>
          <cell r="CH14">
            <v>18</v>
          </cell>
          <cell r="CK14">
            <v>27</v>
          </cell>
          <cell r="CL14">
            <v>10</v>
          </cell>
          <cell r="CM14">
            <v>18</v>
          </cell>
          <cell r="CO14">
            <v>5</v>
          </cell>
          <cell r="CP14">
            <v>7</v>
          </cell>
          <cell r="CS14">
            <v>3</v>
          </cell>
          <cell r="CX14">
            <v>1</v>
          </cell>
          <cell r="DJ14">
            <v>5</v>
          </cell>
          <cell r="DK14">
            <v>3</v>
          </cell>
          <cell r="DL14">
            <v>7</v>
          </cell>
          <cell r="DN14">
            <v>1</v>
          </cell>
          <cell r="DO14">
            <v>5</v>
          </cell>
          <cell r="DQ14">
            <v>5</v>
          </cell>
          <cell r="DU14">
            <v>1</v>
          </cell>
          <cell r="DX14">
            <v>6</v>
          </cell>
          <cell r="DZ14">
            <v>3</v>
          </cell>
          <cell r="EB14">
            <v>10</v>
          </cell>
          <cell r="EF14">
            <v>3</v>
          </cell>
          <cell r="EG14">
            <v>2</v>
          </cell>
          <cell r="EH14">
            <v>20</v>
          </cell>
          <cell r="EI14">
            <v>1</v>
          </cell>
          <cell r="EM14">
            <v>8</v>
          </cell>
          <cell r="EO14">
            <v>3</v>
          </cell>
          <cell r="EP14">
            <v>6</v>
          </cell>
          <cell r="EQ14">
            <v>406</v>
          </cell>
        </row>
        <row r="15">
          <cell r="A15" t="str">
            <v>12</v>
          </cell>
          <cell r="C15">
            <v>3</v>
          </cell>
          <cell r="F15">
            <v>2</v>
          </cell>
          <cell r="G15">
            <v>2</v>
          </cell>
          <cell r="P15">
            <v>4</v>
          </cell>
          <cell r="T15">
            <v>1</v>
          </cell>
          <cell r="X15">
            <v>3</v>
          </cell>
          <cell r="Z15">
            <v>2</v>
          </cell>
          <cell r="AC15">
            <v>2</v>
          </cell>
          <cell r="AH15">
            <v>3</v>
          </cell>
          <cell r="AO15">
            <v>3</v>
          </cell>
          <cell r="AU15">
            <v>1</v>
          </cell>
          <cell r="AX15">
            <v>4</v>
          </cell>
          <cell r="BB15">
            <v>2</v>
          </cell>
          <cell r="BD15">
            <v>1</v>
          </cell>
          <cell r="BE15">
            <v>9</v>
          </cell>
          <cell r="BG15">
            <v>3</v>
          </cell>
          <cell r="BH15">
            <v>3</v>
          </cell>
          <cell r="BJ15">
            <v>1</v>
          </cell>
          <cell r="BT15">
            <v>3</v>
          </cell>
          <cell r="BV15">
            <v>3</v>
          </cell>
          <cell r="BW15">
            <v>3</v>
          </cell>
          <cell r="CD15">
            <v>1</v>
          </cell>
          <cell r="CG15">
            <v>6</v>
          </cell>
          <cell r="CH15">
            <v>12</v>
          </cell>
          <cell r="CK15">
            <v>1</v>
          </cell>
          <cell r="CL15">
            <v>2</v>
          </cell>
          <cell r="CM15">
            <v>5</v>
          </cell>
          <cell r="CO15">
            <v>2</v>
          </cell>
          <cell r="DL15">
            <v>2</v>
          </cell>
          <cell r="DO15">
            <v>2</v>
          </cell>
          <cell r="DQ15">
            <v>1</v>
          </cell>
          <cell r="DX15">
            <v>2</v>
          </cell>
          <cell r="EB15">
            <v>8</v>
          </cell>
          <cell r="EF15">
            <v>1</v>
          </cell>
          <cell r="EH15">
            <v>4</v>
          </cell>
          <cell r="EM15">
            <v>1</v>
          </cell>
          <cell r="EO15">
            <v>1</v>
          </cell>
          <cell r="EQ15">
            <v>109</v>
          </cell>
        </row>
        <row r="16">
          <cell r="A16" t="str">
            <v>13</v>
          </cell>
          <cell r="C16">
            <v>2</v>
          </cell>
          <cell r="P16">
            <v>2</v>
          </cell>
          <cell r="X16">
            <v>1</v>
          </cell>
          <cell r="AC16">
            <v>1</v>
          </cell>
          <cell r="AO16">
            <v>1</v>
          </cell>
          <cell r="AX16">
            <v>3</v>
          </cell>
          <cell r="BE16">
            <v>2</v>
          </cell>
          <cell r="BH16">
            <v>3</v>
          </cell>
          <cell r="BJ16">
            <v>1</v>
          </cell>
          <cell r="BY16">
            <v>1</v>
          </cell>
          <cell r="CH16">
            <v>11</v>
          </cell>
          <cell r="CM16">
            <v>1</v>
          </cell>
          <cell r="DD16">
            <v>6</v>
          </cell>
          <cell r="DQ16">
            <v>1</v>
          </cell>
          <cell r="EB16">
            <v>1</v>
          </cell>
          <cell r="EH16">
            <v>1</v>
          </cell>
          <cell r="EQ16">
            <v>38</v>
          </cell>
        </row>
        <row r="17">
          <cell r="A17" t="str">
            <v>14</v>
          </cell>
          <cell r="C17">
            <v>14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L17">
            <v>4</v>
          </cell>
          <cell r="P17">
            <v>14</v>
          </cell>
          <cell r="T17">
            <v>3</v>
          </cell>
          <cell r="X17">
            <v>6</v>
          </cell>
          <cell r="Z17">
            <v>2</v>
          </cell>
          <cell r="AA17">
            <v>1</v>
          </cell>
          <cell r="AC17">
            <v>5</v>
          </cell>
          <cell r="AH17">
            <v>6</v>
          </cell>
          <cell r="AO17">
            <v>8</v>
          </cell>
          <cell r="AR17">
            <v>1</v>
          </cell>
          <cell r="AU17">
            <v>1</v>
          </cell>
          <cell r="AX17">
            <v>6</v>
          </cell>
          <cell r="BB17">
            <v>2</v>
          </cell>
          <cell r="BE17">
            <v>6</v>
          </cell>
          <cell r="BG17">
            <v>6</v>
          </cell>
          <cell r="BH17">
            <v>5</v>
          </cell>
          <cell r="BJ17">
            <v>2</v>
          </cell>
          <cell r="BO17">
            <v>3</v>
          </cell>
          <cell r="BT17">
            <v>13</v>
          </cell>
          <cell r="BW17">
            <v>4</v>
          </cell>
          <cell r="BY17">
            <v>6</v>
          </cell>
          <cell r="CD17">
            <v>2</v>
          </cell>
          <cell r="CG17">
            <v>14</v>
          </cell>
          <cell r="CH17">
            <v>16</v>
          </cell>
          <cell r="CK17">
            <v>2</v>
          </cell>
          <cell r="CL17">
            <v>10</v>
          </cell>
          <cell r="CM17">
            <v>10</v>
          </cell>
          <cell r="CO17">
            <v>2</v>
          </cell>
          <cell r="CP17">
            <v>2</v>
          </cell>
          <cell r="DJ17">
            <v>7</v>
          </cell>
          <cell r="DK17">
            <v>3</v>
          </cell>
          <cell r="DL17">
            <v>4</v>
          </cell>
          <cell r="DO17">
            <v>4</v>
          </cell>
          <cell r="DQ17">
            <v>9</v>
          </cell>
          <cell r="DX17">
            <v>5</v>
          </cell>
          <cell r="DZ17">
            <v>3</v>
          </cell>
          <cell r="EB17">
            <v>3</v>
          </cell>
          <cell r="EF17">
            <v>2</v>
          </cell>
          <cell r="EH17">
            <v>14</v>
          </cell>
          <cell r="EM17">
            <v>6</v>
          </cell>
          <cell r="EP17">
            <v>1</v>
          </cell>
          <cell r="EQ17">
            <v>247</v>
          </cell>
        </row>
        <row r="18">
          <cell r="A18" t="str">
            <v>15</v>
          </cell>
          <cell r="C18">
            <v>9</v>
          </cell>
          <cell r="I18">
            <v>1</v>
          </cell>
          <cell r="P18">
            <v>4</v>
          </cell>
          <cell r="AT18">
            <v>1</v>
          </cell>
          <cell r="AX18">
            <v>3</v>
          </cell>
          <cell r="BE18">
            <v>1</v>
          </cell>
          <cell r="BG18">
            <v>5</v>
          </cell>
          <cell r="BH18">
            <v>6</v>
          </cell>
          <cell r="BJ18">
            <v>1</v>
          </cell>
          <cell r="BM18">
            <v>1</v>
          </cell>
          <cell r="BT18">
            <v>2</v>
          </cell>
          <cell r="CC18">
            <v>1</v>
          </cell>
          <cell r="CG18">
            <v>7</v>
          </cell>
          <cell r="CH18">
            <v>3</v>
          </cell>
          <cell r="CK18">
            <v>8</v>
          </cell>
          <cell r="CL18">
            <v>2</v>
          </cell>
          <cell r="CM18">
            <v>1</v>
          </cell>
          <cell r="DC18">
            <v>1</v>
          </cell>
          <cell r="DD18">
            <v>46</v>
          </cell>
          <cell r="DN18">
            <v>1</v>
          </cell>
          <cell r="DP18">
            <v>1</v>
          </cell>
          <cell r="DQ18">
            <v>1</v>
          </cell>
          <cell r="EB18">
            <v>5</v>
          </cell>
          <cell r="EH18">
            <v>3</v>
          </cell>
          <cell r="EQ18">
            <v>114</v>
          </cell>
        </row>
        <row r="19">
          <cell r="A19" t="str">
            <v>16</v>
          </cell>
          <cell r="C19">
            <v>23</v>
          </cell>
          <cell r="E19">
            <v>1</v>
          </cell>
          <cell r="F19">
            <v>6</v>
          </cell>
          <cell r="G19">
            <v>4</v>
          </cell>
          <cell r="I19">
            <v>1</v>
          </cell>
          <cell r="K19">
            <v>1</v>
          </cell>
          <cell r="L19">
            <v>7</v>
          </cell>
          <cell r="O19">
            <v>13</v>
          </cell>
          <cell r="R19">
            <v>3</v>
          </cell>
          <cell r="T19">
            <v>2</v>
          </cell>
          <cell r="V19">
            <v>3</v>
          </cell>
          <cell r="X19">
            <v>8</v>
          </cell>
          <cell r="AA19">
            <v>3</v>
          </cell>
          <cell r="AC19">
            <v>7</v>
          </cell>
          <cell r="AF19">
            <v>1</v>
          </cell>
          <cell r="AH19">
            <v>10</v>
          </cell>
          <cell r="AN19">
            <v>10</v>
          </cell>
          <cell r="AX19">
            <v>20</v>
          </cell>
          <cell r="BE19">
            <v>15</v>
          </cell>
          <cell r="BG19">
            <v>23</v>
          </cell>
          <cell r="BR19">
            <v>1</v>
          </cell>
          <cell r="BT19">
            <v>9</v>
          </cell>
          <cell r="BW19">
            <v>7</v>
          </cell>
          <cell r="BY19">
            <v>12</v>
          </cell>
          <cell r="CA19">
            <v>3</v>
          </cell>
          <cell r="CD19">
            <v>1</v>
          </cell>
          <cell r="CH19">
            <v>1</v>
          </cell>
          <cell r="CI19">
            <v>33</v>
          </cell>
          <cell r="CK19">
            <v>12</v>
          </cell>
          <cell r="CL19">
            <v>12</v>
          </cell>
          <cell r="CM19">
            <v>17</v>
          </cell>
          <cell r="CO19">
            <v>1</v>
          </cell>
          <cell r="CP19">
            <v>9</v>
          </cell>
          <cell r="CQ19">
            <v>2</v>
          </cell>
          <cell r="CX19">
            <v>1</v>
          </cell>
          <cell r="DL19">
            <v>11</v>
          </cell>
          <cell r="DO19">
            <v>7</v>
          </cell>
          <cell r="DQ19">
            <v>12</v>
          </cell>
          <cell r="DX19">
            <v>8</v>
          </cell>
          <cell r="EB19">
            <v>5</v>
          </cell>
          <cell r="ED19">
            <v>1</v>
          </cell>
          <cell r="EH19">
            <v>30</v>
          </cell>
          <cell r="EM19">
            <v>8</v>
          </cell>
          <cell r="EQ19">
            <v>364</v>
          </cell>
        </row>
        <row r="20">
          <cell r="A20" t="str">
            <v>17</v>
          </cell>
          <cell r="C20">
            <v>7</v>
          </cell>
          <cell r="F20">
            <v>4</v>
          </cell>
          <cell r="I20">
            <v>1</v>
          </cell>
          <cell r="L20">
            <v>3</v>
          </cell>
          <cell r="P20">
            <v>6</v>
          </cell>
          <cell r="T20">
            <v>1</v>
          </cell>
          <cell r="X20">
            <v>3</v>
          </cell>
          <cell r="AC20">
            <v>3</v>
          </cell>
          <cell r="AF20">
            <v>1</v>
          </cell>
          <cell r="AH20">
            <v>7</v>
          </cell>
          <cell r="AN20">
            <v>6</v>
          </cell>
          <cell r="AX20">
            <v>6</v>
          </cell>
          <cell r="BE20">
            <v>5</v>
          </cell>
          <cell r="BH20">
            <v>8</v>
          </cell>
          <cell r="BJ20">
            <v>3</v>
          </cell>
          <cell r="BO20">
            <v>1</v>
          </cell>
          <cell r="BT20">
            <v>5</v>
          </cell>
          <cell r="BW20">
            <v>5</v>
          </cell>
          <cell r="BY20">
            <v>3</v>
          </cell>
          <cell r="CE20">
            <v>19</v>
          </cell>
          <cell r="CG20">
            <v>2</v>
          </cell>
          <cell r="CH20">
            <v>12</v>
          </cell>
          <cell r="CI20">
            <v>2</v>
          </cell>
          <cell r="CK20">
            <v>3</v>
          </cell>
          <cell r="CL20">
            <v>11</v>
          </cell>
          <cell r="CM20">
            <v>9</v>
          </cell>
          <cell r="CO20">
            <v>4</v>
          </cell>
          <cell r="CX20">
            <v>3</v>
          </cell>
          <cell r="DL20">
            <v>2</v>
          </cell>
          <cell r="DO20">
            <v>3</v>
          </cell>
          <cell r="DP20">
            <v>4</v>
          </cell>
          <cell r="DX20">
            <v>3</v>
          </cell>
          <cell r="EB20">
            <v>4</v>
          </cell>
          <cell r="EH20">
            <v>4</v>
          </cell>
          <cell r="EM20">
            <v>3</v>
          </cell>
          <cell r="EQ20">
            <v>166</v>
          </cell>
        </row>
        <row r="21">
          <cell r="A21" t="str">
            <v>18</v>
          </cell>
          <cell r="C21">
            <v>9</v>
          </cell>
          <cell r="F21">
            <v>2</v>
          </cell>
          <cell r="H21">
            <v>2</v>
          </cell>
          <cell r="I21">
            <v>1</v>
          </cell>
          <cell r="P21">
            <v>7</v>
          </cell>
          <cell r="X21">
            <v>4</v>
          </cell>
          <cell r="AC21">
            <v>1</v>
          </cell>
          <cell r="AH21">
            <v>1</v>
          </cell>
          <cell r="AK21">
            <v>1</v>
          </cell>
          <cell r="AO21">
            <v>2</v>
          </cell>
          <cell r="AX21">
            <v>8</v>
          </cell>
          <cell r="BE21">
            <v>5</v>
          </cell>
          <cell r="BG21">
            <v>6</v>
          </cell>
          <cell r="BJ21">
            <v>1</v>
          </cell>
          <cell r="BK21">
            <v>1</v>
          </cell>
          <cell r="BO21">
            <v>3</v>
          </cell>
          <cell r="BT21">
            <v>9</v>
          </cell>
          <cell r="BY21">
            <v>4</v>
          </cell>
          <cell r="CA21">
            <v>1</v>
          </cell>
          <cell r="CB21">
            <v>3</v>
          </cell>
          <cell r="CE21">
            <v>17</v>
          </cell>
          <cell r="CG21">
            <v>16</v>
          </cell>
          <cell r="CH21">
            <v>10</v>
          </cell>
          <cell r="CK21">
            <v>1</v>
          </cell>
          <cell r="CL21">
            <v>27</v>
          </cell>
          <cell r="CM21">
            <v>11</v>
          </cell>
          <cell r="CX21">
            <v>2</v>
          </cell>
          <cell r="DJ21">
            <v>2</v>
          </cell>
          <cell r="DL21">
            <v>2</v>
          </cell>
          <cell r="DO21">
            <v>1</v>
          </cell>
          <cell r="DQ21">
            <v>11</v>
          </cell>
          <cell r="DX21">
            <v>1</v>
          </cell>
          <cell r="DZ21">
            <v>5</v>
          </cell>
          <cell r="EB21">
            <v>7</v>
          </cell>
          <cell r="EH21">
            <v>8</v>
          </cell>
          <cell r="EO21">
            <v>1</v>
          </cell>
          <cell r="EQ21">
            <v>193</v>
          </cell>
        </row>
        <row r="22">
          <cell r="A22" t="str">
            <v>19</v>
          </cell>
          <cell r="B22">
            <v>1</v>
          </cell>
          <cell r="C22">
            <v>6</v>
          </cell>
          <cell r="E22">
            <v>1</v>
          </cell>
          <cell r="F22">
            <v>4</v>
          </cell>
          <cell r="I22">
            <v>3</v>
          </cell>
          <cell r="L22">
            <v>4</v>
          </cell>
          <cell r="O22">
            <v>6</v>
          </cell>
          <cell r="P22">
            <v>1</v>
          </cell>
          <cell r="T22">
            <v>3</v>
          </cell>
          <cell r="W22">
            <v>2</v>
          </cell>
          <cell r="X22">
            <v>7</v>
          </cell>
          <cell r="Z22">
            <v>1</v>
          </cell>
          <cell r="AA22">
            <v>2</v>
          </cell>
          <cell r="AH22">
            <v>3</v>
          </cell>
          <cell r="AK22">
            <v>5</v>
          </cell>
          <cell r="AN22">
            <v>6</v>
          </cell>
          <cell r="AT22">
            <v>2</v>
          </cell>
          <cell r="AV22">
            <v>8</v>
          </cell>
          <cell r="AX22">
            <v>4</v>
          </cell>
          <cell r="BB22">
            <v>1</v>
          </cell>
          <cell r="BE22">
            <v>9</v>
          </cell>
          <cell r="BG22">
            <v>10</v>
          </cell>
          <cell r="BH22">
            <v>1</v>
          </cell>
          <cell r="BJ22">
            <v>1</v>
          </cell>
          <cell r="BM22">
            <v>1</v>
          </cell>
          <cell r="BN22">
            <v>1</v>
          </cell>
          <cell r="BO22">
            <v>4</v>
          </cell>
          <cell r="BR22">
            <v>1</v>
          </cell>
          <cell r="BT22">
            <v>4</v>
          </cell>
          <cell r="BW22">
            <v>9</v>
          </cell>
          <cell r="BY22">
            <v>2</v>
          </cell>
          <cell r="CE22">
            <v>6</v>
          </cell>
          <cell r="CG22">
            <v>3</v>
          </cell>
          <cell r="CH22">
            <v>3</v>
          </cell>
          <cell r="CI22">
            <v>13</v>
          </cell>
          <cell r="CK22">
            <v>11</v>
          </cell>
          <cell r="CL22">
            <v>15</v>
          </cell>
          <cell r="CM22">
            <v>8</v>
          </cell>
          <cell r="CO22">
            <v>2</v>
          </cell>
          <cell r="CP22">
            <v>3</v>
          </cell>
          <cell r="CQ22">
            <v>2</v>
          </cell>
          <cell r="CS22">
            <v>5</v>
          </cell>
          <cell r="CX22">
            <v>2</v>
          </cell>
          <cell r="DC22">
            <v>8</v>
          </cell>
          <cell r="DD22">
            <v>1</v>
          </cell>
          <cell r="DJ22">
            <v>1</v>
          </cell>
          <cell r="DK22">
            <v>3</v>
          </cell>
          <cell r="DL22">
            <v>3</v>
          </cell>
          <cell r="DO22">
            <v>3</v>
          </cell>
          <cell r="DQ22">
            <v>5</v>
          </cell>
          <cell r="DX22">
            <v>3</v>
          </cell>
          <cell r="DZ22">
            <v>3</v>
          </cell>
          <cell r="EB22">
            <v>12</v>
          </cell>
          <cell r="ED22">
            <v>1</v>
          </cell>
          <cell r="EG22">
            <v>2</v>
          </cell>
          <cell r="EH22">
            <v>10</v>
          </cell>
          <cell r="EJ22">
            <v>1</v>
          </cell>
          <cell r="EM22">
            <v>4</v>
          </cell>
          <cell r="EP22">
            <v>6</v>
          </cell>
          <cell r="EQ22">
            <v>252</v>
          </cell>
        </row>
        <row r="23">
          <cell r="A23" t="str">
            <v>20</v>
          </cell>
          <cell r="C23">
            <v>4</v>
          </cell>
          <cell r="F23">
            <v>1</v>
          </cell>
          <cell r="L23">
            <v>2</v>
          </cell>
          <cell r="O23">
            <v>4</v>
          </cell>
          <cell r="T23">
            <v>2</v>
          </cell>
          <cell r="AC23">
            <v>1</v>
          </cell>
          <cell r="AH23">
            <v>1</v>
          </cell>
          <cell r="AS23">
            <v>1</v>
          </cell>
          <cell r="AV23">
            <v>2</v>
          </cell>
          <cell r="BE23">
            <v>1</v>
          </cell>
          <cell r="BG23">
            <v>7</v>
          </cell>
          <cell r="BH23">
            <v>1</v>
          </cell>
          <cell r="BJ23">
            <v>1</v>
          </cell>
          <cell r="BS23">
            <v>1</v>
          </cell>
          <cell r="BT23">
            <v>5</v>
          </cell>
          <cell r="BY23">
            <v>4</v>
          </cell>
          <cell r="CE23">
            <v>7</v>
          </cell>
          <cell r="CG23">
            <v>1</v>
          </cell>
          <cell r="CI23">
            <v>3</v>
          </cell>
          <cell r="CK23">
            <v>1</v>
          </cell>
          <cell r="CL23">
            <v>2</v>
          </cell>
          <cell r="CM23">
            <v>6</v>
          </cell>
          <cell r="DJ23">
            <v>1</v>
          </cell>
          <cell r="DK23">
            <v>1</v>
          </cell>
          <cell r="DL23">
            <v>1</v>
          </cell>
          <cell r="DN23">
            <v>1</v>
          </cell>
          <cell r="DX23">
            <v>2</v>
          </cell>
          <cell r="EB23">
            <v>2</v>
          </cell>
          <cell r="EH23">
            <v>3</v>
          </cell>
          <cell r="EM23">
            <v>1</v>
          </cell>
          <cell r="EQ23">
            <v>70</v>
          </cell>
        </row>
        <row r="24">
          <cell r="A24" t="str">
            <v>21</v>
          </cell>
          <cell r="C24">
            <v>12</v>
          </cell>
          <cell r="F24">
            <v>3</v>
          </cell>
          <cell r="G24">
            <v>4</v>
          </cell>
          <cell r="H24">
            <v>1</v>
          </cell>
          <cell r="I24">
            <v>3</v>
          </cell>
          <cell r="J24">
            <v>3</v>
          </cell>
          <cell r="L24">
            <v>5</v>
          </cell>
          <cell r="P24">
            <v>10</v>
          </cell>
          <cell r="T24">
            <v>1</v>
          </cell>
          <cell r="X24">
            <v>5</v>
          </cell>
          <cell r="AA24">
            <v>1</v>
          </cell>
          <cell r="AC24">
            <v>6</v>
          </cell>
          <cell r="AG24">
            <v>1</v>
          </cell>
          <cell r="AH24">
            <v>6</v>
          </cell>
          <cell r="AN24">
            <v>7</v>
          </cell>
          <cell r="AS24">
            <v>1</v>
          </cell>
          <cell r="AU24">
            <v>3</v>
          </cell>
          <cell r="AX24">
            <v>12</v>
          </cell>
          <cell r="BB24">
            <v>1</v>
          </cell>
          <cell r="BD24">
            <v>2</v>
          </cell>
          <cell r="BE24">
            <v>8</v>
          </cell>
          <cell r="BG24">
            <v>12</v>
          </cell>
          <cell r="BH24">
            <v>4</v>
          </cell>
          <cell r="BJ24">
            <v>2</v>
          </cell>
          <cell r="BO24">
            <v>1</v>
          </cell>
          <cell r="BT24">
            <v>10</v>
          </cell>
          <cell r="BV24">
            <v>1</v>
          </cell>
          <cell r="BW24">
            <v>5</v>
          </cell>
          <cell r="BY24">
            <v>3</v>
          </cell>
          <cell r="CD24">
            <v>2</v>
          </cell>
          <cell r="CE24">
            <v>24</v>
          </cell>
          <cell r="CH24">
            <v>21</v>
          </cell>
          <cell r="CK24">
            <v>4</v>
          </cell>
          <cell r="CL24">
            <v>5</v>
          </cell>
          <cell r="CM24">
            <v>12</v>
          </cell>
          <cell r="CO24">
            <v>5</v>
          </cell>
          <cell r="CP24">
            <v>2</v>
          </cell>
          <cell r="CX24">
            <v>1</v>
          </cell>
          <cell r="DK24">
            <v>1</v>
          </cell>
          <cell r="DL24">
            <v>8</v>
          </cell>
          <cell r="DO24">
            <v>3</v>
          </cell>
          <cell r="DQ24">
            <v>6</v>
          </cell>
          <cell r="DX24">
            <v>4</v>
          </cell>
          <cell r="DZ24">
            <v>1</v>
          </cell>
          <cell r="EB24">
            <v>13</v>
          </cell>
          <cell r="EH24">
            <v>11</v>
          </cell>
          <cell r="EM24">
            <v>9</v>
          </cell>
          <cell r="EO24">
            <v>1</v>
          </cell>
          <cell r="EP24">
            <v>3</v>
          </cell>
          <cell r="EQ24">
            <v>269</v>
          </cell>
        </row>
        <row r="25">
          <cell r="A25" t="str">
            <v>22</v>
          </cell>
          <cell r="B25">
            <v>1</v>
          </cell>
          <cell r="C25">
            <v>15</v>
          </cell>
          <cell r="F25">
            <v>4</v>
          </cell>
          <cell r="G25">
            <v>5</v>
          </cell>
          <cell r="H25">
            <v>3</v>
          </cell>
          <cell r="I25">
            <v>7</v>
          </cell>
          <cell r="J25">
            <v>3</v>
          </cell>
          <cell r="K25">
            <v>1</v>
          </cell>
          <cell r="L25">
            <v>5</v>
          </cell>
          <cell r="O25">
            <v>1</v>
          </cell>
          <cell r="P25">
            <v>13</v>
          </cell>
          <cell r="Q25">
            <v>3</v>
          </cell>
          <cell r="T25">
            <v>3</v>
          </cell>
          <cell r="V25">
            <v>3</v>
          </cell>
          <cell r="W25">
            <v>1</v>
          </cell>
          <cell r="X25">
            <v>6</v>
          </cell>
          <cell r="Z25">
            <v>3</v>
          </cell>
          <cell r="AA25">
            <v>2</v>
          </cell>
          <cell r="AC25">
            <v>6</v>
          </cell>
          <cell r="AG25">
            <v>2</v>
          </cell>
          <cell r="AH25">
            <v>7</v>
          </cell>
          <cell r="AK25">
            <v>2</v>
          </cell>
          <cell r="AN25">
            <v>8</v>
          </cell>
          <cell r="AR25">
            <v>4</v>
          </cell>
          <cell r="AS25">
            <v>3</v>
          </cell>
          <cell r="AT25">
            <v>3</v>
          </cell>
          <cell r="AU25">
            <v>4</v>
          </cell>
          <cell r="AX25">
            <v>11</v>
          </cell>
          <cell r="BA25">
            <v>1</v>
          </cell>
          <cell r="BB25">
            <v>2</v>
          </cell>
          <cell r="BD25">
            <v>2</v>
          </cell>
          <cell r="BE25">
            <v>11</v>
          </cell>
          <cell r="BF25">
            <v>1</v>
          </cell>
          <cell r="BG25">
            <v>15</v>
          </cell>
          <cell r="BH25">
            <v>6</v>
          </cell>
          <cell r="BJ25">
            <v>2</v>
          </cell>
          <cell r="BL25">
            <v>2</v>
          </cell>
          <cell r="BM25">
            <v>2</v>
          </cell>
          <cell r="BO25">
            <v>3</v>
          </cell>
          <cell r="BT25">
            <v>12</v>
          </cell>
          <cell r="BV25">
            <v>2</v>
          </cell>
          <cell r="BW25">
            <v>8</v>
          </cell>
          <cell r="BY25">
            <v>5</v>
          </cell>
          <cell r="CD25">
            <v>2</v>
          </cell>
          <cell r="CE25">
            <v>35</v>
          </cell>
          <cell r="CF25">
            <v>1</v>
          </cell>
          <cell r="CG25">
            <v>4</v>
          </cell>
          <cell r="CH25">
            <v>24</v>
          </cell>
          <cell r="CK25">
            <v>6</v>
          </cell>
          <cell r="CL25">
            <v>6</v>
          </cell>
          <cell r="CM25">
            <v>12</v>
          </cell>
          <cell r="CO25">
            <v>6</v>
          </cell>
          <cell r="CP25">
            <v>6</v>
          </cell>
          <cell r="CS25">
            <v>1</v>
          </cell>
          <cell r="CX25">
            <v>2</v>
          </cell>
          <cell r="DC25">
            <v>10</v>
          </cell>
          <cell r="DD25">
            <v>14</v>
          </cell>
          <cell r="DJ25">
            <v>4</v>
          </cell>
          <cell r="DK25">
            <v>4</v>
          </cell>
          <cell r="DL25">
            <v>9</v>
          </cell>
          <cell r="DO25">
            <v>4</v>
          </cell>
          <cell r="DQ25">
            <v>13</v>
          </cell>
          <cell r="DR25">
            <v>1</v>
          </cell>
          <cell r="DU25">
            <v>1</v>
          </cell>
          <cell r="DX25">
            <v>8</v>
          </cell>
          <cell r="DZ25">
            <v>2</v>
          </cell>
          <cell r="EB25">
            <v>13</v>
          </cell>
          <cell r="EG25">
            <v>1</v>
          </cell>
          <cell r="EH25">
            <v>15</v>
          </cell>
          <cell r="EM25">
            <v>13</v>
          </cell>
          <cell r="EO25">
            <v>3</v>
          </cell>
          <cell r="EP25">
            <v>5</v>
          </cell>
          <cell r="EQ25">
            <v>428</v>
          </cell>
        </row>
        <row r="26">
          <cell r="A26" t="str">
            <v>23</v>
          </cell>
          <cell r="C26">
            <v>8</v>
          </cell>
          <cell r="F26">
            <v>2</v>
          </cell>
          <cell r="G26">
            <v>7</v>
          </cell>
          <cell r="H26">
            <v>3</v>
          </cell>
          <cell r="I26">
            <v>2</v>
          </cell>
          <cell r="J26">
            <v>3</v>
          </cell>
          <cell r="L26">
            <v>5</v>
          </cell>
          <cell r="O26">
            <v>2</v>
          </cell>
          <cell r="P26">
            <v>9</v>
          </cell>
          <cell r="T26">
            <v>2</v>
          </cell>
          <cell r="X26">
            <v>9</v>
          </cell>
          <cell r="Z26">
            <v>2</v>
          </cell>
          <cell r="AA26">
            <v>5</v>
          </cell>
          <cell r="AC26">
            <v>5</v>
          </cell>
          <cell r="AG26">
            <v>1</v>
          </cell>
          <cell r="AH26">
            <v>4</v>
          </cell>
          <cell r="AM26">
            <v>7</v>
          </cell>
          <cell r="AR26">
            <v>4</v>
          </cell>
          <cell r="AS26">
            <v>3</v>
          </cell>
          <cell r="AT26">
            <v>3</v>
          </cell>
          <cell r="AU26">
            <v>3</v>
          </cell>
          <cell r="AV26">
            <v>4</v>
          </cell>
          <cell r="BB26">
            <v>3</v>
          </cell>
          <cell r="BD26">
            <v>2</v>
          </cell>
          <cell r="BE26">
            <v>7</v>
          </cell>
          <cell r="BF26">
            <v>1</v>
          </cell>
          <cell r="BG26">
            <v>10</v>
          </cell>
          <cell r="BH26">
            <v>6</v>
          </cell>
          <cell r="BJ26">
            <v>1</v>
          </cell>
          <cell r="BO26">
            <v>1</v>
          </cell>
          <cell r="BT26">
            <v>9</v>
          </cell>
          <cell r="BW26">
            <v>8</v>
          </cell>
          <cell r="BY26">
            <v>5</v>
          </cell>
          <cell r="CD26">
            <v>5</v>
          </cell>
          <cell r="CE26">
            <v>20</v>
          </cell>
          <cell r="CG26">
            <v>1</v>
          </cell>
          <cell r="CH26">
            <v>12</v>
          </cell>
          <cell r="CK26">
            <v>9</v>
          </cell>
          <cell r="CL26">
            <v>11</v>
          </cell>
          <cell r="CM26">
            <v>7</v>
          </cell>
          <cell r="CO26">
            <v>3</v>
          </cell>
          <cell r="CP26">
            <v>2</v>
          </cell>
          <cell r="CQ26">
            <v>1</v>
          </cell>
          <cell r="CX26">
            <v>1</v>
          </cell>
          <cell r="DD26">
            <v>3</v>
          </cell>
          <cell r="DJ26">
            <v>3</v>
          </cell>
          <cell r="DK26">
            <v>3</v>
          </cell>
          <cell r="DL26">
            <v>3</v>
          </cell>
          <cell r="DN26">
            <v>1</v>
          </cell>
          <cell r="DO26">
            <v>3</v>
          </cell>
          <cell r="DQ26">
            <v>7</v>
          </cell>
          <cell r="DX26">
            <v>6</v>
          </cell>
          <cell r="DZ26">
            <v>3</v>
          </cell>
          <cell r="EB26">
            <v>7</v>
          </cell>
          <cell r="EH26">
            <v>8</v>
          </cell>
          <cell r="EM26">
            <v>2</v>
          </cell>
          <cell r="EP26">
            <v>1</v>
          </cell>
          <cell r="EQ26">
            <v>268</v>
          </cell>
        </row>
        <row r="27">
          <cell r="A27" t="str">
            <v>24</v>
          </cell>
          <cell r="C27">
            <v>5</v>
          </cell>
          <cell r="E27">
            <v>1</v>
          </cell>
          <cell r="G27">
            <v>1</v>
          </cell>
          <cell r="P27">
            <v>2</v>
          </cell>
          <cell r="Q27">
            <v>1</v>
          </cell>
          <cell r="T27">
            <v>4</v>
          </cell>
          <cell r="AA27">
            <v>1</v>
          </cell>
          <cell r="AC27">
            <v>1</v>
          </cell>
          <cell r="AF27">
            <v>1</v>
          </cell>
          <cell r="AH27">
            <v>1</v>
          </cell>
          <cell r="AM27">
            <v>3</v>
          </cell>
          <cell r="AN27">
            <v>6</v>
          </cell>
          <cell r="AU27">
            <v>2</v>
          </cell>
          <cell r="AV27">
            <v>5</v>
          </cell>
          <cell r="BB27">
            <v>1</v>
          </cell>
          <cell r="BD27">
            <v>3</v>
          </cell>
          <cell r="BG27">
            <v>4</v>
          </cell>
          <cell r="BN27">
            <v>2</v>
          </cell>
          <cell r="BO27">
            <v>10</v>
          </cell>
          <cell r="BT27">
            <v>2</v>
          </cell>
          <cell r="CA27">
            <v>1</v>
          </cell>
          <cell r="CE27">
            <v>3</v>
          </cell>
          <cell r="CH27">
            <v>5</v>
          </cell>
          <cell r="CL27">
            <v>2</v>
          </cell>
          <cell r="CM27">
            <v>1</v>
          </cell>
          <cell r="CO27">
            <v>9</v>
          </cell>
          <cell r="CX27">
            <v>1</v>
          </cell>
          <cell r="DC27">
            <v>1</v>
          </cell>
          <cell r="DJ27">
            <v>1</v>
          </cell>
          <cell r="DK27">
            <v>1</v>
          </cell>
          <cell r="DL27">
            <v>1</v>
          </cell>
          <cell r="DO27">
            <v>1</v>
          </cell>
          <cell r="DQ27">
            <v>2</v>
          </cell>
          <cell r="DZ27">
            <v>2</v>
          </cell>
          <cell r="EC27">
            <v>2</v>
          </cell>
          <cell r="EH27">
            <v>2</v>
          </cell>
          <cell r="EJ27">
            <v>1</v>
          </cell>
          <cell r="EM27">
            <v>6</v>
          </cell>
          <cell r="EQ27">
            <v>98</v>
          </cell>
        </row>
        <row r="28">
          <cell r="A28" t="str">
            <v>25</v>
          </cell>
          <cell r="C28">
            <v>32</v>
          </cell>
          <cell r="F28">
            <v>6</v>
          </cell>
          <cell r="G28">
            <v>9</v>
          </cell>
          <cell r="H28">
            <v>2</v>
          </cell>
          <cell r="I28">
            <v>8</v>
          </cell>
          <cell r="J28">
            <v>3</v>
          </cell>
          <cell r="L28">
            <v>7</v>
          </cell>
          <cell r="O28">
            <v>29</v>
          </cell>
          <cell r="T28">
            <v>7</v>
          </cell>
          <cell r="V28">
            <v>1</v>
          </cell>
          <cell r="X28">
            <v>15</v>
          </cell>
          <cell r="Z28">
            <v>5</v>
          </cell>
          <cell r="AA28">
            <v>6</v>
          </cell>
          <cell r="AB28">
            <v>1</v>
          </cell>
          <cell r="AC28">
            <v>11</v>
          </cell>
          <cell r="AH28">
            <v>9</v>
          </cell>
          <cell r="AM28">
            <v>24</v>
          </cell>
          <cell r="AR28">
            <v>4</v>
          </cell>
          <cell r="AS28">
            <v>1</v>
          </cell>
          <cell r="AT28">
            <v>1</v>
          </cell>
          <cell r="AU28">
            <v>1</v>
          </cell>
          <cell r="AV28">
            <v>33</v>
          </cell>
          <cell r="AY28">
            <v>1</v>
          </cell>
          <cell r="BB28">
            <v>6</v>
          </cell>
          <cell r="BD28">
            <v>5</v>
          </cell>
          <cell r="BE28">
            <v>24</v>
          </cell>
          <cell r="BF28">
            <v>19</v>
          </cell>
          <cell r="BJ28">
            <v>3</v>
          </cell>
          <cell r="BO28">
            <v>5</v>
          </cell>
          <cell r="BS28">
            <v>15</v>
          </cell>
          <cell r="BV28">
            <v>6</v>
          </cell>
          <cell r="BW28">
            <v>14</v>
          </cell>
          <cell r="BY28">
            <v>15</v>
          </cell>
          <cell r="CD28">
            <v>8</v>
          </cell>
          <cell r="CH28">
            <v>1</v>
          </cell>
          <cell r="CJ28">
            <v>29</v>
          </cell>
          <cell r="CK28">
            <v>30</v>
          </cell>
          <cell r="CL28">
            <v>3</v>
          </cell>
          <cell r="CN28">
            <v>26</v>
          </cell>
          <cell r="CO28">
            <v>3</v>
          </cell>
          <cell r="CP28">
            <v>13</v>
          </cell>
          <cell r="CT28">
            <v>1</v>
          </cell>
          <cell r="DL28">
            <v>8</v>
          </cell>
          <cell r="DN28">
            <v>1</v>
          </cell>
          <cell r="DO28">
            <v>8</v>
          </cell>
          <cell r="DP28">
            <v>16</v>
          </cell>
          <cell r="DX28">
            <v>3</v>
          </cell>
          <cell r="DZ28">
            <v>4</v>
          </cell>
          <cell r="EB28">
            <v>17</v>
          </cell>
          <cell r="EF28">
            <v>3</v>
          </cell>
          <cell r="EH28">
            <v>1</v>
          </cell>
          <cell r="EI28">
            <v>22</v>
          </cell>
          <cell r="EM28">
            <v>6</v>
          </cell>
          <cell r="EO28">
            <v>4</v>
          </cell>
          <cell r="EP28">
            <v>3</v>
          </cell>
          <cell r="EQ28">
            <v>538</v>
          </cell>
        </row>
        <row r="29">
          <cell r="A29" t="str">
            <v>26</v>
          </cell>
          <cell r="C29">
            <v>21</v>
          </cell>
          <cell r="D29">
            <v>2</v>
          </cell>
          <cell r="F29">
            <v>7</v>
          </cell>
          <cell r="G29">
            <v>3</v>
          </cell>
          <cell r="H29">
            <v>9</v>
          </cell>
          <cell r="J29">
            <v>4</v>
          </cell>
          <cell r="L29">
            <v>8</v>
          </cell>
          <cell r="M29">
            <v>1</v>
          </cell>
          <cell r="O29">
            <v>12</v>
          </cell>
          <cell r="R29">
            <v>5</v>
          </cell>
          <cell r="T29">
            <v>6</v>
          </cell>
          <cell r="V29">
            <v>6</v>
          </cell>
          <cell r="W29">
            <v>7</v>
          </cell>
          <cell r="X29">
            <v>3</v>
          </cell>
          <cell r="Z29">
            <v>8</v>
          </cell>
          <cell r="AA29">
            <v>5</v>
          </cell>
          <cell r="AC29">
            <v>13</v>
          </cell>
          <cell r="AF29">
            <v>4</v>
          </cell>
          <cell r="AG29">
            <v>3</v>
          </cell>
          <cell r="AH29">
            <v>9</v>
          </cell>
          <cell r="AK29">
            <v>8</v>
          </cell>
          <cell r="AM29">
            <v>12</v>
          </cell>
          <cell r="AN29">
            <v>5</v>
          </cell>
          <cell r="AQ29">
            <v>7</v>
          </cell>
          <cell r="AR29">
            <v>2</v>
          </cell>
          <cell r="AS29">
            <v>2</v>
          </cell>
          <cell r="AT29">
            <v>5</v>
          </cell>
          <cell r="AU29">
            <v>5</v>
          </cell>
          <cell r="AV29">
            <v>14</v>
          </cell>
          <cell r="AW29">
            <v>1</v>
          </cell>
          <cell r="AX29">
            <v>3</v>
          </cell>
          <cell r="BB29">
            <v>6</v>
          </cell>
          <cell r="BD29">
            <v>8</v>
          </cell>
          <cell r="BE29">
            <v>25</v>
          </cell>
          <cell r="BF29">
            <v>16</v>
          </cell>
          <cell r="BI29">
            <v>3</v>
          </cell>
          <cell r="BJ29">
            <v>5</v>
          </cell>
          <cell r="BN29">
            <v>4</v>
          </cell>
          <cell r="BO29">
            <v>7</v>
          </cell>
          <cell r="BR29">
            <v>1</v>
          </cell>
          <cell r="BS29">
            <v>13</v>
          </cell>
          <cell r="BT29">
            <v>2</v>
          </cell>
          <cell r="BV29">
            <v>3</v>
          </cell>
          <cell r="BW29">
            <v>4</v>
          </cell>
          <cell r="BX29">
            <v>1</v>
          </cell>
          <cell r="BY29">
            <v>15</v>
          </cell>
          <cell r="CA29">
            <v>1</v>
          </cell>
          <cell r="CC29">
            <v>2</v>
          </cell>
          <cell r="CD29">
            <v>9</v>
          </cell>
          <cell r="CE29">
            <v>12</v>
          </cell>
          <cell r="CI29">
            <v>16</v>
          </cell>
          <cell r="CJ29">
            <v>37</v>
          </cell>
          <cell r="CK29">
            <v>15</v>
          </cell>
          <cell r="CM29">
            <v>8</v>
          </cell>
          <cell r="CN29">
            <v>12</v>
          </cell>
          <cell r="CO29">
            <v>9</v>
          </cell>
          <cell r="CP29">
            <v>12</v>
          </cell>
          <cell r="CQ29">
            <v>3</v>
          </cell>
          <cell r="CS29">
            <v>17</v>
          </cell>
          <cell r="CT29">
            <v>3</v>
          </cell>
          <cell r="CY29">
            <v>2</v>
          </cell>
          <cell r="DJ29">
            <v>15</v>
          </cell>
          <cell r="DK29">
            <v>5</v>
          </cell>
          <cell r="DL29">
            <v>4</v>
          </cell>
          <cell r="DO29">
            <v>5</v>
          </cell>
          <cell r="DP29">
            <v>12</v>
          </cell>
          <cell r="DQ29">
            <v>4</v>
          </cell>
          <cell r="DR29">
            <v>1</v>
          </cell>
          <cell r="DS29">
            <v>4</v>
          </cell>
          <cell r="DV29">
            <v>7</v>
          </cell>
          <cell r="DX29">
            <v>11</v>
          </cell>
          <cell r="DY29">
            <v>4</v>
          </cell>
          <cell r="DZ29">
            <v>4</v>
          </cell>
          <cell r="EB29">
            <v>9</v>
          </cell>
          <cell r="EF29">
            <v>6</v>
          </cell>
          <cell r="EG29">
            <v>8</v>
          </cell>
          <cell r="EH29">
            <v>3</v>
          </cell>
          <cell r="EI29">
            <v>29</v>
          </cell>
          <cell r="EK29">
            <v>4</v>
          </cell>
          <cell r="EL29">
            <v>9</v>
          </cell>
          <cell r="EM29">
            <v>5</v>
          </cell>
          <cell r="EN29">
            <v>1</v>
          </cell>
          <cell r="EO29">
            <v>5</v>
          </cell>
          <cell r="EP29">
            <v>10</v>
          </cell>
          <cell r="EQ29">
            <v>636</v>
          </cell>
        </row>
        <row r="30">
          <cell r="A30" t="str">
            <v>27</v>
          </cell>
          <cell r="C30">
            <v>35</v>
          </cell>
          <cell r="D30">
            <v>1</v>
          </cell>
          <cell r="E30">
            <v>1</v>
          </cell>
          <cell r="F30">
            <v>9</v>
          </cell>
          <cell r="G30">
            <v>6</v>
          </cell>
          <cell r="H30">
            <v>4</v>
          </cell>
          <cell r="I30">
            <v>11</v>
          </cell>
          <cell r="J30">
            <v>6</v>
          </cell>
          <cell r="K30">
            <v>4</v>
          </cell>
          <cell r="L30">
            <v>14</v>
          </cell>
          <cell r="M30">
            <v>1</v>
          </cell>
          <cell r="O30">
            <v>26</v>
          </cell>
          <cell r="R30">
            <v>11</v>
          </cell>
          <cell r="S30">
            <v>3</v>
          </cell>
          <cell r="T30">
            <v>8</v>
          </cell>
          <cell r="U30">
            <v>3</v>
          </cell>
          <cell r="V30">
            <v>9</v>
          </cell>
          <cell r="W30">
            <v>7</v>
          </cell>
          <cell r="X30">
            <v>14</v>
          </cell>
          <cell r="Z30">
            <v>5</v>
          </cell>
          <cell r="AA30">
            <v>4</v>
          </cell>
          <cell r="AB30">
            <v>6</v>
          </cell>
          <cell r="AC30">
            <v>9</v>
          </cell>
          <cell r="AF30">
            <v>8</v>
          </cell>
          <cell r="AG30">
            <v>4</v>
          </cell>
          <cell r="AH30">
            <v>14</v>
          </cell>
          <cell r="AJ30">
            <v>3</v>
          </cell>
          <cell r="AK30">
            <v>10</v>
          </cell>
          <cell r="AL30">
            <v>6</v>
          </cell>
          <cell r="AM30">
            <v>36</v>
          </cell>
          <cell r="AN30">
            <v>9</v>
          </cell>
          <cell r="AO30">
            <v>1</v>
          </cell>
          <cell r="AQ30">
            <v>25</v>
          </cell>
          <cell r="AR30">
            <v>5</v>
          </cell>
          <cell r="AS30">
            <v>9</v>
          </cell>
          <cell r="AT30">
            <v>7</v>
          </cell>
          <cell r="AU30">
            <v>6</v>
          </cell>
          <cell r="AV30">
            <v>26</v>
          </cell>
          <cell r="AW30">
            <v>1</v>
          </cell>
          <cell r="AX30">
            <v>3</v>
          </cell>
          <cell r="AY30">
            <v>1</v>
          </cell>
          <cell r="BB30">
            <v>5</v>
          </cell>
          <cell r="BD30">
            <v>4</v>
          </cell>
          <cell r="BE30">
            <v>39</v>
          </cell>
          <cell r="BF30">
            <v>17</v>
          </cell>
          <cell r="BG30">
            <v>9</v>
          </cell>
          <cell r="BH30">
            <v>1</v>
          </cell>
          <cell r="BI30">
            <v>2</v>
          </cell>
          <cell r="BJ30">
            <v>7</v>
          </cell>
          <cell r="BN30">
            <v>17</v>
          </cell>
          <cell r="BO30">
            <v>11</v>
          </cell>
          <cell r="BS30">
            <v>22</v>
          </cell>
          <cell r="BT30">
            <v>3</v>
          </cell>
          <cell r="BV30">
            <v>4</v>
          </cell>
          <cell r="BW30">
            <v>23</v>
          </cell>
          <cell r="BX30">
            <v>2</v>
          </cell>
          <cell r="BY30">
            <v>29</v>
          </cell>
          <cell r="CC30">
            <v>1</v>
          </cell>
          <cell r="CD30">
            <v>10</v>
          </cell>
          <cell r="CE30">
            <v>4</v>
          </cell>
          <cell r="CF30">
            <v>2</v>
          </cell>
          <cell r="CH30">
            <v>2</v>
          </cell>
          <cell r="CI30">
            <v>9</v>
          </cell>
          <cell r="CJ30">
            <v>47</v>
          </cell>
          <cell r="CK30">
            <v>15</v>
          </cell>
          <cell r="CL30">
            <v>11</v>
          </cell>
          <cell r="CM30">
            <v>6</v>
          </cell>
          <cell r="CN30">
            <v>30</v>
          </cell>
          <cell r="CO30">
            <v>11</v>
          </cell>
          <cell r="CP30">
            <v>18</v>
          </cell>
          <cell r="CQ30">
            <v>12</v>
          </cell>
          <cell r="CS30">
            <v>11</v>
          </cell>
          <cell r="CT30">
            <v>2</v>
          </cell>
          <cell r="CX30">
            <v>2</v>
          </cell>
          <cell r="CY30">
            <v>1</v>
          </cell>
          <cell r="DJ30">
            <v>10</v>
          </cell>
          <cell r="DK30">
            <v>2</v>
          </cell>
          <cell r="DL30">
            <v>10</v>
          </cell>
          <cell r="DM30">
            <v>4</v>
          </cell>
          <cell r="DN30">
            <v>1</v>
          </cell>
          <cell r="DO30">
            <v>10</v>
          </cell>
          <cell r="DP30">
            <v>27</v>
          </cell>
          <cell r="DS30">
            <v>2</v>
          </cell>
          <cell r="DV30">
            <v>6</v>
          </cell>
          <cell r="DX30">
            <v>6</v>
          </cell>
          <cell r="DY30">
            <v>4</v>
          </cell>
          <cell r="DZ30">
            <v>8</v>
          </cell>
          <cell r="EB30">
            <v>12</v>
          </cell>
          <cell r="EF30">
            <v>4</v>
          </cell>
          <cell r="EG30">
            <v>8</v>
          </cell>
          <cell r="EH30">
            <v>7</v>
          </cell>
          <cell r="EI30">
            <v>38</v>
          </cell>
          <cell r="EK30">
            <v>15</v>
          </cell>
          <cell r="EL30">
            <v>4</v>
          </cell>
          <cell r="EM30">
            <v>13</v>
          </cell>
          <cell r="EN30">
            <v>3</v>
          </cell>
          <cell r="EO30">
            <v>10</v>
          </cell>
          <cell r="EP30">
            <v>14</v>
          </cell>
          <cell r="EQ30">
            <v>978</v>
          </cell>
        </row>
        <row r="31">
          <cell r="A31" t="str">
            <v>28</v>
          </cell>
          <cell r="C31">
            <v>30</v>
          </cell>
          <cell r="F31">
            <v>8</v>
          </cell>
          <cell r="G31">
            <v>1</v>
          </cell>
          <cell r="H31">
            <v>2</v>
          </cell>
          <cell r="I31">
            <v>2</v>
          </cell>
          <cell r="K31">
            <v>1</v>
          </cell>
          <cell r="L31">
            <v>1</v>
          </cell>
          <cell r="M31">
            <v>4</v>
          </cell>
          <cell r="O31">
            <v>6</v>
          </cell>
          <cell r="P31">
            <v>1</v>
          </cell>
          <cell r="T31">
            <v>5</v>
          </cell>
          <cell r="W31">
            <v>3</v>
          </cell>
          <cell r="X31">
            <v>5</v>
          </cell>
          <cell r="Z31">
            <v>5</v>
          </cell>
          <cell r="AA31">
            <v>5</v>
          </cell>
          <cell r="AB31">
            <v>1</v>
          </cell>
          <cell r="AC31">
            <v>5</v>
          </cell>
          <cell r="AF31">
            <v>1</v>
          </cell>
          <cell r="AH31">
            <v>7</v>
          </cell>
          <cell r="AJ31">
            <v>3</v>
          </cell>
          <cell r="AK31">
            <v>4</v>
          </cell>
          <cell r="AM31">
            <v>24</v>
          </cell>
          <cell r="AQ31">
            <v>8</v>
          </cell>
          <cell r="AS31">
            <v>4</v>
          </cell>
          <cell r="AT31">
            <v>1</v>
          </cell>
          <cell r="AU31">
            <v>10</v>
          </cell>
          <cell r="AV31">
            <v>16</v>
          </cell>
          <cell r="BC31">
            <v>3</v>
          </cell>
          <cell r="BD31">
            <v>2</v>
          </cell>
          <cell r="BE31">
            <v>34</v>
          </cell>
          <cell r="BF31">
            <v>14</v>
          </cell>
          <cell r="BI31">
            <v>4</v>
          </cell>
          <cell r="BJ31">
            <v>4</v>
          </cell>
          <cell r="BN31">
            <v>12</v>
          </cell>
          <cell r="BO31">
            <v>4</v>
          </cell>
          <cell r="BS31">
            <v>24</v>
          </cell>
          <cell r="BV31">
            <v>6</v>
          </cell>
          <cell r="BW31">
            <v>8</v>
          </cell>
          <cell r="BY31">
            <v>7</v>
          </cell>
          <cell r="CC31">
            <v>1</v>
          </cell>
          <cell r="CD31">
            <v>8</v>
          </cell>
          <cell r="CI31">
            <v>3</v>
          </cell>
          <cell r="CJ31">
            <v>30</v>
          </cell>
          <cell r="CK31">
            <v>26</v>
          </cell>
          <cell r="CN31">
            <v>17</v>
          </cell>
          <cell r="CO31">
            <v>3</v>
          </cell>
          <cell r="CP31">
            <v>7</v>
          </cell>
          <cell r="CT31">
            <v>3</v>
          </cell>
          <cell r="CX31">
            <v>3</v>
          </cell>
          <cell r="DJ31">
            <v>3</v>
          </cell>
          <cell r="DK31">
            <v>3</v>
          </cell>
          <cell r="DL31">
            <v>15</v>
          </cell>
          <cell r="DM31">
            <v>1</v>
          </cell>
          <cell r="DO31">
            <v>10</v>
          </cell>
          <cell r="DP31">
            <v>16</v>
          </cell>
          <cell r="DV31">
            <v>6</v>
          </cell>
          <cell r="DX31">
            <v>12</v>
          </cell>
          <cell r="DZ31">
            <v>3</v>
          </cell>
          <cell r="EB31">
            <v>17</v>
          </cell>
          <cell r="EF31">
            <v>3</v>
          </cell>
          <cell r="EI31">
            <v>15</v>
          </cell>
          <cell r="EL31">
            <v>8</v>
          </cell>
          <cell r="EM31">
            <v>4</v>
          </cell>
          <cell r="EN31">
            <v>3</v>
          </cell>
          <cell r="EO31">
            <v>1</v>
          </cell>
          <cell r="EP31">
            <v>5</v>
          </cell>
          <cell r="EQ31">
            <v>511</v>
          </cell>
        </row>
        <row r="32">
          <cell r="A32" t="str">
            <v>29</v>
          </cell>
          <cell r="C32">
            <v>21</v>
          </cell>
          <cell r="O32">
            <v>7</v>
          </cell>
          <cell r="R32">
            <v>1</v>
          </cell>
          <cell r="X32">
            <v>4</v>
          </cell>
          <cell r="Z32">
            <v>4</v>
          </cell>
          <cell r="AA32">
            <v>9</v>
          </cell>
          <cell r="AB32">
            <v>1</v>
          </cell>
          <cell r="AC32">
            <v>10</v>
          </cell>
          <cell r="AG32">
            <v>2</v>
          </cell>
          <cell r="AH32">
            <v>1</v>
          </cell>
          <cell r="AJ32">
            <v>2</v>
          </cell>
          <cell r="AM32">
            <v>9</v>
          </cell>
          <cell r="AQ32">
            <v>2</v>
          </cell>
          <cell r="BE32">
            <v>1</v>
          </cell>
          <cell r="BF32">
            <v>17</v>
          </cell>
          <cell r="BJ32">
            <v>2</v>
          </cell>
          <cell r="BO32">
            <v>1</v>
          </cell>
          <cell r="BS32">
            <v>3</v>
          </cell>
          <cell r="BV32">
            <v>2</v>
          </cell>
          <cell r="BW32">
            <v>7</v>
          </cell>
          <cell r="BY32">
            <v>4</v>
          </cell>
          <cell r="CJ32">
            <v>17</v>
          </cell>
          <cell r="CK32">
            <v>14</v>
          </cell>
          <cell r="CN32">
            <v>19</v>
          </cell>
          <cell r="EB32">
            <v>9</v>
          </cell>
          <cell r="EI32">
            <v>6</v>
          </cell>
          <cell r="EM32">
            <v>5</v>
          </cell>
          <cell r="EQ32">
            <v>180</v>
          </cell>
        </row>
        <row r="33">
          <cell r="A33" t="str">
            <v>30</v>
          </cell>
          <cell r="C33">
            <v>13</v>
          </cell>
          <cell r="D33">
            <v>1</v>
          </cell>
          <cell r="G33">
            <v>7</v>
          </cell>
          <cell r="I33">
            <v>2</v>
          </cell>
          <cell r="L33">
            <v>12</v>
          </cell>
          <cell r="O33">
            <v>14</v>
          </cell>
          <cell r="T33">
            <v>4</v>
          </cell>
          <cell r="W33">
            <v>3</v>
          </cell>
          <cell r="X33">
            <v>4</v>
          </cell>
          <cell r="AH33">
            <v>8</v>
          </cell>
          <cell r="AJ33">
            <v>1</v>
          </cell>
          <cell r="AK33">
            <v>1</v>
          </cell>
          <cell r="AM33">
            <v>6</v>
          </cell>
          <cell r="AS33">
            <v>1</v>
          </cell>
          <cell r="AT33">
            <v>1</v>
          </cell>
          <cell r="AV33">
            <v>24</v>
          </cell>
          <cell r="BB33">
            <v>5</v>
          </cell>
          <cell r="BD33">
            <v>5</v>
          </cell>
          <cell r="BE33">
            <v>8</v>
          </cell>
          <cell r="BF33">
            <v>14</v>
          </cell>
          <cell r="BY33">
            <v>5</v>
          </cell>
          <cell r="CD33">
            <v>1</v>
          </cell>
          <cell r="CI33">
            <v>1</v>
          </cell>
          <cell r="CJ33">
            <v>21</v>
          </cell>
          <cell r="CK33">
            <v>4</v>
          </cell>
          <cell r="CN33">
            <v>18</v>
          </cell>
          <cell r="CO33">
            <v>1</v>
          </cell>
          <cell r="CP33">
            <v>7</v>
          </cell>
          <cell r="CQ33">
            <v>4</v>
          </cell>
          <cell r="CX33">
            <v>1</v>
          </cell>
          <cell r="DK33">
            <v>1</v>
          </cell>
          <cell r="DL33">
            <v>1</v>
          </cell>
          <cell r="DO33">
            <v>7</v>
          </cell>
          <cell r="DP33">
            <v>10</v>
          </cell>
          <cell r="DX33">
            <v>4</v>
          </cell>
          <cell r="DZ33">
            <v>5</v>
          </cell>
          <cell r="EB33">
            <v>2</v>
          </cell>
          <cell r="EI33">
            <v>7</v>
          </cell>
          <cell r="EN33">
            <v>2</v>
          </cell>
          <cell r="EP33">
            <v>2</v>
          </cell>
          <cell r="EQ33">
            <v>238</v>
          </cell>
        </row>
        <row r="34">
          <cell r="A34" t="str">
            <v>31</v>
          </cell>
          <cell r="C34">
            <v>20</v>
          </cell>
          <cell r="H34">
            <v>2</v>
          </cell>
          <cell r="I34">
            <v>2</v>
          </cell>
          <cell r="L34">
            <v>4</v>
          </cell>
          <cell r="O34">
            <v>18</v>
          </cell>
          <cell r="R34">
            <v>4</v>
          </cell>
          <cell r="T34">
            <v>2</v>
          </cell>
          <cell r="V34">
            <v>1</v>
          </cell>
          <cell r="W34">
            <v>1</v>
          </cell>
          <cell r="X34">
            <v>4</v>
          </cell>
          <cell r="Z34">
            <v>3</v>
          </cell>
          <cell r="AA34">
            <v>2</v>
          </cell>
          <cell r="AB34">
            <v>2</v>
          </cell>
          <cell r="AC34">
            <v>6</v>
          </cell>
          <cell r="AD34">
            <v>2</v>
          </cell>
          <cell r="AG34">
            <v>3</v>
          </cell>
          <cell r="AH34">
            <v>9</v>
          </cell>
          <cell r="AJ34">
            <v>1</v>
          </cell>
          <cell r="AK34">
            <v>1</v>
          </cell>
          <cell r="AM34">
            <v>8</v>
          </cell>
          <cell r="AQ34">
            <v>4</v>
          </cell>
          <cell r="AR34">
            <v>2</v>
          </cell>
          <cell r="AS34">
            <v>1</v>
          </cell>
          <cell r="AT34">
            <v>1</v>
          </cell>
          <cell r="AV34">
            <v>19</v>
          </cell>
          <cell r="BB34">
            <v>3</v>
          </cell>
          <cell r="BD34">
            <v>4</v>
          </cell>
          <cell r="BE34">
            <v>20</v>
          </cell>
          <cell r="BF34">
            <v>11</v>
          </cell>
          <cell r="BI34">
            <v>1</v>
          </cell>
          <cell r="BJ34">
            <v>1</v>
          </cell>
          <cell r="BO34">
            <v>5</v>
          </cell>
          <cell r="BS34">
            <v>10</v>
          </cell>
          <cell r="BU34">
            <v>3</v>
          </cell>
          <cell r="BV34">
            <v>9</v>
          </cell>
          <cell r="BW34">
            <v>4</v>
          </cell>
          <cell r="BY34">
            <v>6</v>
          </cell>
          <cell r="CA34">
            <v>1</v>
          </cell>
          <cell r="CD34">
            <v>7</v>
          </cell>
          <cell r="CH34">
            <v>1</v>
          </cell>
          <cell r="CI34">
            <v>2</v>
          </cell>
          <cell r="CJ34">
            <v>24</v>
          </cell>
          <cell r="CK34">
            <v>8</v>
          </cell>
          <cell r="CN34">
            <v>14</v>
          </cell>
          <cell r="CO34">
            <v>2</v>
          </cell>
          <cell r="CP34">
            <v>3</v>
          </cell>
          <cell r="CQ34">
            <v>1</v>
          </cell>
          <cell r="CT34">
            <v>1</v>
          </cell>
          <cell r="CZ34">
            <v>3</v>
          </cell>
          <cell r="DJ34">
            <v>9</v>
          </cell>
          <cell r="DK34">
            <v>1</v>
          </cell>
          <cell r="DL34">
            <v>7</v>
          </cell>
          <cell r="DO34">
            <v>5</v>
          </cell>
          <cell r="DP34">
            <v>2</v>
          </cell>
          <cell r="DR34">
            <v>1</v>
          </cell>
          <cell r="DT34">
            <v>3</v>
          </cell>
          <cell r="DX34">
            <v>12</v>
          </cell>
          <cell r="DZ34">
            <v>2</v>
          </cell>
          <cell r="EB34">
            <v>17</v>
          </cell>
          <cell r="EF34">
            <v>1</v>
          </cell>
          <cell r="EI34">
            <v>9</v>
          </cell>
          <cell r="EM34">
            <v>3</v>
          </cell>
          <cell r="EQ34">
            <v>338</v>
          </cell>
        </row>
        <row r="35">
          <cell r="A35" t="str">
            <v>32</v>
          </cell>
          <cell r="C35">
            <v>16</v>
          </cell>
          <cell r="D35">
            <v>1</v>
          </cell>
          <cell r="F35">
            <v>5</v>
          </cell>
          <cell r="G35">
            <v>5</v>
          </cell>
          <cell r="H35">
            <v>2</v>
          </cell>
          <cell r="I35">
            <v>4</v>
          </cell>
          <cell r="J35">
            <v>4</v>
          </cell>
          <cell r="L35">
            <v>5</v>
          </cell>
          <cell r="O35">
            <v>14</v>
          </cell>
          <cell r="T35">
            <v>5</v>
          </cell>
          <cell r="W35">
            <v>1</v>
          </cell>
          <cell r="X35">
            <v>4</v>
          </cell>
          <cell r="Z35">
            <v>3</v>
          </cell>
          <cell r="AA35">
            <v>4</v>
          </cell>
          <cell r="AC35">
            <v>8</v>
          </cell>
          <cell r="AD35">
            <v>2</v>
          </cell>
          <cell r="AF35">
            <v>1</v>
          </cell>
          <cell r="AG35">
            <v>1</v>
          </cell>
          <cell r="AH35">
            <v>10</v>
          </cell>
          <cell r="AJ35">
            <v>2</v>
          </cell>
          <cell r="AK35">
            <v>4</v>
          </cell>
          <cell r="AM35">
            <v>12</v>
          </cell>
          <cell r="AR35">
            <v>2</v>
          </cell>
          <cell r="AS35">
            <v>1</v>
          </cell>
          <cell r="AT35">
            <v>3</v>
          </cell>
          <cell r="AU35">
            <v>6</v>
          </cell>
          <cell r="AV35">
            <v>11</v>
          </cell>
          <cell r="AZ35">
            <v>3</v>
          </cell>
          <cell r="BB35">
            <v>4</v>
          </cell>
          <cell r="BD35">
            <v>2</v>
          </cell>
          <cell r="BE35">
            <v>15</v>
          </cell>
          <cell r="BF35">
            <v>15</v>
          </cell>
          <cell r="BJ35">
            <v>3</v>
          </cell>
          <cell r="BN35">
            <v>5</v>
          </cell>
          <cell r="BS35">
            <v>19</v>
          </cell>
          <cell r="BU35">
            <v>5</v>
          </cell>
          <cell r="BV35">
            <v>7</v>
          </cell>
          <cell r="BW35">
            <v>6</v>
          </cell>
          <cell r="BY35">
            <v>5</v>
          </cell>
          <cell r="CA35">
            <v>1</v>
          </cell>
          <cell r="CC35">
            <v>1</v>
          </cell>
          <cell r="CD35">
            <v>8</v>
          </cell>
          <cell r="CI35">
            <v>4</v>
          </cell>
          <cell r="CJ35">
            <v>19</v>
          </cell>
          <cell r="CK35">
            <v>10</v>
          </cell>
          <cell r="CN35">
            <v>16</v>
          </cell>
          <cell r="CO35">
            <v>2</v>
          </cell>
          <cell r="CP35">
            <v>2</v>
          </cell>
          <cell r="CQ35">
            <v>1</v>
          </cell>
          <cell r="CX35">
            <v>2</v>
          </cell>
          <cell r="CZ35">
            <v>2</v>
          </cell>
          <cell r="DJ35">
            <v>2</v>
          </cell>
          <cell r="DK35">
            <v>2</v>
          </cell>
          <cell r="DL35">
            <v>7</v>
          </cell>
          <cell r="DN35">
            <v>1</v>
          </cell>
          <cell r="DO35">
            <v>8</v>
          </cell>
          <cell r="DP35">
            <v>12</v>
          </cell>
          <cell r="DT35">
            <v>5</v>
          </cell>
          <cell r="DV35">
            <v>1</v>
          </cell>
          <cell r="DX35">
            <v>8</v>
          </cell>
          <cell r="DY35">
            <v>6</v>
          </cell>
          <cell r="EB35">
            <v>21</v>
          </cell>
          <cell r="EF35">
            <v>1</v>
          </cell>
          <cell r="EI35">
            <v>23</v>
          </cell>
          <cell r="EK35">
            <v>6</v>
          </cell>
          <cell r="EM35">
            <v>2</v>
          </cell>
          <cell r="EP35">
            <v>8</v>
          </cell>
          <cell r="EQ35">
            <v>406</v>
          </cell>
        </row>
        <row r="36">
          <cell r="A36" t="str">
            <v>33</v>
          </cell>
          <cell r="C36">
            <v>9</v>
          </cell>
          <cell r="F36">
            <v>5</v>
          </cell>
          <cell r="H36">
            <v>1</v>
          </cell>
          <cell r="I36">
            <v>2</v>
          </cell>
          <cell r="K36">
            <v>4</v>
          </cell>
          <cell r="L36">
            <v>1</v>
          </cell>
          <cell r="O36">
            <v>12</v>
          </cell>
          <cell r="R36">
            <v>7</v>
          </cell>
          <cell r="V36">
            <v>3</v>
          </cell>
          <cell r="W36">
            <v>1</v>
          </cell>
          <cell r="X36">
            <v>5</v>
          </cell>
          <cell r="Z36">
            <v>2</v>
          </cell>
          <cell r="AA36">
            <v>5</v>
          </cell>
          <cell r="AB36">
            <v>2</v>
          </cell>
          <cell r="AC36">
            <v>5</v>
          </cell>
          <cell r="AD36">
            <v>4</v>
          </cell>
          <cell r="AF36">
            <v>3</v>
          </cell>
          <cell r="AH36">
            <v>4</v>
          </cell>
          <cell r="AJ36">
            <v>3</v>
          </cell>
          <cell r="AK36">
            <v>1</v>
          </cell>
          <cell r="AM36">
            <v>6</v>
          </cell>
          <cell r="AQ36">
            <v>12</v>
          </cell>
          <cell r="AS36">
            <v>2</v>
          </cell>
          <cell r="AU36">
            <v>7</v>
          </cell>
          <cell r="AV36">
            <v>11</v>
          </cell>
          <cell r="AY36">
            <v>1</v>
          </cell>
          <cell r="AZ36">
            <v>5</v>
          </cell>
          <cell r="BB36">
            <v>5</v>
          </cell>
          <cell r="BC36">
            <v>5</v>
          </cell>
          <cell r="BD36">
            <v>1</v>
          </cell>
          <cell r="BE36">
            <v>26</v>
          </cell>
          <cell r="BF36">
            <v>14</v>
          </cell>
          <cell r="BI36">
            <v>2</v>
          </cell>
          <cell r="BN36">
            <v>8</v>
          </cell>
          <cell r="BQ36">
            <v>1</v>
          </cell>
          <cell r="BS36">
            <v>8</v>
          </cell>
          <cell r="BU36">
            <v>2</v>
          </cell>
          <cell r="BV36">
            <v>3</v>
          </cell>
          <cell r="BW36">
            <v>15</v>
          </cell>
          <cell r="BY36">
            <v>1</v>
          </cell>
          <cell r="CD36">
            <v>5</v>
          </cell>
          <cell r="CJ36">
            <v>14</v>
          </cell>
          <cell r="CK36">
            <v>1</v>
          </cell>
          <cell r="CN36">
            <v>10</v>
          </cell>
          <cell r="CO36">
            <v>5</v>
          </cell>
          <cell r="CP36">
            <v>5</v>
          </cell>
          <cell r="CY36">
            <v>2</v>
          </cell>
          <cell r="CZ36">
            <v>4</v>
          </cell>
          <cell r="DJ36">
            <v>4</v>
          </cell>
          <cell r="DO36">
            <v>3</v>
          </cell>
          <cell r="DP36">
            <v>7</v>
          </cell>
          <cell r="DV36">
            <v>1</v>
          </cell>
          <cell r="DW36">
            <v>2</v>
          </cell>
          <cell r="DX36">
            <v>2</v>
          </cell>
          <cell r="DY36">
            <v>1</v>
          </cell>
          <cell r="DZ36">
            <v>4</v>
          </cell>
          <cell r="EB36">
            <v>6</v>
          </cell>
          <cell r="EC36">
            <v>1</v>
          </cell>
          <cell r="EE36">
            <v>3</v>
          </cell>
          <cell r="EF36">
            <v>4</v>
          </cell>
          <cell r="EI36">
            <v>6</v>
          </cell>
          <cell r="EK36">
            <v>7</v>
          </cell>
          <cell r="EM36">
            <v>1</v>
          </cell>
          <cell r="EO36">
            <v>2</v>
          </cell>
          <cell r="EP36">
            <v>3</v>
          </cell>
          <cell r="EQ36">
            <v>317</v>
          </cell>
        </row>
        <row r="37">
          <cell r="A37" t="str">
            <v>34</v>
          </cell>
          <cell r="C37">
            <v>3</v>
          </cell>
          <cell r="L37">
            <v>3</v>
          </cell>
          <cell r="O37">
            <v>2</v>
          </cell>
          <cell r="Z37">
            <v>1</v>
          </cell>
          <cell r="AM37">
            <v>4</v>
          </cell>
          <cell r="AV37">
            <v>1</v>
          </cell>
          <cell r="BF37">
            <v>1</v>
          </cell>
          <cell r="BJ37">
            <v>1</v>
          </cell>
          <cell r="BS37">
            <v>2</v>
          </cell>
          <cell r="BY37">
            <v>5</v>
          </cell>
          <cell r="CD37">
            <v>2</v>
          </cell>
          <cell r="CJ37">
            <v>7</v>
          </cell>
          <cell r="CK37">
            <v>11</v>
          </cell>
          <cell r="CN37">
            <v>5</v>
          </cell>
          <cell r="CO37">
            <v>3</v>
          </cell>
          <cell r="DH37">
            <v>2</v>
          </cell>
          <cell r="DO37">
            <v>1</v>
          </cell>
          <cell r="EB37">
            <v>2</v>
          </cell>
          <cell r="EI37">
            <v>11</v>
          </cell>
          <cell r="EP37">
            <v>3</v>
          </cell>
          <cell r="EQ37">
            <v>70</v>
          </cell>
        </row>
        <row r="38">
          <cell r="A38" t="str">
            <v>35</v>
          </cell>
          <cell r="C38">
            <v>10</v>
          </cell>
          <cell r="H38">
            <v>1</v>
          </cell>
          <cell r="J38">
            <v>1</v>
          </cell>
          <cell r="L38">
            <v>1</v>
          </cell>
          <cell r="O38">
            <v>2</v>
          </cell>
          <cell r="R38">
            <v>5</v>
          </cell>
          <cell r="T38">
            <v>6</v>
          </cell>
          <cell r="Z38">
            <v>2</v>
          </cell>
          <cell r="AA38">
            <v>3</v>
          </cell>
          <cell r="AC38">
            <v>8</v>
          </cell>
          <cell r="AM38">
            <v>9</v>
          </cell>
          <cell r="AR38">
            <v>1</v>
          </cell>
          <cell r="AS38">
            <v>4</v>
          </cell>
          <cell r="AV38">
            <v>2</v>
          </cell>
          <cell r="BB38">
            <v>1</v>
          </cell>
          <cell r="BE38">
            <v>18</v>
          </cell>
          <cell r="BF38">
            <v>3</v>
          </cell>
          <cell r="BJ38">
            <v>3</v>
          </cell>
          <cell r="BO38">
            <v>5</v>
          </cell>
          <cell r="BS38">
            <v>6</v>
          </cell>
          <cell r="BW38">
            <v>5</v>
          </cell>
          <cell r="BY38">
            <v>6</v>
          </cell>
          <cell r="CA38">
            <v>1</v>
          </cell>
          <cell r="CD38">
            <v>6</v>
          </cell>
          <cell r="CJ38">
            <v>10</v>
          </cell>
          <cell r="CK38">
            <v>16</v>
          </cell>
          <cell r="CN38">
            <v>10</v>
          </cell>
          <cell r="CO38">
            <v>2</v>
          </cell>
          <cell r="CQ38">
            <v>1</v>
          </cell>
          <cell r="CX38">
            <v>2</v>
          </cell>
          <cell r="DE38">
            <v>6</v>
          </cell>
          <cell r="DJ38">
            <v>5</v>
          </cell>
          <cell r="DL38">
            <v>4</v>
          </cell>
          <cell r="DN38">
            <v>1</v>
          </cell>
          <cell r="DP38">
            <v>5</v>
          </cell>
          <cell r="DZ38">
            <v>2</v>
          </cell>
          <cell r="EB38">
            <v>10</v>
          </cell>
          <cell r="EF38">
            <v>1</v>
          </cell>
          <cell r="EI38">
            <v>8</v>
          </cell>
          <cell r="EP38">
            <v>1</v>
          </cell>
          <cell r="EQ38">
            <v>193</v>
          </cell>
        </row>
        <row r="39">
          <cell r="A39" t="str">
            <v>36</v>
          </cell>
          <cell r="C39">
            <v>4</v>
          </cell>
          <cell r="G39">
            <v>3</v>
          </cell>
          <cell r="J39">
            <v>1</v>
          </cell>
          <cell r="L39">
            <v>5</v>
          </cell>
          <cell r="O39">
            <v>10</v>
          </cell>
          <cell r="T39">
            <v>4</v>
          </cell>
          <cell r="X39">
            <v>5</v>
          </cell>
          <cell r="Z39">
            <v>3</v>
          </cell>
          <cell r="AA39">
            <v>2</v>
          </cell>
          <cell r="AC39">
            <v>2</v>
          </cell>
          <cell r="AG39">
            <v>1</v>
          </cell>
          <cell r="AH39">
            <v>7</v>
          </cell>
          <cell r="AM39">
            <v>3</v>
          </cell>
          <cell r="AR39">
            <v>1</v>
          </cell>
          <cell r="AU39">
            <v>1</v>
          </cell>
          <cell r="AV39">
            <v>8</v>
          </cell>
          <cell r="BE39">
            <v>1</v>
          </cell>
          <cell r="BF39">
            <v>5</v>
          </cell>
          <cell r="BO39">
            <v>1</v>
          </cell>
          <cell r="BS39">
            <v>3</v>
          </cell>
          <cell r="BW39">
            <v>2</v>
          </cell>
          <cell r="BY39">
            <v>5</v>
          </cell>
          <cell r="CC39">
            <v>2</v>
          </cell>
          <cell r="CD39">
            <v>4</v>
          </cell>
          <cell r="CJ39">
            <v>11</v>
          </cell>
          <cell r="CN39">
            <v>3</v>
          </cell>
          <cell r="DK39">
            <v>2</v>
          </cell>
          <cell r="DL39">
            <v>2</v>
          </cell>
          <cell r="DO39">
            <v>3</v>
          </cell>
          <cell r="DP39">
            <v>5</v>
          </cell>
          <cell r="DX39">
            <v>3</v>
          </cell>
          <cell r="EB39">
            <v>2</v>
          </cell>
          <cell r="EI39">
            <v>5</v>
          </cell>
          <cell r="EM39">
            <v>3</v>
          </cell>
          <cell r="EQ39">
            <v>122</v>
          </cell>
        </row>
        <row r="40">
          <cell r="A40" t="str">
            <v>37</v>
          </cell>
          <cell r="C40">
            <v>4</v>
          </cell>
          <cell r="H40">
            <v>1</v>
          </cell>
          <cell r="T40">
            <v>3</v>
          </cell>
          <cell r="AC40">
            <v>6</v>
          </cell>
          <cell r="AM40">
            <v>4</v>
          </cell>
          <cell r="AR40">
            <v>2</v>
          </cell>
          <cell r="AV40">
            <v>6</v>
          </cell>
          <cell r="BD40">
            <v>2</v>
          </cell>
          <cell r="CD40">
            <v>1</v>
          </cell>
          <cell r="CJ40">
            <v>9</v>
          </cell>
          <cell r="CO40">
            <v>3</v>
          </cell>
          <cell r="CX40">
            <v>2</v>
          </cell>
          <cell r="DK40">
            <v>2</v>
          </cell>
          <cell r="DN40">
            <v>1</v>
          </cell>
          <cell r="DX40">
            <v>1</v>
          </cell>
          <cell r="EF40">
            <v>5</v>
          </cell>
          <cell r="EI40">
            <v>5</v>
          </cell>
          <cell r="EP40">
            <v>2</v>
          </cell>
          <cell r="EQ40">
            <v>59</v>
          </cell>
        </row>
        <row r="41">
          <cell r="A41" t="str">
            <v>60</v>
          </cell>
          <cell r="C41">
            <v>26</v>
          </cell>
          <cell r="D41">
            <v>7</v>
          </cell>
          <cell r="E41">
            <v>1</v>
          </cell>
          <cell r="F41">
            <v>9</v>
          </cell>
          <cell r="G41">
            <v>2</v>
          </cell>
          <cell r="I41">
            <v>13</v>
          </cell>
          <cell r="J41">
            <v>2</v>
          </cell>
          <cell r="K41">
            <v>7</v>
          </cell>
          <cell r="L41">
            <v>9</v>
          </cell>
          <cell r="M41">
            <v>5</v>
          </cell>
          <cell r="O41">
            <v>15</v>
          </cell>
          <cell r="R41">
            <v>6</v>
          </cell>
          <cell r="S41">
            <v>5</v>
          </cell>
          <cell r="T41">
            <v>2</v>
          </cell>
          <cell r="U41">
            <v>1</v>
          </cell>
          <cell r="V41">
            <v>8</v>
          </cell>
          <cell r="W41">
            <v>13</v>
          </cell>
          <cell r="X41">
            <v>4</v>
          </cell>
          <cell r="Z41">
            <v>5</v>
          </cell>
          <cell r="AA41">
            <v>10</v>
          </cell>
          <cell r="AC41">
            <v>11</v>
          </cell>
          <cell r="AE41">
            <v>6</v>
          </cell>
          <cell r="AF41">
            <v>14</v>
          </cell>
          <cell r="AG41">
            <v>1</v>
          </cell>
          <cell r="AH41">
            <v>8</v>
          </cell>
          <cell r="AK41">
            <v>4</v>
          </cell>
          <cell r="AM41">
            <v>22</v>
          </cell>
          <cell r="AQ41">
            <v>18</v>
          </cell>
          <cell r="AR41">
            <v>7</v>
          </cell>
          <cell r="AS41">
            <v>8</v>
          </cell>
          <cell r="AT41">
            <v>8</v>
          </cell>
          <cell r="AU41">
            <v>15</v>
          </cell>
          <cell r="AV41">
            <v>19</v>
          </cell>
          <cell r="AY41">
            <v>6</v>
          </cell>
          <cell r="BB41">
            <v>6</v>
          </cell>
          <cell r="BE41">
            <v>42</v>
          </cell>
          <cell r="BF41">
            <v>15</v>
          </cell>
          <cell r="BI41">
            <v>13</v>
          </cell>
          <cell r="BN41">
            <v>32</v>
          </cell>
          <cell r="BO41">
            <v>6</v>
          </cell>
          <cell r="BQ41">
            <v>5</v>
          </cell>
          <cell r="BS41">
            <v>19</v>
          </cell>
          <cell r="BV41">
            <v>10</v>
          </cell>
          <cell r="BW41">
            <v>13</v>
          </cell>
          <cell r="BX41">
            <v>24</v>
          </cell>
          <cell r="BY41">
            <v>2</v>
          </cell>
          <cell r="CD41">
            <v>10</v>
          </cell>
          <cell r="CJ41">
            <v>22</v>
          </cell>
          <cell r="CK41">
            <v>2</v>
          </cell>
          <cell r="CL41">
            <v>1</v>
          </cell>
          <cell r="CM41">
            <v>4</v>
          </cell>
          <cell r="CN41">
            <v>7</v>
          </cell>
          <cell r="CO41">
            <v>7</v>
          </cell>
          <cell r="CP41">
            <v>6</v>
          </cell>
          <cell r="CQ41">
            <v>3</v>
          </cell>
          <cell r="CT41">
            <v>1</v>
          </cell>
          <cell r="CY41">
            <v>38</v>
          </cell>
          <cell r="DF41">
            <v>7</v>
          </cell>
          <cell r="DJ41">
            <v>6</v>
          </cell>
          <cell r="DK41">
            <v>2</v>
          </cell>
          <cell r="DL41">
            <v>21</v>
          </cell>
          <cell r="DM41">
            <v>7</v>
          </cell>
          <cell r="DO41">
            <v>12</v>
          </cell>
          <cell r="DP41">
            <v>6</v>
          </cell>
          <cell r="DS41">
            <v>2</v>
          </cell>
          <cell r="DV41">
            <v>6</v>
          </cell>
          <cell r="DW41">
            <v>1</v>
          </cell>
          <cell r="DX41">
            <v>1</v>
          </cell>
          <cell r="DY41">
            <v>7</v>
          </cell>
          <cell r="DZ41">
            <v>1</v>
          </cell>
          <cell r="EA41">
            <v>7</v>
          </cell>
          <cell r="EB41">
            <v>10</v>
          </cell>
          <cell r="EC41">
            <v>7</v>
          </cell>
          <cell r="EE41">
            <v>6</v>
          </cell>
          <cell r="EF41">
            <v>1</v>
          </cell>
          <cell r="EI41">
            <v>24</v>
          </cell>
          <cell r="EK41">
            <v>11</v>
          </cell>
          <cell r="EL41">
            <v>12</v>
          </cell>
          <cell r="EM41">
            <v>2</v>
          </cell>
          <cell r="EN41">
            <v>8</v>
          </cell>
          <cell r="EO41">
            <v>13</v>
          </cell>
          <cell r="EP41">
            <v>2</v>
          </cell>
          <cell r="EQ41">
            <v>767</v>
          </cell>
        </row>
        <row r="42">
          <cell r="A42" t="str">
            <v>61</v>
          </cell>
          <cell r="C42">
            <v>7</v>
          </cell>
          <cell r="D42">
            <v>2</v>
          </cell>
          <cell r="F42">
            <v>4</v>
          </cell>
          <cell r="G42">
            <v>8</v>
          </cell>
          <cell r="I42">
            <v>3</v>
          </cell>
          <cell r="K42">
            <v>4</v>
          </cell>
          <cell r="L42">
            <v>3</v>
          </cell>
          <cell r="M42">
            <v>3</v>
          </cell>
          <cell r="O42">
            <v>12</v>
          </cell>
          <cell r="R42">
            <v>3</v>
          </cell>
          <cell r="S42">
            <v>3</v>
          </cell>
          <cell r="T42">
            <v>4</v>
          </cell>
          <cell r="V42">
            <v>7</v>
          </cell>
          <cell r="W42">
            <v>3</v>
          </cell>
          <cell r="X42">
            <v>2</v>
          </cell>
          <cell r="Y42">
            <v>5</v>
          </cell>
          <cell r="Z42">
            <v>5</v>
          </cell>
          <cell r="AA42">
            <v>10</v>
          </cell>
          <cell r="AB42">
            <v>3</v>
          </cell>
          <cell r="AC42">
            <v>8</v>
          </cell>
          <cell r="AE42">
            <v>4</v>
          </cell>
          <cell r="AF42">
            <v>10</v>
          </cell>
          <cell r="AH42">
            <v>13</v>
          </cell>
          <cell r="AJ42">
            <v>3</v>
          </cell>
          <cell r="AK42">
            <v>6</v>
          </cell>
          <cell r="AM42">
            <v>8</v>
          </cell>
          <cell r="AQ42">
            <v>24</v>
          </cell>
          <cell r="AS42">
            <v>3</v>
          </cell>
          <cell r="AT42">
            <v>2</v>
          </cell>
          <cell r="AU42">
            <v>1</v>
          </cell>
          <cell r="AV42">
            <v>12</v>
          </cell>
          <cell r="AY42">
            <v>11</v>
          </cell>
          <cell r="BB42">
            <v>4</v>
          </cell>
          <cell r="BD42">
            <v>3</v>
          </cell>
          <cell r="BE42">
            <v>44</v>
          </cell>
          <cell r="BF42">
            <v>11</v>
          </cell>
          <cell r="BG42">
            <v>1</v>
          </cell>
          <cell r="BI42">
            <v>1</v>
          </cell>
          <cell r="BN42">
            <v>15</v>
          </cell>
          <cell r="BO42">
            <v>2</v>
          </cell>
          <cell r="BQ42">
            <v>2</v>
          </cell>
          <cell r="BS42">
            <v>8</v>
          </cell>
          <cell r="BV42">
            <v>11</v>
          </cell>
          <cell r="BW42">
            <v>12</v>
          </cell>
          <cell r="BX42">
            <v>6</v>
          </cell>
          <cell r="BY42">
            <v>10</v>
          </cell>
          <cell r="CD42">
            <v>9</v>
          </cell>
          <cell r="CJ42">
            <v>8</v>
          </cell>
          <cell r="CL42">
            <v>2</v>
          </cell>
          <cell r="CM42">
            <v>1</v>
          </cell>
          <cell r="CN42">
            <v>13</v>
          </cell>
          <cell r="CO42">
            <v>7</v>
          </cell>
          <cell r="CP42">
            <v>5</v>
          </cell>
          <cell r="CY42">
            <v>4</v>
          </cell>
          <cell r="DF42">
            <v>3</v>
          </cell>
          <cell r="DJ42">
            <v>1</v>
          </cell>
          <cell r="DK42">
            <v>2</v>
          </cell>
          <cell r="DL42">
            <v>8</v>
          </cell>
          <cell r="DO42">
            <v>13</v>
          </cell>
          <cell r="DP42">
            <v>10</v>
          </cell>
          <cell r="DV42">
            <v>7</v>
          </cell>
          <cell r="DW42">
            <v>5</v>
          </cell>
          <cell r="DX42">
            <v>7</v>
          </cell>
          <cell r="DY42">
            <v>2</v>
          </cell>
          <cell r="DZ42">
            <v>8</v>
          </cell>
          <cell r="EB42">
            <v>11</v>
          </cell>
          <cell r="EC42">
            <v>2</v>
          </cell>
          <cell r="EE42">
            <v>8</v>
          </cell>
          <cell r="EF42">
            <v>7</v>
          </cell>
          <cell r="EH42">
            <v>4</v>
          </cell>
          <cell r="EI42">
            <v>13</v>
          </cell>
          <cell r="EK42">
            <v>7</v>
          </cell>
          <cell r="EL42">
            <v>8</v>
          </cell>
          <cell r="EM42">
            <v>1</v>
          </cell>
          <cell r="EN42">
            <v>11</v>
          </cell>
          <cell r="EO42">
            <v>17</v>
          </cell>
          <cell r="EP42">
            <v>6</v>
          </cell>
          <cell r="EQ42">
            <v>536</v>
          </cell>
        </row>
        <row r="43">
          <cell r="A43" t="str">
            <v>62</v>
          </cell>
          <cell r="C43">
            <v>16</v>
          </cell>
          <cell r="D43">
            <v>4</v>
          </cell>
          <cell r="E43">
            <v>1</v>
          </cell>
          <cell r="G43">
            <v>1</v>
          </cell>
          <cell r="I43">
            <v>1</v>
          </cell>
          <cell r="K43">
            <v>1</v>
          </cell>
          <cell r="L43">
            <v>4</v>
          </cell>
          <cell r="O43">
            <v>3</v>
          </cell>
          <cell r="R43">
            <v>1</v>
          </cell>
          <cell r="S43">
            <v>2</v>
          </cell>
          <cell r="V43">
            <v>6</v>
          </cell>
          <cell r="X43">
            <v>2</v>
          </cell>
          <cell r="Z43">
            <v>1</v>
          </cell>
          <cell r="AA43">
            <v>6</v>
          </cell>
          <cell r="AC43">
            <v>5</v>
          </cell>
          <cell r="AD43">
            <v>2</v>
          </cell>
          <cell r="AF43">
            <v>7</v>
          </cell>
          <cell r="AG43">
            <v>5</v>
          </cell>
          <cell r="AH43">
            <v>3</v>
          </cell>
          <cell r="AI43">
            <v>5</v>
          </cell>
          <cell r="AK43">
            <v>2</v>
          </cell>
          <cell r="AM43">
            <v>7</v>
          </cell>
          <cell r="AQ43">
            <v>10</v>
          </cell>
          <cell r="AR43">
            <v>2</v>
          </cell>
          <cell r="AS43">
            <v>4</v>
          </cell>
          <cell r="AV43">
            <v>4</v>
          </cell>
          <cell r="AY43">
            <v>1</v>
          </cell>
          <cell r="AZ43">
            <v>4</v>
          </cell>
          <cell r="BB43">
            <v>7</v>
          </cell>
          <cell r="BE43">
            <v>47</v>
          </cell>
          <cell r="BF43">
            <v>8</v>
          </cell>
          <cell r="BN43">
            <v>11</v>
          </cell>
          <cell r="BO43">
            <v>1</v>
          </cell>
          <cell r="BS43">
            <v>5</v>
          </cell>
          <cell r="BU43">
            <v>2</v>
          </cell>
          <cell r="BV43">
            <v>6</v>
          </cell>
          <cell r="BW43">
            <v>15</v>
          </cell>
          <cell r="BX43">
            <v>1</v>
          </cell>
          <cell r="CD43">
            <v>8</v>
          </cell>
          <cell r="CJ43">
            <v>3</v>
          </cell>
          <cell r="CK43">
            <v>2</v>
          </cell>
          <cell r="CM43">
            <v>4</v>
          </cell>
          <cell r="CO43">
            <v>6</v>
          </cell>
          <cell r="CP43">
            <v>5</v>
          </cell>
          <cell r="CQ43">
            <v>3</v>
          </cell>
          <cell r="CT43">
            <v>7</v>
          </cell>
          <cell r="CY43">
            <v>4</v>
          </cell>
          <cell r="CZ43">
            <v>5</v>
          </cell>
          <cell r="DJ43">
            <v>14</v>
          </cell>
          <cell r="DK43">
            <v>5</v>
          </cell>
          <cell r="DL43">
            <v>7</v>
          </cell>
          <cell r="DM43">
            <v>5</v>
          </cell>
          <cell r="DO43">
            <v>7</v>
          </cell>
          <cell r="DP43">
            <v>2</v>
          </cell>
          <cell r="DT43">
            <v>5</v>
          </cell>
          <cell r="DW43">
            <v>1</v>
          </cell>
          <cell r="DX43">
            <v>9</v>
          </cell>
          <cell r="DY43">
            <v>11</v>
          </cell>
          <cell r="DZ43">
            <v>1</v>
          </cell>
          <cell r="EB43">
            <v>6</v>
          </cell>
          <cell r="EC43">
            <v>1</v>
          </cell>
          <cell r="EI43">
            <v>14</v>
          </cell>
          <cell r="EK43">
            <v>24</v>
          </cell>
          <cell r="EL43">
            <v>9</v>
          </cell>
          <cell r="EM43">
            <v>1</v>
          </cell>
          <cell r="EO43">
            <v>5</v>
          </cell>
          <cell r="EP43">
            <v>2</v>
          </cell>
          <cell r="EQ43">
            <v>389</v>
          </cell>
        </row>
        <row r="44">
          <cell r="A44" t="str">
            <v>63</v>
          </cell>
          <cell r="C44">
            <v>16</v>
          </cell>
          <cell r="D44">
            <v>5</v>
          </cell>
          <cell r="E44">
            <v>2</v>
          </cell>
          <cell r="F44">
            <v>5</v>
          </cell>
          <cell r="G44">
            <v>1</v>
          </cell>
          <cell r="I44">
            <v>5</v>
          </cell>
          <cell r="J44">
            <v>1</v>
          </cell>
          <cell r="K44">
            <v>1</v>
          </cell>
          <cell r="L44">
            <v>11</v>
          </cell>
          <cell r="M44">
            <v>7</v>
          </cell>
          <cell r="O44">
            <v>15</v>
          </cell>
          <cell r="R44">
            <v>10</v>
          </cell>
          <cell r="S44">
            <v>2</v>
          </cell>
          <cell r="T44">
            <v>7</v>
          </cell>
          <cell r="U44">
            <v>3</v>
          </cell>
          <cell r="W44">
            <v>5</v>
          </cell>
          <cell r="X44">
            <v>6</v>
          </cell>
          <cell r="Y44">
            <v>3</v>
          </cell>
          <cell r="Z44">
            <v>5</v>
          </cell>
          <cell r="AA44">
            <v>3</v>
          </cell>
          <cell r="AB44">
            <v>1</v>
          </cell>
          <cell r="AC44">
            <v>8</v>
          </cell>
          <cell r="AF44">
            <v>3</v>
          </cell>
          <cell r="AH44">
            <v>4</v>
          </cell>
          <cell r="AJ44">
            <v>3</v>
          </cell>
          <cell r="AM44">
            <v>18</v>
          </cell>
          <cell r="AQ44">
            <v>26</v>
          </cell>
          <cell r="AR44">
            <v>1</v>
          </cell>
          <cell r="AT44">
            <v>8</v>
          </cell>
          <cell r="AU44">
            <v>4</v>
          </cell>
          <cell r="AV44">
            <v>28</v>
          </cell>
          <cell r="AY44">
            <v>8</v>
          </cell>
          <cell r="BB44">
            <v>24</v>
          </cell>
          <cell r="BD44">
            <v>3</v>
          </cell>
          <cell r="BE44">
            <v>25</v>
          </cell>
          <cell r="BF44">
            <v>9</v>
          </cell>
          <cell r="BI44">
            <v>4</v>
          </cell>
          <cell r="BN44">
            <v>13</v>
          </cell>
          <cell r="BO44">
            <v>4</v>
          </cell>
          <cell r="BS44">
            <v>27</v>
          </cell>
          <cell r="BW44">
            <v>16</v>
          </cell>
          <cell r="BY44">
            <v>11</v>
          </cell>
          <cell r="CD44">
            <v>6</v>
          </cell>
          <cell r="CJ44">
            <v>11</v>
          </cell>
          <cell r="CK44">
            <v>2</v>
          </cell>
          <cell r="CM44">
            <v>3</v>
          </cell>
          <cell r="CN44">
            <v>23</v>
          </cell>
          <cell r="CO44">
            <v>2</v>
          </cell>
          <cell r="CP44">
            <v>3</v>
          </cell>
          <cell r="CQ44">
            <v>5</v>
          </cell>
          <cell r="CY44">
            <v>4</v>
          </cell>
          <cell r="DJ44">
            <v>2</v>
          </cell>
          <cell r="DK44">
            <v>1</v>
          </cell>
          <cell r="DL44">
            <v>7</v>
          </cell>
          <cell r="DO44">
            <v>1</v>
          </cell>
          <cell r="DP44">
            <v>15</v>
          </cell>
          <cell r="DS44">
            <v>1</v>
          </cell>
          <cell r="DV44">
            <v>5</v>
          </cell>
          <cell r="DX44">
            <v>4</v>
          </cell>
          <cell r="DY44">
            <v>1</v>
          </cell>
          <cell r="DZ44">
            <v>10</v>
          </cell>
          <cell r="EB44">
            <v>8</v>
          </cell>
          <cell r="EC44">
            <v>1</v>
          </cell>
          <cell r="EF44">
            <v>3</v>
          </cell>
          <cell r="EH44">
            <v>2</v>
          </cell>
          <cell r="EI44">
            <v>28</v>
          </cell>
          <cell r="EK44">
            <v>17</v>
          </cell>
          <cell r="EL44">
            <v>4</v>
          </cell>
          <cell r="EM44">
            <v>6</v>
          </cell>
          <cell r="EN44">
            <v>2</v>
          </cell>
          <cell r="EO44">
            <v>19</v>
          </cell>
          <cell r="EP44">
            <v>5</v>
          </cell>
          <cell r="EQ44">
            <v>562</v>
          </cell>
        </row>
        <row r="45">
          <cell r="A45" t="str">
            <v>64</v>
          </cell>
          <cell r="C45">
            <v>13</v>
          </cell>
          <cell r="E45">
            <v>1</v>
          </cell>
          <cell r="F45">
            <v>4</v>
          </cell>
          <cell r="G45">
            <v>2</v>
          </cell>
          <cell r="H45">
            <v>1</v>
          </cell>
          <cell r="I45">
            <v>1</v>
          </cell>
          <cell r="J45">
            <v>1</v>
          </cell>
          <cell r="L45">
            <v>2</v>
          </cell>
          <cell r="O45">
            <v>10</v>
          </cell>
          <cell r="R45">
            <v>8</v>
          </cell>
          <cell r="T45">
            <v>4</v>
          </cell>
          <cell r="V45">
            <v>2</v>
          </cell>
          <cell r="W45">
            <v>2</v>
          </cell>
          <cell r="X45">
            <v>8</v>
          </cell>
          <cell r="Z45">
            <v>4</v>
          </cell>
          <cell r="AB45">
            <v>2</v>
          </cell>
          <cell r="AC45">
            <v>2</v>
          </cell>
          <cell r="AF45">
            <v>5</v>
          </cell>
          <cell r="AG45">
            <v>1</v>
          </cell>
          <cell r="AH45">
            <v>6</v>
          </cell>
          <cell r="AI45">
            <v>3</v>
          </cell>
          <cell r="AK45">
            <v>4</v>
          </cell>
          <cell r="AM45">
            <v>6</v>
          </cell>
          <cell r="AQ45">
            <v>1</v>
          </cell>
          <cell r="AR45">
            <v>6</v>
          </cell>
          <cell r="AS45">
            <v>5</v>
          </cell>
          <cell r="AT45">
            <v>1</v>
          </cell>
          <cell r="AU45">
            <v>1</v>
          </cell>
          <cell r="AV45">
            <v>12</v>
          </cell>
          <cell r="BB45">
            <v>7</v>
          </cell>
          <cell r="BD45">
            <v>2</v>
          </cell>
          <cell r="BE45">
            <v>8</v>
          </cell>
          <cell r="BF45">
            <v>13</v>
          </cell>
          <cell r="BJ45">
            <v>3</v>
          </cell>
          <cell r="BN45">
            <v>3</v>
          </cell>
          <cell r="BS45">
            <v>9</v>
          </cell>
          <cell r="BU45">
            <v>1</v>
          </cell>
          <cell r="BW45">
            <v>7</v>
          </cell>
          <cell r="BY45">
            <v>3</v>
          </cell>
          <cell r="CA45">
            <v>2</v>
          </cell>
          <cell r="CD45">
            <v>5</v>
          </cell>
          <cell r="CI45">
            <v>4</v>
          </cell>
          <cell r="CJ45">
            <v>11</v>
          </cell>
          <cell r="CK45">
            <v>10</v>
          </cell>
          <cell r="CN45">
            <v>12</v>
          </cell>
          <cell r="CO45">
            <v>4</v>
          </cell>
          <cell r="CP45">
            <v>2</v>
          </cell>
          <cell r="CQ45">
            <v>1</v>
          </cell>
          <cell r="DJ45">
            <v>2</v>
          </cell>
          <cell r="DK45">
            <v>3</v>
          </cell>
          <cell r="DL45">
            <v>6</v>
          </cell>
          <cell r="DO45">
            <v>9</v>
          </cell>
          <cell r="DP45">
            <v>6</v>
          </cell>
          <cell r="DX45">
            <v>3</v>
          </cell>
          <cell r="DZ45">
            <v>1</v>
          </cell>
          <cell r="EB45">
            <v>14</v>
          </cell>
          <cell r="EI45">
            <v>16</v>
          </cell>
          <cell r="EK45">
            <v>1</v>
          </cell>
          <cell r="EL45">
            <v>9</v>
          </cell>
          <cell r="EM45">
            <v>3</v>
          </cell>
          <cell r="EP45">
            <v>1</v>
          </cell>
          <cell r="EQ45">
            <v>299</v>
          </cell>
        </row>
        <row r="46">
          <cell r="A46" t="str">
            <v>65</v>
          </cell>
          <cell r="C46">
            <v>20</v>
          </cell>
          <cell r="G46">
            <v>3</v>
          </cell>
          <cell r="H46">
            <v>1</v>
          </cell>
          <cell r="I46">
            <v>1</v>
          </cell>
          <cell r="O46">
            <v>15</v>
          </cell>
          <cell r="R46">
            <v>2</v>
          </cell>
          <cell r="V46">
            <v>1</v>
          </cell>
          <cell r="X46">
            <v>3</v>
          </cell>
          <cell r="Z46">
            <v>3</v>
          </cell>
          <cell r="AB46">
            <v>3</v>
          </cell>
          <cell r="AC46">
            <v>6</v>
          </cell>
          <cell r="AF46">
            <v>1</v>
          </cell>
          <cell r="AG46">
            <v>1</v>
          </cell>
          <cell r="AH46">
            <v>4</v>
          </cell>
          <cell r="AK46">
            <v>6</v>
          </cell>
          <cell r="AM46">
            <v>7</v>
          </cell>
          <cell r="AR46">
            <v>1</v>
          </cell>
          <cell r="AS46">
            <v>1</v>
          </cell>
          <cell r="AV46">
            <v>8</v>
          </cell>
          <cell r="AW46">
            <v>2</v>
          </cell>
          <cell r="BB46">
            <v>1</v>
          </cell>
          <cell r="BE46">
            <v>6</v>
          </cell>
          <cell r="BF46">
            <v>17</v>
          </cell>
          <cell r="BJ46">
            <v>1</v>
          </cell>
          <cell r="BN46">
            <v>1</v>
          </cell>
          <cell r="BS46">
            <v>8</v>
          </cell>
          <cell r="BV46">
            <v>1</v>
          </cell>
          <cell r="BW46">
            <v>4</v>
          </cell>
          <cell r="BY46">
            <v>3</v>
          </cell>
          <cell r="CD46">
            <v>2</v>
          </cell>
          <cell r="CI46">
            <v>5</v>
          </cell>
          <cell r="CJ46">
            <v>26</v>
          </cell>
          <cell r="CK46">
            <v>24</v>
          </cell>
          <cell r="CN46">
            <v>14</v>
          </cell>
          <cell r="CO46">
            <v>2</v>
          </cell>
          <cell r="CP46">
            <v>3</v>
          </cell>
          <cell r="CQ46">
            <v>2</v>
          </cell>
          <cell r="CX46">
            <v>2</v>
          </cell>
          <cell r="DL46">
            <v>3</v>
          </cell>
          <cell r="DO46">
            <v>2</v>
          </cell>
          <cell r="DP46">
            <v>6</v>
          </cell>
          <cell r="DX46">
            <v>2</v>
          </cell>
          <cell r="DZ46">
            <v>1</v>
          </cell>
          <cell r="EB46">
            <v>14</v>
          </cell>
          <cell r="EI46">
            <v>16</v>
          </cell>
          <cell r="EM46">
            <v>5</v>
          </cell>
          <cell r="EP46">
            <v>4</v>
          </cell>
          <cell r="EQ46">
            <v>264</v>
          </cell>
        </row>
        <row r="47">
          <cell r="A47" t="str">
            <v>66</v>
          </cell>
          <cell r="C47">
            <v>1</v>
          </cell>
          <cell r="F47">
            <v>7</v>
          </cell>
          <cell r="G47">
            <v>3</v>
          </cell>
          <cell r="I47">
            <v>3</v>
          </cell>
          <cell r="J47">
            <v>2</v>
          </cell>
          <cell r="L47">
            <v>1</v>
          </cell>
          <cell r="O47">
            <v>10</v>
          </cell>
          <cell r="R47">
            <v>1</v>
          </cell>
          <cell r="T47">
            <v>5</v>
          </cell>
          <cell r="V47">
            <v>1</v>
          </cell>
          <cell r="W47">
            <v>1</v>
          </cell>
          <cell r="X47">
            <v>5</v>
          </cell>
          <cell r="AA47">
            <v>1</v>
          </cell>
          <cell r="AB47">
            <v>1</v>
          </cell>
          <cell r="AC47">
            <v>8</v>
          </cell>
          <cell r="AH47">
            <v>10</v>
          </cell>
          <cell r="AI47">
            <v>1</v>
          </cell>
          <cell r="AK47">
            <v>2</v>
          </cell>
          <cell r="AM47">
            <v>8</v>
          </cell>
          <cell r="AV47">
            <v>12</v>
          </cell>
          <cell r="BB47">
            <v>2</v>
          </cell>
          <cell r="BD47">
            <v>3</v>
          </cell>
          <cell r="BE47">
            <v>7</v>
          </cell>
          <cell r="BF47">
            <v>5</v>
          </cell>
          <cell r="BJ47">
            <v>1</v>
          </cell>
          <cell r="BS47">
            <v>8</v>
          </cell>
          <cell r="BW47">
            <v>5</v>
          </cell>
          <cell r="BY47">
            <v>6</v>
          </cell>
          <cell r="CD47">
            <v>4</v>
          </cell>
          <cell r="CH47">
            <v>2</v>
          </cell>
          <cell r="CJ47">
            <v>14</v>
          </cell>
          <cell r="CK47">
            <v>12</v>
          </cell>
          <cell r="CN47">
            <v>10</v>
          </cell>
          <cell r="CO47">
            <v>2</v>
          </cell>
          <cell r="DJ47">
            <v>1</v>
          </cell>
          <cell r="DK47">
            <v>2</v>
          </cell>
          <cell r="DL47">
            <v>8</v>
          </cell>
          <cell r="DP47">
            <v>4</v>
          </cell>
          <cell r="DX47">
            <v>6</v>
          </cell>
          <cell r="DZ47">
            <v>1</v>
          </cell>
          <cell r="EB47">
            <v>5</v>
          </cell>
          <cell r="EI47">
            <v>13</v>
          </cell>
          <cell r="EK47">
            <v>1</v>
          </cell>
          <cell r="EM47">
            <v>5</v>
          </cell>
          <cell r="EQ47">
            <v>210</v>
          </cell>
        </row>
        <row r="48">
          <cell r="A48" t="str">
            <v>67</v>
          </cell>
          <cell r="C48">
            <v>12</v>
          </cell>
          <cell r="F48">
            <v>2</v>
          </cell>
          <cell r="G48">
            <v>2</v>
          </cell>
          <cell r="H48">
            <v>2</v>
          </cell>
          <cell r="L48">
            <v>4</v>
          </cell>
          <cell r="O48">
            <v>6</v>
          </cell>
          <cell r="R48">
            <v>1</v>
          </cell>
          <cell r="T48">
            <v>7</v>
          </cell>
          <cell r="X48">
            <v>3</v>
          </cell>
          <cell r="AA48">
            <v>3</v>
          </cell>
          <cell r="AC48">
            <v>3</v>
          </cell>
          <cell r="AG48">
            <v>2</v>
          </cell>
          <cell r="AH48">
            <v>5</v>
          </cell>
          <cell r="AM48">
            <v>2</v>
          </cell>
          <cell r="AR48">
            <v>3</v>
          </cell>
          <cell r="AS48">
            <v>2</v>
          </cell>
          <cell r="AT48">
            <v>1</v>
          </cell>
          <cell r="AV48">
            <v>8</v>
          </cell>
          <cell r="BD48">
            <v>3</v>
          </cell>
          <cell r="BE48">
            <v>8</v>
          </cell>
          <cell r="BF48">
            <v>23</v>
          </cell>
          <cell r="BJ48">
            <v>1</v>
          </cell>
          <cell r="BR48">
            <v>1</v>
          </cell>
          <cell r="BS48">
            <v>11</v>
          </cell>
          <cell r="BT48">
            <v>1</v>
          </cell>
          <cell r="BW48">
            <v>1</v>
          </cell>
          <cell r="BY48">
            <v>3</v>
          </cell>
          <cell r="CC48">
            <v>1</v>
          </cell>
          <cell r="CD48">
            <v>1</v>
          </cell>
          <cell r="CH48">
            <v>1</v>
          </cell>
          <cell r="CJ48">
            <v>14</v>
          </cell>
          <cell r="CK48">
            <v>2</v>
          </cell>
          <cell r="CN48">
            <v>5</v>
          </cell>
          <cell r="CO48">
            <v>1</v>
          </cell>
          <cell r="CQ48">
            <v>1</v>
          </cell>
          <cell r="CX48">
            <v>1</v>
          </cell>
          <cell r="DJ48">
            <v>4</v>
          </cell>
          <cell r="DK48">
            <v>3</v>
          </cell>
          <cell r="DL48">
            <v>2</v>
          </cell>
          <cell r="DN48">
            <v>1</v>
          </cell>
          <cell r="DO48">
            <v>1</v>
          </cell>
          <cell r="DP48">
            <v>6</v>
          </cell>
          <cell r="DX48">
            <v>3</v>
          </cell>
          <cell r="EB48">
            <v>2</v>
          </cell>
          <cell r="EF48">
            <v>1</v>
          </cell>
          <cell r="EI48">
            <v>11</v>
          </cell>
          <cell r="EM48">
            <v>5</v>
          </cell>
          <cell r="EQ48">
            <v>186</v>
          </cell>
        </row>
        <row r="49">
          <cell r="A49" t="str">
            <v>68</v>
          </cell>
          <cell r="C49">
            <v>3</v>
          </cell>
          <cell r="F49">
            <v>1</v>
          </cell>
          <cell r="G49">
            <v>1</v>
          </cell>
          <cell r="H49">
            <v>1</v>
          </cell>
          <cell r="J49">
            <v>4</v>
          </cell>
          <cell r="L49">
            <v>1</v>
          </cell>
          <cell r="O49">
            <v>10</v>
          </cell>
          <cell r="R49">
            <v>1</v>
          </cell>
          <cell r="T49">
            <v>6</v>
          </cell>
          <cell r="X49">
            <v>6</v>
          </cell>
          <cell r="AC49">
            <v>1</v>
          </cell>
          <cell r="AG49">
            <v>1</v>
          </cell>
          <cell r="AH49">
            <v>4</v>
          </cell>
          <cell r="AI49">
            <v>2</v>
          </cell>
          <cell r="AR49">
            <v>3</v>
          </cell>
          <cell r="AS49">
            <v>4</v>
          </cell>
          <cell r="AT49">
            <v>3</v>
          </cell>
          <cell r="AU49">
            <v>3</v>
          </cell>
          <cell r="AV49">
            <v>4</v>
          </cell>
          <cell r="BE49">
            <v>21</v>
          </cell>
          <cell r="BF49">
            <v>2</v>
          </cell>
          <cell r="BN49">
            <v>1</v>
          </cell>
          <cell r="BS49">
            <v>1</v>
          </cell>
          <cell r="BV49">
            <v>1</v>
          </cell>
          <cell r="BW49">
            <v>3</v>
          </cell>
          <cell r="BY49">
            <v>1</v>
          </cell>
          <cell r="CC49">
            <v>1</v>
          </cell>
          <cell r="CD49">
            <v>1</v>
          </cell>
          <cell r="CJ49">
            <v>8</v>
          </cell>
          <cell r="CK49">
            <v>2</v>
          </cell>
          <cell r="CN49">
            <v>4</v>
          </cell>
          <cell r="CO49">
            <v>2</v>
          </cell>
          <cell r="CT49">
            <v>1</v>
          </cell>
          <cell r="DJ49">
            <v>1</v>
          </cell>
          <cell r="DK49">
            <v>1</v>
          </cell>
          <cell r="DL49">
            <v>1</v>
          </cell>
          <cell r="DO49">
            <v>5</v>
          </cell>
          <cell r="DP49">
            <v>2</v>
          </cell>
          <cell r="EB49">
            <v>2</v>
          </cell>
          <cell r="EF49">
            <v>1</v>
          </cell>
          <cell r="EI49">
            <v>7</v>
          </cell>
          <cell r="EK49">
            <v>15</v>
          </cell>
          <cell r="EM49">
            <v>4</v>
          </cell>
          <cell r="EQ49">
            <v>147</v>
          </cell>
        </row>
        <row r="50">
          <cell r="A50" t="str">
            <v>69</v>
          </cell>
          <cell r="C50">
            <v>12</v>
          </cell>
          <cell r="F50">
            <v>5</v>
          </cell>
          <cell r="G50">
            <v>4</v>
          </cell>
          <cell r="L50">
            <v>2</v>
          </cell>
          <cell r="O50">
            <v>12</v>
          </cell>
          <cell r="W50">
            <v>1</v>
          </cell>
          <cell r="X50">
            <v>5</v>
          </cell>
          <cell r="AB50">
            <v>3</v>
          </cell>
          <cell r="AH50">
            <v>2</v>
          </cell>
          <cell r="AM50">
            <v>3</v>
          </cell>
          <cell r="AV50">
            <v>4</v>
          </cell>
          <cell r="AW50">
            <v>1</v>
          </cell>
          <cell r="BE50">
            <v>3</v>
          </cell>
          <cell r="BF50">
            <v>3</v>
          </cell>
          <cell r="BR50">
            <v>3</v>
          </cell>
          <cell r="BS50">
            <v>3</v>
          </cell>
          <cell r="BY50">
            <v>2</v>
          </cell>
          <cell r="CA50">
            <v>1</v>
          </cell>
          <cell r="CI50">
            <v>1</v>
          </cell>
          <cell r="CJ50">
            <v>8</v>
          </cell>
          <cell r="CK50">
            <v>1</v>
          </cell>
          <cell r="CL50">
            <v>1</v>
          </cell>
          <cell r="CM50">
            <v>4</v>
          </cell>
          <cell r="CN50">
            <v>3</v>
          </cell>
          <cell r="CO50">
            <v>1</v>
          </cell>
          <cell r="CP50">
            <v>3</v>
          </cell>
          <cell r="DL50">
            <v>2</v>
          </cell>
          <cell r="DP50">
            <v>3</v>
          </cell>
          <cell r="DX50">
            <v>3</v>
          </cell>
          <cell r="DZ50">
            <v>2</v>
          </cell>
          <cell r="EB50">
            <v>8</v>
          </cell>
          <cell r="EH50">
            <v>2</v>
          </cell>
          <cell r="EI50">
            <v>3</v>
          </cell>
          <cell r="EM50">
            <v>2</v>
          </cell>
          <cell r="EQ50">
            <v>116</v>
          </cell>
        </row>
        <row r="51">
          <cell r="A51" t="str">
            <v>70</v>
          </cell>
          <cell r="C51">
            <v>10</v>
          </cell>
          <cell r="F51">
            <v>6</v>
          </cell>
          <cell r="H51">
            <v>1</v>
          </cell>
          <cell r="I51">
            <v>1</v>
          </cell>
          <cell r="O51">
            <v>8</v>
          </cell>
          <cell r="T51">
            <v>1</v>
          </cell>
          <cell r="W51">
            <v>1</v>
          </cell>
          <cell r="X51">
            <v>4</v>
          </cell>
          <cell r="Z51">
            <v>3</v>
          </cell>
          <cell r="AC51">
            <v>4</v>
          </cell>
          <cell r="AG51">
            <v>2</v>
          </cell>
          <cell r="AH51">
            <v>5</v>
          </cell>
          <cell r="AK51">
            <v>1</v>
          </cell>
          <cell r="AM51">
            <v>2</v>
          </cell>
          <cell r="AN51">
            <v>3</v>
          </cell>
          <cell r="AR51">
            <v>3</v>
          </cell>
          <cell r="AV51">
            <v>4</v>
          </cell>
          <cell r="AX51">
            <v>8</v>
          </cell>
          <cell r="BB51">
            <v>1</v>
          </cell>
          <cell r="BE51">
            <v>5</v>
          </cell>
          <cell r="BF51">
            <v>1</v>
          </cell>
          <cell r="BG51">
            <v>8</v>
          </cell>
          <cell r="BJ51">
            <v>3</v>
          </cell>
          <cell r="BS51">
            <v>2</v>
          </cell>
          <cell r="BT51">
            <v>5</v>
          </cell>
          <cell r="BV51">
            <v>2</v>
          </cell>
          <cell r="BW51">
            <v>6</v>
          </cell>
          <cell r="BY51">
            <v>2</v>
          </cell>
          <cell r="CI51">
            <v>9</v>
          </cell>
          <cell r="CL51">
            <v>11</v>
          </cell>
          <cell r="CM51">
            <v>6</v>
          </cell>
          <cell r="CN51">
            <v>1</v>
          </cell>
          <cell r="CO51">
            <v>6</v>
          </cell>
          <cell r="CP51">
            <v>6</v>
          </cell>
          <cell r="CQ51">
            <v>3</v>
          </cell>
          <cell r="CS51">
            <v>1</v>
          </cell>
          <cell r="DJ51">
            <v>1</v>
          </cell>
          <cell r="DO51">
            <v>3</v>
          </cell>
          <cell r="DQ51">
            <v>3</v>
          </cell>
          <cell r="DX51">
            <v>6</v>
          </cell>
          <cell r="DZ51">
            <v>2</v>
          </cell>
          <cell r="EB51">
            <v>4</v>
          </cell>
          <cell r="ED51">
            <v>1</v>
          </cell>
          <cell r="EH51">
            <v>6</v>
          </cell>
          <cell r="EM51">
            <v>1</v>
          </cell>
          <cell r="EQ51">
            <v>172</v>
          </cell>
        </row>
        <row r="52">
          <cell r="A52" t="str">
            <v>71</v>
          </cell>
          <cell r="B52">
            <v>1</v>
          </cell>
          <cell r="C52">
            <v>6</v>
          </cell>
          <cell r="F52">
            <v>1</v>
          </cell>
          <cell r="H52">
            <v>1</v>
          </cell>
          <cell r="I52">
            <v>1</v>
          </cell>
          <cell r="J52">
            <v>3</v>
          </cell>
          <cell r="L52">
            <v>1</v>
          </cell>
          <cell r="O52">
            <v>2</v>
          </cell>
          <cell r="P52">
            <v>10</v>
          </cell>
          <cell r="Z52">
            <v>1</v>
          </cell>
          <cell r="AA52">
            <v>1</v>
          </cell>
          <cell r="AC52">
            <v>2</v>
          </cell>
          <cell r="AF52">
            <v>1</v>
          </cell>
          <cell r="AH52">
            <v>5</v>
          </cell>
          <cell r="AK52">
            <v>1</v>
          </cell>
          <cell r="AN52">
            <v>1</v>
          </cell>
          <cell r="AO52">
            <v>4</v>
          </cell>
          <cell r="AR52">
            <v>2</v>
          </cell>
          <cell r="AT52">
            <v>1</v>
          </cell>
          <cell r="AX52">
            <v>6</v>
          </cell>
          <cell r="BB52">
            <v>1</v>
          </cell>
          <cell r="BE52">
            <v>9</v>
          </cell>
          <cell r="BF52">
            <v>1</v>
          </cell>
          <cell r="BG52">
            <v>4</v>
          </cell>
          <cell r="BH52">
            <v>4</v>
          </cell>
          <cell r="BJ52">
            <v>1</v>
          </cell>
          <cell r="BL52">
            <v>3</v>
          </cell>
          <cell r="BM52">
            <v>2</v>
          </cell>
          <cell r="BO52">
            <v>1</v>
          </cell>
          <cell r="BT52">
            <v>4</v>
          </cell>
          <cell r="BV52">
            <v>2</v>
          </cell>
          <cell r="BW52">
            <v>1</v>
          </cell>
          <cell r="BY52">
            <v>6</v>
          </cell>
          <cell r="CE52">
            <v>2</v>
          </cell>
          <cell r="CF52">
            <v>6</v>
          </cell>
          <cell r="CG52">
            <v>9</v>
          </cell>
          <cell r="CH52">
            <v>9</v>
          </cell>
          <cell r="CI52">
            <v>2</v>
          </cell>
          <cell r="CK52">
            <v>1</v>
          </cell>
          <cell r="CL52">
            <v>10</v>
          </cell>
          <cell r="CM52">
            <v>2</v>
          </cell>
          <cell r="CO52">
            <v>2</v>
          </cell>
          <cell r="CP52">
            <v>5</v>
          </cell>
          <cell r="DL52">
            <v>3</v>
          </cell>
          <cell r="DP52">
            <v>1</v>
          </cell>
          <cell r="DQ52">
            <v>3</v>
          </cell>
          <cell r="DX52">
            <v>1</v>
          </cell>
          <cell r="DZ52">
            <v>1</v>
          </cell>
          <cell r="EB52">
            <v>4</v>
          </cell>
          <cell r="EC52">
            <v>1</v>
          </cell>
          <cell r="EF52">
            <v>3</v>
          </cell>
          <cell r="EG52">
            <v>1</v>
          </cell>
          <cell r="EH52">
            <v>3</v>
          </cell>
          <cell r="EI52">
            <v>8</v>
          </cell>
          <cell r="EO52">
            <v>2</v>
          </cell>
          <cell r="EP52">
            <v>3</v>
          </cell>
          <cell r="EQ52">
            <v>172</v>
          </cell>
        </row>
        <row r="53">
          <cell r="A53" t="str">
            <v>72</v>
          </cell>
          <cell r="K53">
            <v>2</v>
          </cell>
          <cell r="O53">
            <v>1</v>
          </cell>
          <cell r="AF53">
            <v>1</v>
          </cell>
          <cell r="AN53">
            <v>1</v>
          </cell>
          <cell r="AV53">
            <v>1</v>
          </cell>
          <cell r="BE53">
            <v>1</v>
          </cell>
          <cell r="BF53">
            <v>1</v>
          </cell>
          <cell r="BH53">
            <v>1</v>
          </cell>
          <cell r="BV53">
            <v>1</v>
          </cell>
          <cell r="BW53">
            <v>3</v>
          </cell>
          <cell r="CE53">
            <v>2</v>
          </cell>
          <cell r="CJ53">
            <v>2</v>
          </cell>
          <cell r="CM53">
            <v>1</v>
          </cell>
          <cell r="CN53">
            <v>2</v>
          </cell>
          <cell r="CX53">
            <v>1</v>
          </cell>
          <cell r="EB53">
            <v>3</v>
          </cell>
          <cell r="EQ53">
            <v>24</v>
          </cell>
        </row>
        <row r="54">
          <cell r="A54" t="str">
            <v>73</v>
          </cell>
          <cell r="C54">
            <v>1</v>
          </cell>
          <cell r="H54">
            <v>1</v>
          </cell>
          <cell r="P54">
            <v>1</v>
          </cell>
          <cell r="T54">
            <v>1</v>
          </cell>
          <cell r="AG54">
            <v>8</v>
          </cell>
          <cell r="AR54">
            <v>1</v>
          </cell>
          <cell r="BH54">
            <v>1</v>
          </cell>
          <cell r="BT54">
            <v>2</v>
          </cell>
          <cell r="BY54">
            <v>1</v>
          </cell>
          <cell r="DJ54">
            <v>2</v>
          </cell>
          <cell r="DK54">
            <v>3</v>
          </cell>
          <cell r="DQ54">
            <v>4</v>
          </cell>
          <cell r="EH54">
            <v>1</v>
          </cell>
          <cell r="EQ54">
            <v>27</v>
          </cell>
        </row>
        <row r="55">
          <cell r="A55" t="str">
            <v>74</v>
          </cell>
          <cell r="C55">
            <v>10</v>
          </cell>
          <cell r="F55">
            <v>1</v>
          </cell>
          <cell r="H55">
            <v>2</v>
          </cell>
          <cell r="I55">
            <v>1</v>
          </cell>
          <cell r="J55">
            <v>1</v>
          </cell>
          <cell r="L55">
            <v>3</v>
          </cell>
          <cell r="O55">
            <v>6</v>
          </cell>
          <cell r="T55">
            <v>3</v>
          </cell>
          <cell r="X55">
            <v>6</v>
          </cell>
          <cell r="AA55">
            <v>3</v>
          </cell>
          <cell r="AC55">
            <v>3</v>
          </cell>
          <cell r="AH55">
            <v>5</v>
          </cell>
          <cell r="AK55">
            <v>1</v>
          </cell>
          <cell r="AM55">
            <v>6</v>
          </cell>
          <cell r="AR55">
            <v>3</v>
          </cell>
          <cell r="AU55">
            <v>1</v>
          </cell>
          <cell r="AW55">
            <v>7</v>
          </cell>
          <cell r="BB55">
            <v>1</v>
          </cell>
          <cell r="BD55">
            <v>1</v>
          </cell>
          <cell r="BE55">
            <v>5</v>
          </cell>
          <cell r="BF55">
            <v>7</v>
          </cell>
          <cell r="BO55">
            <v>1</v>
          </cell>
          <cell r="BR55">
            <v>10</v>
          </cell>
          <cell r="BS55">
            <v>1</v>
          </cell>
          <cell r="BW55">
            <v>3</v>
          </cell>
          <cell r="BY55">
            <v>4</v>
          </cell>
          <cell r="CD55">
            <v>5</v>
          </cell>
          <cell r="CI55">
            <v>3</v>
          </cell>
          <cell r="CM55">
            <v>5</v>
          </cell>
          <cell r="CN55">
            <v>7</v>
          </cell>
          <cell r="CO55">
            <v>3</v>
          </cell>
          <cell r="CP55">
            <v>1</v>
          </cell>
          <cell r="DJ55">
            <v>1</v>
          </cell>
          <cell r="DK55">
            <v>1</v>
          </cell>
          <cell r="DL55">
            <v>6</v>
          </cell>
          <cell r="DO55">
            <v>1</v>
          </cell>
          <cell r="DQ55">
            <v>7</v>
          </cell>
          <cell r="DS55">
            <v>1</v>
          </cell>
          <cell r="DX55">
            <v>6</v>
          </cell>
          <cell r="DZ55">
            <v>4</v>
          </cell>
          <cell r="EB55">
            <v>7</v>
          </cell>
          <cell r="EF55">
            <v>3</v>
          </cell>
          <cell r="EI55">
            <v>8</v>
          </cell>
          <cell r="EO55">
            <v>1</v>
          </cell>
          <cell r="EP55">
            <v>1</v>
          </cell>
          <cell r="EQ55">
            <v>166</v>
          </cell>
        </row>
        <row r="56">
          <cell r="A56" t="str">
            <v>76</v>
          </cell>
          <cell r="BE56">
            <v>3</v>
          </cell>
          <cell r="EB56">
            <v>14</v>
          </cell>
          <cell r="EQ56">
            <v>17</v>
          </cell>
        </row>
        <row r="57">
          <cell r="A57" t="str">
            <v>77</v>
          </cell>
          <cell r="EB57">
            <v>16</v>
          </cell>
          <cell r="EQ57">
            <v>16</v>
          </cell>
        </row>
        <row r="58">
          <cell r="A58" t="str">
            <v>85</v>
          </cell>
          <cell r="C58">
            <v>7</v>
          </cell>
          <cell r="F58">
            <v>3</v>
          </cell>
          <cell r="G58">
            <v>6</v>
          </cell>
          <cell r="I58">
            <v>1</v>
          </cell>
          <cell r="L58">
            <v>3</v>
          </cell>
          <cell r="O58">
            <v>4</v>
          </cell>
          <cell r="X58">
            <v>2</v>
          </cell>
          <cell r="AB58">
            <v>6</v>
          </cell>
          <cell r="AH58">
            <v>2</v>
          </cell>
          <cell r="AM58">
            <v>5</v>
          </cell>
          <cell r="AW58">
            <v>12</v>
          </cell>
          <cell r="BB58">
            <v>7</v>
          </cell>
          <cell r="BE58">
            <v>5</v>
          </cell>
          <cell r="BF58">
            <v>6</v>
          </cell>
          <cell r="BR58">
            <v>14</v>
          </cell>
          <cell r="BW58">
            <v>5</v>
          </cell>
          <cell r="CI58">
            <v>7</v>
          </cell>
          <cell r="CN58">
            <v>15</v>
          </cell>
          <cell r="DL58">
            <v>3</v>
          </cell>
          <cell r="DO58">
            <v>6</v>
          </cell>
          <cell r="DP58">
            <v>3</v>
          </cell>
          <cell r="DX58">
            <v>2</v>
          </cell>
          <cell r="EB58">
            <v>4</v>
          </cell>
          <cell r="EI58">
            <v>5</v>
          </cell>
          <cell r="EM58">
            <v>4</v>
          </cell>
          <cell r="EQ58">
            <v>137</v>
          </cell>
        </row>
        <row r="59">
          <cell r="A59" t="str">
            <v>86</v>
          </cell>
          <cell r="C59">
            <v>9</v>
          </cell>
          <cell r="F59">
            <v>6</v>
          </cell>
          <cell r="G59">
            <v>4</v>
          </cell>
          <cell r="L59">
            <v>5</v>
          </cell>
          <cell r="O59">
            <v>9</v>
          </cell>
          <cell r="X59">
            <v>10</v>
          </cell>
          <cell r="AB59">
            <v>8</v>
          </cell>
          <cell r="AH59">
            <v>8</v>
          </cell>
          <cell r="AM59">
            <v>5</v>
          </cell>
          <cell r="AW59">
            <v>21</v>
          </cell>
          <cell r="BB59">
            <v>5</v>
          </cell>
          <cell r="BD59">
            <v>1</v>
          </cell>
          <cell r="BE59">
            <v>7</v>
          </cell>
          <cell r="BF59">
            <v>15</v>
          </cell>
          <cell r="BR59">
            <v>18</v>
          </cell>
          <cell r="BW59">
            <v>8</v>
          </cell>
          <cell r="CI59">
            <v>24</v>
          </cell>
          <cell r="CN59">
            <v>21</v>
          </cell>
          <cell r="DL59">
            <v>7</v>
          </cell>
          <cell r="DO59">
            <v>6</v>
          </cell>
          <cell r="DP59">
            <v>10</v>
          </cell>
          <cell r="DX59">
            <v>9</v>
          </cell>
          <cell r="EB59">
            <v>11</v>
          </cell>
          <cell r="EI59">
            <v>14</v>
          </cell>
          <cell r="EM59">
            <v>7</v>
          </cell>
          <cell r="EQ59">
            <v>248</v>
          </cell>
        </row>
        <row r="60">
          <cell r="A60" t="str">
            <v>87</v>
          </cell>
          <cell r="C60">
            <v>10</v>
          </cell>
          <cell r="F60">
            <v>6</v>
          </cell>
          <cell r="G60">
            <v>5</v>
          </cell>
          <cell r="L60">
            <v>6</v>
          </cell>
          <cell r="O60">
            <v>9</v>
          </cell>
          <cell r="X60">
            <v>3</v>
          </cell>
          <cell r="AB60">
            <v>5</v>
          </cell>
          <cell r="AH60">
            <v>3</v>
          </cell>
          <cell r="AM60">
            <v>8</v>
          </cell>
          <cell r="AW60">
            <v>13</v>
          </cell>
          <cell r="BB60">
            <v>3</v>
          </cell>
          <cell r="BE60">
            <v>10</v>
          </cell>
          <cell r="BF60">
            <v>9</v>
          </cell>
          <cell r="BR60">
            <v>14</v>
          </cell>
          <cell r="BW60">
            <v>8</v>
          </cell>
          <cell r="CI60">
            <v>22</v>
          </cell>
          <cell r="CN60">
            <v>19</v>
          </cell>
          <cell r="CQ60">
            <v>1</v>
          </cell>
          <cell r="DL60">
            <v>2</v>
          </cell>
          <cell r="DO60">
            <v>8</v>
          </cell>
          <cell r="DP60">
            <v>6</v>
          </cell>
          <cell r="DX60">
            <v>3</v>
          </cell>
          <cell r="EB60">
            <v>4</v>
          </cell>
          <cell r="EI60">
            <v>10</v>
          </cell>
          <cell r="EM60">
            <v>8</v>
          </cell>
          <cell r="EQ60">
            <v>195</v>
          </cell>
        </row>
        <row r="61">
          <cell r="A61" t="str">
            <v>Total général</v>
          </cell>
          <cell r="B61">
            <v>12</v>
          </cell>
          <cell r="C61">
            <v>691</v>
          </cell>
          <cell r="D61">
            <v>24</v>
          </cell>
          <cell r="E61">
            <v>9</v>
          </cell>
          <cell r="F61">
            <v>162</v>
          </cell>
          <cell r="G61">
            <v>134</v>
          </cell>
          <cell r="H61">
            <v>68</v>
          </cell>
          <cell r="I61">
            <v>102</v>
          </cell>
          <cell r="J61">
            <v>57</v>
          </cell>
          <cell r="K61">
            <v>26</v>
          </cell>
          <cell r="L61">
            <v>190</v>
          </cell>
          <cell r="M61">
            <v>21</v>
          </cell>
          <cell r="N61">
            <v>409</v>
          </cell>
          <cell r="O61">
            <v>127</v>
          </cell>
          <cell r="P61">
            <v>16</v>
          </cell>
          <cell r="Q61">
            <v>69</v>
          </cell>
          <cell r="R61">
            <v>15</v>
          </cell>
          <cell r="S61">
            <v>142</v>
          </cell>
          <cell r="T61">
            <v>7</v>
          </cell>
          <cell r="U61">
            <v>61</v>
          </cell>
          <cell r="V61">
            <v>56</v>
          </cell>
          <cell r="W61">
            <v>232</v>
          </cell>
          <cell r="X61">
            <v>8</v>
          </cell>
          <cell r="Y61">
            <v>122</v>
          </cell>
          <cell r="Z61">
            <v>116</v>
          </cell>
          <cell r="AA61">
            <v>70</v>
          </cell>
          <cell r="AB61">
            <v>201</v>
          </cell>
          <cell r="AC61">
            <v>10</v>
          </cell>
          <cell r="AD61">
            <v>10</v>
          </cell>
          <cell r="AE61">
            <v>63</v>
          </cell>
          <cell r="AF61">
            <v>46</v>
          </cell>
          <cell r="AG61">
            <v>263</v>
          </cell>
          <cell r="AH61">
            <v>11</v>
          </cell>
          <cell r="AI61">
            <v>21</v>
          </cell>
          <cell r="AJ61">
            <v>79</v>
          </cell>
          <cell r="AK61">
            <v>6</v>
          </cell>
          <cell r="AL61">
            <v>275</v>
          </cell>
          <cell r="AM61">
            <v>112</v>
          </cell>
          <cell r="AN61">
            <v>60</v>
          </cell>
          <cell r="AO61">
            <v>16</v>
          </cell>
          <cell r="AP61">
            <v>141</v>
          </cell>
          <cell r="AQ61">
            <v>89</v>
          </cell>
          <cell r="AR61">
            <v>70</v>
          </cell>
          <cell r="AS61">
            <v>68</v>
          </cell>
          <cell r="AT61">
            <v>104</v>
          </cell>
          <cell r="AU61">
            <v>338</v>
          </cell>
          <cell r="AV61">
            <v>105</v>
          </cell>
          <cell r="AW61">
            <v>138</v>
          </cell>
          <cell r="AX61">
            <v>30</v>
          </cell>
          <cell r="AY61">
            <v>12</v>
          </cell>
          <cell r="AZ61">
            <v>5</v>
          </cell>
          <cell r="BA61">
            <v>148</v>
          </cell>
          <cell r="BB61">
            <v>8</v>
          </cell>
          <cell r="BC61">
            <v>70</v>
          </cell>
          <cell r="BD61">
            <v>643</v>
          </cell>
          <cell r="BE61">
            <v>299</v>
          </cell>
          <cell r="BF61">
            <v>198</v>
          </cell>
          <cell r="BG61">
            <v>131</v>
          </cell>
          <cell r="BH61">
            <v>30</v>
          </cell>
          <cell r="BI61">
            <v>68</v>
          </cell>
          <cell r="BJ61">
            <v>1</v>
          </cell>
          <cell r="BK61">
            <v>5</v>
          </cell>
          <cell r="BL61">
            <v>17</v>
          </cell>
          <cell r="BM61">
            <v>125</v>
          </cell>
          <cell r="BN61">
            <v>94</v>
          </cell>
          <cell r="BO61">
            <v>8</v>
          </cell>
          <cell r="BP61">
            <v>134</v>
          </cell>
          <cell r="BQ61">
            <v>238</v>
          </cell>
          <cell r="BR61">
            <v>147</v>
          </cell>
          <cell r="BS61">
            <v>13</v>
          </cell>
          <cell r="BT61">
            <v>91</v>
          </cell>
          <cell r="BU61">
            <v>321</v>
          </cell>
          <cell r="BV61">
            <v>34</v>
          </cell>
          <cell r="BW61">
            <v>289</v>
          </cell>
          <cell r="BX61">
            <v>13</v>
          </cell>
          <cell r="BY61">
            <v>3</v>
          </cell>
          <cell r="BZ61">
            <v>14</v>
          </cell>
          <cell r="CA61">
            <v>180</v>
          </cell>
          <cell r="CB61">
            <v>296</v>
          </cell>
          <cell r="CC61">
            <v>265</v>
          </cell>
          <cell r="CD61">
            <v>377</v>
          </cell>
          <cell r="CE61">
            <v>190</v>
          </cell>
          <cell r="CF61">
            <v>175</v>
          </cell>
          <cell r="CG61">
            <v>138</v>
          </cell>
          <cell r="CH61">
            <v>139</v>
          </cell>
          <cell r="CI61">
            <v>231</v>
          </cell>
          <cell r="CJ61">
            <v>210</v>
          </cell>
          <cell r="CK61">
            <v>407</v>
          </cell>
          <cell r="CL61">
            <v>320</v>
          </cell>
          <cell r="CM61">
            <v>210</v>
          </cell>
          <cell r="CN61">
            <v>55</v>
          </cell>
          <cell r="CO61">
            <v>104</v>
          </cell>
          <cell r="CP61">
            <v>19</v>
          </cell>
          <cell r="CQ61">
            <v>39</v>
          </cell>
          <cell r="CR61">
            <v>56</v>
          </cell>
          <cell r="CS61">
            <v>14</v>
          </cell>
          <cell r="CT61">
            <v>11</v>
          </cell>
          <cell r="CU61">
            <v>51</v>
          </cell>
          <cell r="CV61">
            <v>74</v>
          </cell>
          <cell r="CW61">
            <v>6</v>
          </cell>
          <cell r="CX61">
            <v>10</v>
          </cell>
          <cell r="CY61">
            <v>2</v>
          </cell>
          <cell r="CZ61">
            <v>140</v>
          </cell>
          <cell r="DA61">
            <v>79</v>
          </cell>
          <cell r="DB61">
            <v>250</v>
          </cell>
          <cell r="DC61">
            <v>17</v>
          </cell>
          <cell r="DD61">
            <v>16</v>
          </cell>
          <cell r="DE61">
            <v>262</v>
          </cell>
          <cell r="DF61">
            <v>116</v>
          </cell>
          <cell r="DG61">
            <v>6</v>
          </cell>
          <cell r="DH61">
            <v>10</v>
          </cell>
          <cell r="DI61">
            <v>13</v>
          </cell>
          <cell r="DJ61">
            <v>7</v>
          </cell>
          <cell r="DK61">
            <v>39</v>
          </cell>
          <cell r="DL61">
            <v>9</v>
          </cell>
          <cell r="DM61">
            <v>221</v>
          </cell>
          <cell r="DN61">
            <v>36</v>
          </cell>
          <cell r="DO61">
            <v>106</v>
          </cell>
          <cell r="DP61">
            <v>7</v>
          </cell>
          <cell r="DQ61">
            <v>458</v>
          </cell>
          <cell r="DR61">
            <v>15</v>
          </cell>
          <cell r="DS61">
            <v>3</v>
          </cell>
          <cell r="DT61">
            <v>17</v>
          </cell>
          <cell r="DU61">
            <v>77</v>
          </cell>
          <cell r="DV61">
            <v>127</v>
          </cell>
          <cell r="DW61">
            <v>191</v>
          </cell>
          <cell r="DX61">
            <v>381</v>
          </cell>
          <cell r="DY61">
            <v>11</v>
          </cell>
          <cell r="DZ61">
            <v>108</v>
          </cell>
          <cell r="EA61">
            <v>63</v>
          </cell>
          <cell r="EB61">
            <v>203</v>
          </cell>
          <cell r="EC61">
            <v>30</v>
          </cell>
          <cell r="ED61">
            <v>103</v>
          </cell>
          <cell r="EE61">
            <v>134</v>
          </cell>
          <cell r="EF61">
            <v>15395</v>
          </cell>
        </row>
      </sheetData>
      <sheetData sheetId="27">
        <row r="2">
          <cell r="B2" t="b">
            <v>1</v>
          </cell>
          <cell r="C2" t="b">
            <v>1</v>
          </cell>
          <cell r="D2" t="b">
            <v>1</v>
          </cell>
          <cell r="E2" t="b">
            <v>1</v>
          </cell>
          <cell r="F2" t="b">
            <v>1</v>
          </cell>
          <cell r="G2" t="b">
            <v>1</v>
          </cell>
          <cell r="H2" t="b">
            <v>1</v>
          </cell>
          <cell r="I2" t="b">
            <v>1</v>
          </cell>
          <cell r="J2" t="b">
            <v>1</v>
          </cell>
          <cell r="K2" t="b">
            <v>1</v>
          </cell>
          <cell r="L2" t="b">
            <v>1</v>
          </cell>
          <cell r="M2" t="b">
            <v>1</v>
          </cell>
          <cell r="N2" t="b">
            <v>1</v>
          </cell>
          <cell r="O2" t="b">
            <v>1</v>
          </cell>
          <cell r="P2" t="b">
            <v>1</v>
          </cell>
          <cell r="Q2" t="b">
            <v>1</v>
          </cell>
          <cell r="R2" t="b">
            <v>1</v>
          </cell>
          <cell r="S2" t="b">
            <v>1</v>
          </cell>
          <cell r="T2" t="b">
            <v>1</v>
          </cell>
          <cell r="U2" t="b">
            <v>1</v>
          </cell>
          <cell r="V2" t="b">
            <v>1</v>
          </cell>
          <cell r="W2" t="b">
            <v>1</v>
          </cell>
          <cell r="X2" t="b">
            <v>1</v>
          </cell>
          <cell r="Y2" t="b">
            <v>1</v>
          </cell>
          <cell r="Z2" t="b">
            <v>1</v>
          </cell>
          <cell r="AA2" t="b">
            <v>1</v>
          </cell>
          <cell r="AB2" t="b">
            <v>1</v>
          </cell>
          <cell r="AC2" t="b">
            <v>1</v>
          </cell>
          <cell r="AD2" t="b">
            <v>1</v>
          </cell>
          <cell r="AE2" t="b">
            <v>1</v>
          </cell>
          <cell r="AF2" t="b">
            <v>1</v>
          </cell>
          <cell r="AG2" t="b">
            <v>1</v>
          </cell>
          <cell r="AH2" t="b">
            <v>1</v>
          </cell>
          <cell r="AI2" t="b">
            <v>1</v>
          </cell>
          <cell r="AJ2" t="b">
            <v>1</v>
          </cell>
          <cell r="AK2" t="b">
            <v>1</v>
          </cell>
          <cell r="AL2" t="b">
            <v>1</v>
          </cell>
          <cell r="AM2" t="b">
            <v>1</v>
          </cell>
          <cell r="AN2" t="b">
            <v>1</v>
          </cell>
          <cell r="AO2" t="b">
            <v>1</v>
          </cell>
          <cell r="AP2" t="b">
            <v>1</v>
          </cell>
          <cell r="AQ2" t="b">
            <v>1</v>
          </cell>
          <cell r="AR2" t="b">
            <v>1</v>
          </cell>
          <cell r="AS2" t="b">
            <v>1</v>
          </cell>
          <cell r="AT2" t="b">
            <v>1</v>
          </cell>
          <cell r="AU2" t="b">
            <v>1</v>
          </cell>
          <cell r="AV2" t="b">
            <v>1</v>
          </cell>
          <cell r="AW2" t="b">
            <v>1</v>
          </cell>
          <cell r="AX2" t="b">
            <v>1</v>
          </cell>
          <cell r="AY2" t="b">
            <v>1</v>
          </cell>
          <cell r="AZ2" t="b">
            <v>1</v>
          </cell>
          <cell r="BA2" t="b">
            <v>1</v>
          </cell>
          <cell r="BB2" t="b">
            <v>1</v>
          </cell>
          <cell r="BC2" t="b">
            <v>1</v>
          </cell>
          <cell r="BD2" t="b">
            <v>1</v>
          </cell>
          <cell r="BE2" t="b">
            <v>1</v>
          </cell>
          <cell r="BF2" t="b">
            <v>1</v>
          </cell>
          <cell r="BG2" t="b">
            <v>1</v>
          </cell>
          <cell r="BH2" t="b">
            <v>1</v>
          </cell>
          <cell r="BI2" t="b">
            <v>1</v>
          </cell>
          <cell r="BJ2" t="b">
            <v>1</v>
          </cell>
          <cell r="BK2" t="b">
            <v>1</v>
          </cell>
          <cell r="BL2" t="b">
            <v>1</v>
          </cell>
          <cell r="BM2" t="b">
            <v>1</v>
          </cell>
          <cell r="BN2" t="b">
            <v>1</v>
          </cell>
          <cell r="BO2" t="b">
            <v>1</v>
          </cell>
          <cell r="BP2" t="b">
            <v>1</v>
          </cell>
          <cell r="BQ2" t="b">
            <v>1</v>
          </cell>
          <cell r="BR2" t="b">
            <v>1</v>
          </cell>
          <cell r="BS2" t="b">
            <v>1</v>
          </cell>
          <cell r="BT2" t="b">
            <v>1</v>
          </cell>
          <cell r="BU2" t="b">
            <v>1</v>
          </cell>
          <cell r="BV2" t="b">
            <v>1</v>
          </cell>
          <cell r="BW2" t="b">
            <v>1</v>
          </cell>
          <cell r="BX2" t="b">
            <v>1</v>
          </cell>
          <cell r="BY2" t="b">
            <v>1</v>
          </cell>
          <cell r="BZ2" t="b">
            <v>1</v>
          </cell>
          <cell r="CA2" t="b">
            <v>1</v>
          </cell>
          <cell r="CB2" t="b">
            <v>1</v>
          </cell>
          <cell r="CC2" t="b">
            <v>1</v>
          </cell>
          <cell r="CD2" t="b">
            <v>1</v>
          </cell>
          <cell r="CE2" t="b">
            <v>1</v>
          </cell>
          <cell r="CF2" t="b">
            <v>1</v>
          </cell>
          <cell r="CG2" t="b">
            <v>1</v>
          </cell>
          <cell r="CH2" t="b">
            <v>1</v>
          </cell>
          <cell r="CI2" t="b">
            <v>1</v>
          </cell>
          <cell r="CJ2" t="b">
            <v>1</v>
          </cell>
          <cell r="CK2" t="b">
            <v>1</v>
          </cell>
          <cell r="CL2" t="b">
            <v>1</v>
          </cell>
          <cell r="CM2" t="b">
            <v>1</v>
          </cell>
          <cell r="CN2" t="b">
            <v>1</v>
          </cell>
          <cell r="CO2" t="b">
            <v>1</v>
          </cell>
          <cell r="CP2" t="b">
            <v>1</v>
          </cell>
          <cell r="CQ2" t="b">
            <v>1</v>
          </cell>
          <cell r="CR2" t="b">
            <v>1</v>
          </cell>
          <cell r="CS2" t="b">
            <v>1</v>
          </cell>
          <cell r="CT2" t="b">
            <v>1</v>
          </cell>
          <cell r="CU2" t="b">
            <v>1</v>
          </cell>
          <cell r="CV2" t="b">
            <v>1</v>
          </cell>
          <cell r="CW2" t="b">
            <v>1</v>
          </cell>
          <cell r="CX2" t="b">
            <v>1</v>
          </cell>
          <cell r="CY2" t="b">
            <v>1</v>
          </cell>
          <cell r="CZ2" t="b">
            <v>1</v>
          </cell>
          <cell r="DA2" t="b">
            <v>1</v>
          </cell>
          <cell r="DB2" t="b">
            <v>1</v>
          </cell>
          <cell r="DC2" t="b">
            <v>1</v>
          </cell>
          <cell r="DD2" t="b">
            <v>1</v>
          </cell>
          <cell r="DE2" t="b">
            <v>1</v>
          </cell>
          <cell r="DF2" t="b">
            <v>1</v>
          </cell>
          <cell r="DG2" t="b">
            <v>1</v>
          </cell>
          <cell r="DH2" t="b">
            <v>1</v>
          </cell>
          <cell r="DI2" t="b">
            <v>1</v>
          </cell>
          <cell r="DJ2" t="b">
            <v>1</v>
          </cell>
          <cell r="DK2" t="b">
            <v>1</v>
          </cell>
          <cell r="DL2" t="b">
            <v>1</v>
          </cell>
          <cell r="DM2" t="b">
            <v>1</v>
          </cell>
          <cell r="DN2" t="b">
            <v>1</v>
          </cell>
          <cell r="DO2" t="b">
            <v>1</v>
          </cell>
          <cell r="DP2" t="b">
            <v>1</v>
          </cell>
          <cell r="DQ2" t="b">
            <v>1</v>
          </cell>
          <cell r="DR2" t="b">
            <v>1</v>
          </cell>
          <cell r="DS2" t="b">
            <v>1</v>
          </cell>
          <cell r="DT2" t="b">
            <v>1</v>
          </cell>
          <cell r="DU2" t="b">
            <v>1</v>
          </cell>
          <cell r="DV2" t="b">
            <v>1</v>
          </cell>
          <cell r="DW2" t="b">
            <v>1</v>
          </cell>
          <cell r="DX2" t="b">
            <v>1</v>
          </cell>
          <cell r="DY2" t="b">
            <v>1</v>
          </cell>
          <cell r="DZ2" t="b">
            <v>1</v>
          </cell>
          <cell r="EA2" t="b">
            <v>1</v>
          </cell>
          <cell r="EB2" t="b">
            <v>1</v>
          </cell>
          <cell r="EC2" t="b">
            <v>1</v>
          </cell>
          <cell r="ED2" t="b">
            <v>1</v>
          </cell>
          <cell r="EE2" t="b">
            <v>1</v>
          </cell>
          <cell r="EF2" t="b">
            <v>1</v>
          </cell>
          <cell r="EG2" t="b">
            <v>1</v>
          </cell>
          <cell r="EH2" t="b">
            <v>1</v>
          </cell>
          <cell r="EI2" t="b">
            <v>1</v>
          </cell>
          <cell r="EJ2" t="b">
            <v>1</v>
          </cell>
          <cell r="EK2" t="b">
            <v>1</v>
          </cell>
          <cell r="EL2" t="b">
            <v>1</v>
          </cell>
          <cell r="EM2" t="b">
            <v>1</v>
          </cell>
          <cell r="EN2" t="b">
            <v>1</v>
          </cell>
          <cell r="EO2" t="b">
            <v>1</v>
          </cell>
        </row>
        <row r="3">
          <cell r="B3" t="str">
            <v>AIX IEP</v>
          </cell>
          <cell r="C3" t="str">
            <v>AIX-MARSEILLE</v>
          </cell>
          <cell r="D3" t="str">
            <v>AIX-MARSEILLE EC</v>
          </cell>
          <cell r="E3" t="str">
            <v>ALBI CUFR</v>
          </cell>
          <cell r="F3" t="str">
            <v>AMIENS</v>
          </cell>
          <cell r="G3" t="str">
            <v>ANGERS</v>
          </cell>
          <cell r="H3" t="str">
            <v>ANTILLES-GUYANE</v>
          </cell>
          <cell r="I3" t="str">
            <v>ARTOIS</v>
          </cell>
          <cell r="J3" t="str">
            <v>AVIGNON</v>
          </cell>
          <cell r="K3" t="str">
            <v>BELFORT UTBM</v>
          </cell>
          <cell r="L3" t="str">
            <v>BESANCON</v>
          </cell>
          <cell r="M3" t="str">
            <v>BESANCON ENSM</v>
          </cell>
          <cell r="N3" t="str">
            <v>BLOIS ENSP</v>
          </cell>
          <cell r="O3" t="str">
            <v>BORDEAUX</v>
          </cell>
          <cell r="P3" t="str">
            <v>BORDEAUX 3</v>
          </cell>
          <cell r="Q3" t="str">
            <v>BORDEAUX IEP</v>
          </cell>
          <cell r="R3" t="str">
            <v>BORDEAUX IP</v>
          </cell>
          <cell r="S3" t="str">
            <v>BOURGES INSA</v>
          </cell>
          <cell r="T3" t="str">
            <v>BREST</v>
          </cell>
          <cell r="U3" t="str">
            <v>BREST ENI</v>
          </cell>
          <cell r="V3" t="str">
            <v>BRETAGNE SUD</v>
          </cell>
          <cell r="W3" t="str">
            <v>CACHAN ENS</v>
          </cell>
          <cell r="X3" t="str">
            <v>CAEN</v>
          </cell>
          <cell r="Y3" t="str">
            <v>CERGY ENSEA</v>
          </cell>
          <cell r="Z3" t="str">
            <v>CERGY-PONTOISE</v>
          </cell>
          <cell r="AA3" t="str">
            <v>CHAMBERY</v>
          </cell>
          <cell r="AB3" t="str">
            <v>CLERMONT 1</v>
          </cell>
          <cell r="AC3" t="str">
            <v>CLERMONT 2</v>
          </cell>
          <cell r="AD3" t="str">
            <v>CLERMONT ENSC</v>
          </cell>
          <cell r="AE3" t="str">
            <v>CLERMONT IFMA</v>
          </cell>
          <cell r="AF3" t="str">
            <v>COMPIEGNE UTC</v>
          </cell>
          <cell r="AG3" t="str">
            <v>CORTE</v>
          </cell>
          <cell r="AH3" t="str">
            <v>DIJON</v>
          </cell>
          <cell r="AI3" t="str">
            <v>DIJON AGROSUP</v>
          </cell>
          <cell r="AJ3" t="str">
            <v>ENSI CAEN</v>
          </cell>
          <cell r="AK3" t="str">
            <v>EVRY</v>
          </cell>
          <cell r="AL3" t="str">
            <v>EVRY ENSIIE</v>
          </cell>
          <cell r="AM3" t="str">
            <v>GRENOBLE 1</v>
          </cell>
          <cell r="AN3" t="str">
            <v>GRENOBLE 2</v>
          </cell>
          <cell r="AO3" t="str">
            <v>GRENOBLE 3</v>
          </cell>
          <cell r="AP3" t="str">
            <v>GRENOBLE IEP</v>
          </cell>
          <cell r="AQ3" t="str">
            <v>GRENOBLE IP</v>
          </cell>
          <cell r="AR3" t="str">
            <v>LA REUNION</v>
          </cell>
          <cell r="AS3" t="str">
            <v>LA ROCHELLE</v>
          </cell>
          <cell r="AT3" t="str">
            <v>LE HAVRE</v>
          </cell>
          <cell r="AU3" t="str">
            <v>LE MANS</v>
          </cell>
          <cell r="AV3" t="str">
            <v>LILLE 1</v>
          </cell>
          <cell r="AW3" t="str">
            <v>LILLE 2</v>
          </cell>
          <cell r="AX3" t="str">
            <v>LILLE 3</v>
          </cell>
          <cell r="AY3" t="str">
            <v>LILLE EC</v>
          </cell>
          <cell r="AZ3" t="str">
            <v>LILLE ENSC</v>
          </cell>
          <cell r="BA3" t="str">
            <v>LILLE IEP</v>
          </cell>
          <cell r="BB3" t="str">
            <v>LIMOGES</v>
          </cell>
          <cell r="BC3" t="str">
            <v>LIMOGES ENSCI</v>
          </cell>
          <cell r="BD3" t="str">
            <v>LITTORAL</v>
          </cell>
          <cell r="BE3" t="str">
            <v>LORRAINE</v>
          </cell>
          <cell r="BF3" t="str">
            <v>LYON 1</v>
          </cell>
          <cell r="BG3" t="str">
            <v>LYON 2</v>
          </cell>
          <cell r="BH3" t="str">
            <v>LYON 3</v>
          </cell>
          <cell r="BI3" t="str">
            <v>LYON EC</v>
          </cell>
          <cell r="BJ3" t="str">
            <v>LYON ENS</v>
          </cell>
          <cell r="BK3" t="str">
            <v>LYON ENSATT</v>
          </cell>
          <cell r="BL3" t="str">
            <v>LYON ENSSIB</v>
          </cell>
          <cell r="BM3" t="str">
            <v>LYON IEP</v>
          </cell>
          <cell r="BN3" t="str">
            <v>LYON INSA</v>
          </cell>
          <cell r="BO3" t="str">
            <v>MARNE-LA-VALLEE</v>
          </cell>
          <cell r="BP3" t="str">
            <v>MAYOTTE CUFR</v>
          </cell>
          <cell r="BQ3" t="str">
            <v>METZ ENI</v>
          </cell>
          <cell r="BR3" t="str">
            <v>MONTPELLIER 1</v>
          </cell>
          <cell r="BS3" t="str">
            <v>MONTPELLIER 2</v>
          </cell>
          <cell r="BT3" t="str">
            <v>MONTPELLIER 3</v>
          </cell>
          <cell r="BU3" t="str">
            <v>MONTPELLIER ENSC</v>
          </cell>
          <cell r="BV3" t="str">
            <v>MULHOUSE</v>
          </cell>
          <cell r="BW3" t="str">
            <v>NANTES</v>
          </cell>
          <cell r="BX3" t="str">
            <v>NANTES EC</v>
          </cell>
          <cell r="BY3" t="str">
            <v>NICE</v>
          </cell>
          <cell r="BZ3" t="str">
            <v>NICE OBSERVATOIRE</v>
          </cell>
          <cell r="CA3" t="str">
            <v>NIMES</v>
          </cell>
          <cell r="CB3" t="str">
            <v>NOISYLEGD ENSLL</v>
          </cell>
          <cell r="CC3" t="str">
            <v>NOUVELLE CALEDONIE</v>
          </cell>
          <cell r="CD3" t="str">
            <v>ORLEANS</v>
          </cell>
          <cell r="CE3" t="str">
            <v>PARIS 1</v>
          </cell>
          <cell r="CF3" t="str">
            <v>PARIS 2</v>
          </cell>
          <cell r="CG3" t="str">
            <v>PARIS 3</v>
          </cell>
          <cell r="CH3" t="str">
            <v>PARIS 4</v>
          </cell>
          <cell r="CI3" t="str">
            <v>PARIS 5</v>
          </cell>
          <cell r="CJ3" t="str">
            <v>PARIS 6</v>
          </cell>
          <cell r="CK3" t="str">
            <v>PARIS 7</v>
          </cell>
          <cell r="CL3" t="str">
            <v>PARIS 8</v>
          </cell>
          <cell r="CM3" t="str">
            <v>PARIS 10</v>
          </cell>
          <cell r="CN3" t="str">
            <v>PARIS 11</v>
          </cell>
          <cell r="CO3" t="str">
            <v>PARIS 12</v>
          </cell>
          <cell r="CP3" t="str">
            <v>PARIS 13</v>
          </cell>
          <cell r="CQ3" t="str">
            <v>PARIS CNAM</v>
          </cell>
          <cell r="CR3" t="str">
            <v>PARIS COL.DE FRANCE</v>
          </cell>
          <cell r="CS3" t="str">
            <v>PARIS DAUPHINE</v>
          </cell>
          <cell r="CT3" t="str">
            <v>PARIS EC</v>
          </cell>
          <cell r="CU3" t="str">
            <v>PARIS EC. NAT. CHARTES</v>
          </cell>
          <cell r="CV3" t="str">
            <v>PARIS EFEO</v>
          </cell>
          <cell r="CW3" t="str">
            <v>PARIS EHESS</v>
          </cell>
          <cell r="CX3" t="str">
            <v>PARIS ENS</v>
          </cell>
          <cell r="CY3" t="str">
            <v>PARIS ENSAM</v>
          </cell>
          <cell r="CZ3" t="str">
            <v>PARIS ENSC</v>
          </cell>
          <cell r="DA3" t="str">
            <v>PARIS EPHE</v>
          </cell>
          <cell r="DB3" t="str">
            <v>PARIS IAE</v>
          </cell>
          <cell r="DC3" t="str">
            <v>PARIS IEP</v>
          </cell>
          <cell r="DD3" t="str">
            <v>PARIS INALCO</v>
          </cell>
          <cell r="DE3" t="str">
            <v>PARIS IPG</v>
          </cell>
          <cell r="DF3" t="str">
            <v>PARIS ISM</v>
          </cell>
          <cell r="DG3" t="str">
            <v>PARIS MUSEUM</v>
          </cell>
          <cell r="DH3" t="str">
            <v>PARIS OBSERVATOIRE</v>
          </cell>
          <cell r="DI3" t="str">
            <v>PARIS UNIVERSCIENCE</v>
          </cell>
          <cell r="DJ3" t="str">
            <v>PAU</v>
          </cell>
          <cell r="DK3" t="str">
            <v>PERPIGNAN</v>
          </cell>
          <cell r="DL3" t="str">
            <v>POITIERS</v>
          </cell>
          <cell r="DM3" t="str">
            <v>POITIERS ENSMA</v>
          </cell>
          <cell r="DN3" t="str">
            <v>POLYNESIE</v>
          </cell>
          <cell r="DO3" t="str">
            <v>REIMS</v>
          </cell>
          <cell r="DP3" t="str">
            <v>RENNES 1</v>
          </cell>
          <cell r="DQ3" t="str">
            <v>RENNES 2</v>
          </cell>
          <cell r="DR3" t="str">
            <v>RENNES EHESP</v>
          </cell>
          <cell r="DS3" t="str">
            <v>RENNES ENS</v>
          </cell>
          <cell r="DT3" t="str">
            <v>RENNES ENSC</v>
          </cell>
          <cell r="DU3" t="str">
            <v>RENNES IEP</v>
          </cell>
          <cell r="DV3" t="str">
            <v>RENNES INSA</v>
          </cell>
          <cell r="DW3" t="str">
            <v>ROUBAIX ENSAIT</v>
          </cell>
          <cell r="DX3" t="str">
            <v>ROUEN</v>
          </cell>
          <cell r="DY3" t="str">
            <v>ROUEN INSA</v>
          </cell>
          <cell r="DZ3" t="str">
            <v>ST ETIENNE</v>
          </cell>
          <cell r="EA3" t="str">
            <v>ST ETIENNE ENI</v>
          </cell>
          <cell r="EB3" t="str">
            <v>STRASBOURG</v>
          </cell>
          <cell r="EC3" t="str">
            <v>STRASBOURG INSA</v>
          </cell>
          <cell r="ED3" t="str">
            <v>SURESNES INSHEA</v>
          </cell>
          <cell r="EE3" t="str">
            <v>TARBES ENI</v>
          </cell>
          <cell r="EF3" t="str">
            <v>TOULON</v>
          </cell>
          <cell r="EG3" t="str">
            <v>TOULOUSE 1</v>
          </cell>
          <cell r="EH3" t="str">
            <v>TOULOUSE 2</v>
          </cell>
          <cell r="EI3" t="str">
            <v>TOULOUSE 3</v>
          </cell>
          <cell r="EJ3" t="str">
            <v>TOULOUSE IEP</v>
          </cell>
          <cell r="EK3" t="str">
            <v>TOULOUSE INP</v>
          </cell>
          <cell r="EL3" t="str">
            <v>TOULOUSE INSA</v>
          </cell>
          <cell r="EM3" t="str">
            <v>TOURS</v>
          </cell>
          <cell r="EN3" t="str">
            <v>TROYES UTT</v>
          </cell>
          <cell r="EO3" t="str">
            <v>VALENCIENNES</v>
          </cell>
          <cell r="EP3" t="str">
            <v>VERSAILLES ST QUENT.</v>
          </cell>
        </row>
        <row r="4">
          <cell r="A4" t="str">
            <v>Étiquettes de lignes</v>
          </cell>
          <cell r="B4" t="str">
            <v>AIX IEP</v>
          </cell>
          <cell r="C4" t="str">
            <v>AIX-MARSEILLE</v>
          </cell>
          <cell r="D4" t="str">
            <v>AIX-MARSEILLE EC</v>
          </cell>
          <cell r="E4" t="str">
            <v>ALBI CUFR</v>
          </cell>
          <cell r="F4" t="str">
            <v>AMIENS</v>
          </cell>
          <cell r="G4" t="str">
            <v>ANGERS</v>
          </cell>
          <cell r="H4" t="str">
            <v>ANTILLES-GUYANE</v>
          </cell>
          <cell r="I4" t="str">
            <v>ARTOIS</v>
          </cell>
          <cell r="J4" t="str">
            <v>AVIGNON</v>
          </cell>
          <cell r="K4" t="str">
            <v>BELFORT UTBM</v>
          </cell>
          <cell r="L4" t="str">
            <v>BESANCON</v>
          </cell>
          <cell r="M4" t="str">
            <v>BESANCON ENSM</v>
          </cell>
          <cell r="N4" t="str">
            <v>BLOIS ENSP</v>
          </cell>
          <cell r="O4" t="str">
            <v>BORDEAUX</v>
          </cell>
          <cell r="P4" t="str">
            <v>BORDEAUX 3</v>
          </cell>
          <cell r="Q4" t="str">
            <v>BORDEAUX IEP</v>
          </cell>
          <cell r="R4" t="str">
            <v>BORDEAUX IP</v>
          </cell>
          <cell r="S4" t="str">
            <v>BOURGES INSA</v>
          </cell>
          <cell r="T4" t="str">
            <v>BREST</v>
          </cell>
          <cell r="U4" t="str">
            <v>BREST ENI</v>
          </cell>
          <cell r="V4" t="str">
            <v>BRETAGNE SUD</v>
          </cell>
          <cell r="W4" t="str">
            <v>CACHAN ENS</v>
          </cell>
          <cell r="X4" t="str">
            <v>CAEN</v>
          </cell>
          <cell r="Y4" t="str">
            <v>CERGY ENSEA</v>
          </cell>
          <cell r="Z4" t="str">
            <v>CERGY-PONTOISE</v>
          </cell>
          <cell r="AA4" t="str">
            <v>CHAMBERY</v>
          </cell>
          <cell r="AB4" t="str">
            <v>CLERMONT 1</v>
          </cell>
          <cell r="AC4" t="str">
            <v>CLERMONT 2</v>
          </cell>
          <cell r="AD4" t="str">
            <v>CLERMONT ENSC</v>
          </cell>
          <cell r="AE4" t="str">
            <v>CLERMONT IFMA</v>
          </cell>
          <cell r="AF4" t="str">
            <v>COMPIEGNE UTC</v>
          </cell>
          <cell r="AG4" t="str">
            <v>CORTE</v>
          </cell>
          <cell r="AH4" t="str">
            <v>DIJON</v>
          </cell>
          <cell r="AI4" t="str">
            <v>DIJON AGROSUP</v>
          </cell>
          <cell r="AJ4" t="str">
            <v>ENSI CAEN</v>
          </cell>
          <cell r="AK4" t="str">
            <v>EVRY</v>
          </cell>
          <cell r="AL4" t="str">
            <v>EVRY ENSIIE</v>
          </cell>
          <cell r="AM4" t="str">
            <v>GRENOBLE 1</v>
          </cell>
          <cell r="AN4" t="str">
            <v>GRENOBLE 2</v>
          </cell>
          <cell r="AO4" t="str">
            <v>GRENOBLE 3</v>
          </cell>
          <cell r="AP4" t="str">
            <v>GRENOBLE IEP</v>
          </cell>
          <cell r="AQ4" t="str">
            <v>GRENOBLE IP</v>
          </cell>
          <cell r="AR4" t="str">
            <v>LA REUNION</v>
          </cell>
          <cell r="AS4" t="str">
            <v>LA ROCHELLE</v>
          </cell>
          <cell r="AT4" t="str">
            <v>LE HAVRE</v>
          </cell>
          <cell r="AU4" t="str">
            <v>LE MANS</v>
          </cell>
          <cell r="AV4" t="str">
            <v>LILLE 1</v>
          </cell>
          <cell r="AW4" t="str">
            <v>LILLE 2</v>
          </cell>
          <cell r="AX4" t="str">
            <v>LILLE 3</v>
          </cell>
          <cell r="AY4" t="str">
            <v>LILLE EC</v>
          </cell>
          <cell r="AZ4" t="str">
            <v>LILLE ENSC</v>
          </cell>
          <cell r="BA4" t="str">
            <v>LILLE IEP</v>
          </cell>
          <cell r="BB4" t="str">
            <v>LIMOGES</v>
          </cell>
          <cell r="BC4" t="str">
            <v>LIMOGES ENSCI</v>
          </cell>
          <cell r="BD4" t="str">
            <v>LITTORAL</v>
          </cell>
          <cell r="BE4" t="str">
            <v>LORRAINE</v>
          </cell>
          <cell r="BF4" t="str">
            <v>LYON 1</v>
          </cell>
          <cell r="BG4" t="str">
            <v>LYON 2</v>
          </cell>
          <cell r="BH4" t="str">
            <v>LYON 3</v>
          </cell>
          <cell r="BI4" t="str">
            <v>LYON EC</v>
          </cell>
          <cell r="BJ4" t="str">
            <v>LYON ENS</v>
          </cell>
          <cell r="BK4" t="str">
            <v>LYON ENSATT</v>
          </cell>
          <cell r="BL4" t="str">
            <v>LYON ENSSIB</v>
          </cell>
          <cell r="BM4" t="str">
            <v>LYON IEP</v>
          </cell>
          <cell r="BN4" t="str">
            <v>LYON INSA</v>
          </cell>
          <cell r="BO4" t="str">
            <v>MARNE-LA-VALLEE</v>
          </cell>
          <cell r="BP4" t="str">
            <v>MAYOTTE CUFR</v>
          </cell>
          <cell r="BQ4" t="str">
            <v>METZ ENI</v>
          </cell>
          <cell r="BR4" t="str">
            <v>MONTPELLIER 1</v>
          </cell>
          <cell r="BS4" t="str">
            <v>MONTPELLIER 2</v>
          </cell>
          <cell r="BT4" t="str">
            <v>MONTPELLIER 3</v>
          </cell>
          <cell r="BU4" t="str">
            <v>MONTPELLIER ENSC</v>
          </cell>
          <cell r="BV4" t="str">
            <v>MULHOUSE</v>
          </cell>
          <cell r="BW4" t="str">
            <v>NANTES</v>
          </cell>
          <cell r="BX4" t="str">
            <v>NANTES EC</v>
          </cell>
          <cell r="BY4" t="str">
            <v>NICE</v>
          </cell>
          <cell r="BZ4" t="str">
            <v>NICE OBSERVATOIRE</v>
          </cell>
          <cell r="CA4" t="str">
            <v>NIMES</v>
          </cell>
          <cell r="CB4" t="str">
            <v>NOISYLEGD ENSLL</v>
          </cell>
          <cell r="CC4" t="str">
            <v>NOUVELLE CALEDONIE</v>
          </cell>
          <cell r="CD4" t="str">
            <v>ORLEANS</v>
          </cell>
          <cell r="CE4" t="str">
            <v>PARIS 1</v>
          </cell>
          <cell r="CF4" t="str">
            <v>PARIS 2</v>
          </cell>
          <cell r="CG4" t="str">
            <v>PARIS 3</v>
          </cell>
          <cell r="CH4" t="str">
            <v>PARIS 4</v>
          </cell>
          <cell r="CI4" t="str">
            <v>PARIS 5</v>
          </cell>
          <cell r="CJ4" t="str">
            <v>PARIS 6</v>
          </cell>
          <cell r="CK4" t="str">
            <v>PARIS 7</v>
          </cell>
          <cell r="CL4" t="str">
            <v>PARIS 8</v>
          </cell>
          <cell r="CM4" t="str">
            <v>PARIS 10</v>
          </cell>
          <cell r="CN4" t="str">
            <v>PARIS 11</v>
          </cell>
          <cell r="CO4" t="str">
            <v>PARIS 12</v>
          </cell>
          <cell r="CP4" t="str">
            <v>PARIS 13</v>
          </cell>
          <cell r="CQ4" t="str">
            <v>PARIS CNAM</v>
          </cell>
          <cell r="CR4" t="str">
            <v>PARIS COL.DE FRANCE</v>
          </cell>
          <cell r="CS4" t="str">
            <v>PARIS DAUPHINE</v>
          </cell>
          <cell r="CT4" t="str">
            <v>PARIS EC</v>
          </cell>
          <cell r="CU4" t="str">
            <v>PARIS EC. NAT. CHARTES</v>
          </cell>
          <cell r="CV4" t="str">
            <v>PARIS EFEO</v>
          </cell>
          <cell r="CW4" t="str">
            <v>PARIS EHESS</v>
          </cell>
          <cell r="CX4" t="str">
            <v>PARIS ENS</v>
          </cell>
          <cell r="CY4" t="str">
            <v>PARIS ENSAM</v>
          </cell>
          <cell r="CZ4" t="str">
            <v>PARIS ENSC</v>
          </cell>
          <cell r="DA4" t="str">
            <v>PARIS EPHE</v>
          </cell>
          <cell r="DB4" t="str">
            <v>PARIS IAE</v>
          </cell>
          <cell r="DC4" t="str">
            <v>PARIS IEP</v>
          </cell>
          <cell r="DD4" t="str">
            <v>PARIS INALCO</v>
          </cell>
          <cell r="DE4" t="str">
            <v>PARIS IPG</v>
          </cell>
          <cell r="DF4" t="str">
            <v>PARIS ISM</v>
          </cell>
          <cell r="DG4" t="str">
            <v>PARIS MUSEUM</v>
          </cell>
          <cell r="DH4" t="str">
            <v>PARIS OBSERVATOIRE</v>
          </cell>
          <cell r="DI4" t="str">
            <v>PARIS UNIVERSCIENCE</v>
          </cell>
          <cell r="DJ4" t="str">
            <v>PAU</v>
          </cell>
          <cell r="DK4" t="str">
            <v>PERPIGNAN</v>
          </cell>
          <cell r="DL4" t="str">
            <v>POITIERS</v>
          </cell>
          <cell r="DM4" t="str">
            <v>POITIERS ENSMA</v>
          </cell>
          <cell r="DN4" t="str">
            <v>POLYNESIE</v>
          </cell>
          <cell r="DO4" t="str">
            <v>REIMS</v>
          </cell>
          <cell r="DP4" t="str">
            <v>RENNES 1</v>
          </cell>
          <cell r="DQ4" t="str">
            <v>RENNES 2</v>
          </cell>
          <cell r="DR4" t="str">
            <v>RENNES EHESP</v>
          </cell>
          <cell r="DS4" t="str">
            <v>RENNES ENS</v>
          </cell>
          <cell r="DT4" t="str">
            <v>RENNES ENSC</v>
          </cell>
          <cell r="DU4" t="str">
            <v>RENNES IEP</v>
          </cell>
          <cell r="DV4" t="str">
            <v>RENNES INSA</v>
          </cell>
          <cell r="DW4" t="str">
            <v>ROUBAIX ENSAIT</v>
          </cell>
          <cell r="DX4" t="str">
            <v>ROUEN</v>
          </cell>
          <cell r="DY4" t="str">
            <v>ROUEN INSA</v>
          </cell>
          <cell r="DZ4" t="str">
            <v>ST ETIENNE</v>
          </cell>
          <cell r="EA4" t="str">
            <v>ST ETIENNE ENI</v>
          </cell>
          <cell r="EB4" t="str">
            <v>STRASBOURG</v>
          </cell>
          <cell r="EC4" t="str">
            <v>STRASBOURG INSA</v>
          </cell>
          <cell r="ED4" t="str">
            <v>SURESNES INSHEA</v>
          </cell>
          <cell r="EE4" t="str">
            <v>TARBES ENI</v>
          </cell>
          <cell r="EF4" t="str">
            <v>TOULON</v>
          </cell>
          <cell r="EG4" t="str">
            <v>TOULOUSE 1</v>
          </cell>
          <cell r="EH4" t="str">
            <v>TOULOUSE 2</v>
          </cell>
          <cell r="EI4" t="str">
            <v>TOULOUSE 3</v>
          </cell>
          <cell r="EJ4" t="str">
            <v>TOULOUSE IEP</v>
          </cell>
          <cell r="EK4" t="str">
            <v>TOULOUSE INP</v>
          </cell>
          <cell r="EL4" t="str">
            <v>TOULOUSE INSA</v>
          </cell>
          <cell r="EM4" t="str">
            <v>TOURS</v>
          </cell>
          <cell r="EN4" t="str">
            <v>TROYES UTT</v>
          </cell>
          <cell r="EO4" t="str">
            <v>VALENCIENNES</v>
          </cell>
          <cell r="EP4" t="str">
            <v>VERSAILLES ST QUENT.</v>
          </cell>
          <cell r="EQ4" t="str">
            <v>Total général</v>
          </cell>
        </row>
        <row r="5">
          <cell r="A5" t="str">
            <v>01</v>
          </cell>
          <cell r="C5">
            <v>56</v>
          </cell>
          <cell r="E5">
            <v>4</v>
          </cell>
          <cell r="F5">
            <v>22</v>
          </cell>
          <cell r="G5">
            <v>14</v>
          </cell>
          <cell r="H5">
            <v>14</v>
          </cell>
          <cell r="I5">
            <v>8</v>
          </cell>
          <cell r="J5">
            <v>9</v>
          </cell>
          <cell r="L5">
            <v>14</v>
          </cell>
          <cell r="O5">
            <v>42</v>
          </cell>
          <cell r="P5">
            <v>2</v>
          </cell>
          <cell r="T5">
            <v>17</v>
          </cell>
          <cell r="V5">
            <v>11</v>
          </cell>
          <cell r="X5">
            <v>28</v>
          </cell>
          <cell r="Z5">
            <v>18</v>
          </cell>
          <cell r="AA5">
            <v>8</v>
          </cell>
          <cell r="AB5">
            <v>18</v>
          </cell>
          <cell r="AG5">
            <v>8</v>
          </cell>
          <cell r="AH5">
            <v>32</v>
          </cell>
          <cell r="AK5">
            <v>7</v>
          </cell>
          <cell r="AN5">
            <v>34</v>
          </cell>
          <cell r="AR5">
            <v>12</v>
          </cell>
          <cell r="AS5">
            <v>8</v>
          </cell>
          <cell r="AT5">
            <v>11</v>
          </cell>
          <cell r="AU5">
            <v>15</v>
          </cell>
          <cell r="AV5">
            <v>3</v>
          </cell>
          <cell r="AW5">
            <v>34</v>
          </cell>
          <cell r="AX5">
            <v>5</v>
          </cell>
          <cell r="BB5">
            <v>16</v>
          </cell>
          <cell r="BD5">
            <v>10</v>
          </cell>
          <cell r="BE5">
            <v>35</v>
          </cell>
          <cell r="BF5">
            <v>3</v>
          </cell>
          <cell r="BG5">
            <v>14</v>
          </cell>
          <cell r="BH5">
            <v>38</v>
          </cell>
          <cell r="BM5">
            <v>2</v>
          </cell>
          <cell r="BP5">
            <v>2</v>
          </cell>
          <cell r="BR5">
            <v>28</v>
          </cell>
          <cell r="BS5">
            <v>5</v>
          </cell>
          <cell r="BT5">
            <v>4</v>
          </cell>
          <cell r="BV5">
            <v>11</v>
          </cell>
          <cell r="BW5">
            <v>27</v>
          </cell>
          <cell r="BY5">
            <v>26</v>
          </cell>
          <cell r="CA5">
            <v>3</v>
          </cell>
          <cell r="CC5">
            <v>4</v>
          </cell>
          <cell r="CD5">
            <v>18</v>
          </cell>
          <cell r="CE5">
            <v>38</v>
          </cell>
          <cell r="CF5">
            <v>28</v>
          </cell>
          <cell r="CG5">
            <v>2</v>
          </cell>
          <cell r="CH5">
            <v>1</v>
          </cell>
          <cell r="CI5">
            <v>15</v>
          </cell>
          <cell r="CK5">
            <v>1</v>
          </cell>
          <cell r="CL5">
            <v>10</v>
          </cell>
          <cell r="CM5">
            <v>41</v>
          </cell>
          <cell r="CN5">
            <v>24</v>
          </cell>
          <cell r="CO5">
            <v>20</v>
          </cell>
          <cell r="CP5">
            <v>25</v>
          </cell>
          <cell r="CQ5">
            <v>7</v>
          </cell>
          <cell r="CS5">
            <v>7</v>
          </cell>
          <cell r="DJ5">
            <v>18</v>
          </cell>
          <cell r="DK5">
            <v>13</v>
          </cell>
          <cell r="DL5">
            <v>24</v>
          </cell>
          <cell r="DN5">
            <v>5</v>
          </cell>
          <cell r="DO5">
            <v>21</v>
          </cell>
          <cell r="DP5">
            <v>32</v>
          </cell>
          <cell r="DQ5">
            <v>6</v>
          </cell>
          <cell r="DS5">
            <v>1</v>
          </cell>
          <cell r="DU5">
            <v>1</v>
          </cell>
          <cell r="DX5">
            <v>22</v>
          </cell>
          <cell r="DZ5">
            <v>15</v>
          </cell>
          <cell r="EB5">
            <v>30</v>
          </cell>
          <cell r="EF5">
            <v>19</v>
          </cell>
          <cell r="EG5">
            <v>42</v>
          </cell>
          <cell r="EH5">
            <v>3</v>
          </cell>
          <cell r="EI5">
            <v>4</v>
          </cell>
          <cell r="EM5">
            <v>16</v>
          </cell>
          <cell r="EO5">
            <v>13</v>
          </cell>
          <cell r="EP5">
            <v>14</v>
          </cell>
          <cell r="EQ5">
            <v>1218</v>
          </cell>
        </row>
        <row r="6">
          <cell r="A6" t="str">
            <v>02</v>
          </cell>
          <cell r="B6">
            <v>6</v>
          </cell>
          <cell r="C6">
            <v>25</v>
          </cell>
          <cell r="E6">
            <v>3</v>
          </cell>
          <cell r="F6">
            <v>13</v>
          </cell>
          <cell r="G6">
            <v>10</v>
          </cell>
          <cell r="H6">
            <v>14</v>
          </cell>
          <cell r="I6">
            <v>9</v>
          </cell>
          <cell r="J6">
            <v>3</v>
          </cell>
          <cell r="K6">
            <v>1</v>
          </cell>
          <cell r="L6">
            <v>15</v>
          </cell>
          <cell r="O6">
            <v>26</v>
          </cell>
          <cell r="P6">
            <v>1</v>
          </cell>
          <cell r="Q6">
            <v>3</v>
          </cell>
          <cell r="T6">
            <v>11</v>
          </cell>
          <cell r="V6">
            <v>4</v>
          </cell>
          <cell r="X6">
            <v>14</v>
          </cell>
          <cell r="Z6">
            <v>9</v>
          </cell>
          <cell r="AA6">
            <v>9</v>
          </cell>
          <cell r="AB6">
            <v>15</v>
          </cell>
          <cell r="AG6">
            <v>6</v>
          </cell>
          <cell r="AH6">
            <v>21</v>
          </cell>
          <cell r="AK6">
            <v>7</v>
          </cell>
          <cell r="AN6">
            <v>14</v>
          </cell>
          <cell r="AP6">
            <v>5</v>
          </cell>
          <cell r="AR6">
            <v>14</v>
          </cell>
          <cell r="AS6">
            <v>7</v>
          </cell>
          <cell r="AT6">
            <v>6</v>
          </cell>
          <cell r="AU6">
            <v>6</v>
          </cell>
          <cell r="AW6">
            <v>27</v>
          </cell>
          <cell r="AX6">
            <v>1</v>
          </cell>
          <cell r="BA6">
            <v>1</v>
          </cell>
          <cell r="BB6">
            <v>16</v>
          </cell>
          <cell r="BD6">
            <v>4</v>
          </cell>
          <cell r="BE6">
            <v>30</v>
          </cell>
          <cell r="BG6">
            <v>11</v>
          </cell>
          <cell r="BH6">
            <v>21</v>
          </cell>
          <cell r="BM6">
            <v>4</v>
          </cell>
          <cell r="BR6">
            <v>17</v>
          </cell>
          <cell r="BT6">
            <v>4</v>
          </cell>
          <cell r="BV6">
            <v>6</v>
          </cell>
          <cell r="BW6">
            <v>14</v>
          </cell>
          <cell r="BY6">
            <v>12</v>
          </cell>
          <cell r="CA6">
            <v>2</v>
          </cell>
          <cell r="CC6">
            <v>2</v>
          </cell>
          <cell r="CD6">
            <v>9</v>
          </cell>
          <cell r="CE6">
            <v>28</v>
          </cell>
          <cell r="CF6">
            <v>21</v>
          </cell>
          <cell r="CH6">
            <v>1</v>
          </cell>
          <cell r="CI6">
            <v>10</v>
          </cell>
          <cell r="CK6">
            <v>2</v>
          </cell>
          <cell r="CL6">
            <v>10</v>
          </cell>
          <cell r="CM6">
            <v>29</v>
          </cell>
          <cell r="CN6">
            <v>13</v>
          </cell>
          <cell r="CO6">
            <v>19</v>
          </cell>
          <cell r="CP6">
            <v>13</v>
          </cell>
          <cell r="CQ6">
            <v>2</v>
          </cell>
          <cell r="CS6">
            <v>4</v>
          </cell>
          <cell r="CX6">
            <v>1</v>
          </cell>
          <cell r="DD6">
            <v>1</v>
          </cell>
          <cell r="DJ6">
            <v>12</v>
          </cell>
          <cell r="DK6">
            <v>7</v>
          </cell>
          <cell r="DL6">
            <v>20</v>
          </cell>
          <cell r="DN6">
            <v>1</v>
          </cell>
          <cell r="DO6">
            <v>19</v>
          </cell>
          <cell r="DP6">
            <v>15</v>
          </cell>
          <cell r="DQ6">
            <v>5</v>
          </cell>
          <cell r="DU6">
            <v>2</v>
          </cell>
          <cell r="DX6">
            <v>15</v>
          </cell>
          <cell r="DZ6">
            <v>8</v>
          </cell>
          <cell r="EB6">
            <v>16</v>
          </cell>
          <cell r="ED6">
            <v>1</v>
          </cell>
          <cell r="EF6">
            <v>17</v>
          </cell>
          <cell r="EG6">
            <v>24</v>
          </cell>
          <cell r="EH6">
            <v>5</v>
          </cell>
          <cell r="EI6">
            <v>2</v>
          </cell>
          <cell r="EJ6">
            <v>4</v>
          </cell>
          <cell r="EK6">
            <v>1</v>
          </cell>
          <cell r="EM6">
            <v>15</v>
          </cell>
          <cell r="EO6">
            <v>9</v>
          </cell>
          <cell r="EP6">
            <v>8</v>
          </cell>
          <cell r="EQ6">
            <v>818</v>
          </cell>
        </row>
        <row r="7">
          <cell r="A7" t="str">
            <v>03</v>
          </cell>
          <cell r="C7">
            <v>6</v>
          </cell>
          <cell r="E7">
            <v>1</v>
          </cell>
          <cell r="F7">
            <v>1</v>
          </cell>
          <cell r="G7">
            <v>2</v>
          </cell>
          <cell r="H7">
            <v>3</v>
          </cell>
          <cell r="I7">
            <v>1</v>
          </cell>
          <cell r="J7">
            <v>2</v>
          </cell>
          <cell r="L7">
            <v>3</v>
          </cell>
          <cell r="O7">
            <v>5</v>
          </cell>
          <cell r="T7">
            <v>2</v>
          </cell>
          <cell r="V7">
            <v>1</v>
          </cell>
          <cell r="X7">
            <v>4</v>
          </cell>
          <cell r="Z7">
            <v>2</v>
          </cell>
          <cell r="AA7">
            <v>1</v>
          </cell>
          <cell r="AB7">
            <v>3</v>
          </cell>
          <cell r="AG7">
            <v>1</v>
          </cell>
          <cell r="AH7">
            <v>6</v>
          </cell>
          <cell r="AN7">
            <v>6</v>
          </cell>
          <cell r="AR7">
            <v>1</v>
          </cell>
          <cell r="AS7">
            <v>2</v>
          </cell>
          <cell r="AT7">
            <v>1</v>
          </cell>
          <cell r="AU7">
            <v>2</v>
          </cell>
          <cell r="AW7">
            <v>6</v>
          </cell>
          <cell r="BB7">
            <v>1</v>
          </cell>
          <cell r="BE7">
            <v>7</v>
          </cell>
          <cell r="BH7">
            <v>4</v>
          </cell>
          <cell r="BR7">
            <v>2</v>
          </cell>
          <cell r="BW7">
            <v>2</v>
          </cell>
          <cell r="BY7">
            <v>5</v>
          </cell>
          <cell r="CD7">
            <v>5</v>
          </cell>
          <cell r="CE7">
            <v>2</v>
          </cell>
          <cell r="CF7">
            <v>7</v>
          </cell>
          <cell r="CI7">
            <v>5</v>
          </cell>
          <cell r="CL7">
            <v>4</v>
          </cell>
          <cell r="CM7">
            <v>5</v>
          </cell>
          <cell r="CN7">
            <v>3</v>
          </cell>
          <cell r="CO7">
            <v>6</v>
          </cell>
          <cell r="CP7">
            <v>3</v>
          </cell>
          <cell r="DJ7">
            <v>2</v>
          </cell>
          <cell r="DK7">
            <v>5</v>
          </cell>
          <cell r="DL7">
            <v>4</v>
          </cell>
          <cell r="DO7">
            <v>4</v>
          </cell>
          <cell r="DP7">
            <v>5</v>
          </cell>
          <cell r="DX7">
            <v>3</v>
          </cell>
          <cell r="DZ7">
            <v>1</v>
          </cell>
          <cell r="EB7">
            <v>4</v>
          </cell>
          <cell r="EF7">
            <v>2</v>
          </cell>
          <cell r="EG7">
            <v>4</v>
          </cell>
          <cell r="EM7">
            <v>2</v>
          </cell>
          <cell r="EO7">
            <v>1</v>
          </cell>
          <cell r="EP7">
            <v>2</v>
          </cell>
          <cell r="EQ7">
            <v>162</v>
          </cell>
        </row>
        <row r="8">
          <cell r="A8" t="str">
            <v>04</v>
          </cell>
          <cell r="B8">
            <v>4</v>
          </cell>
          <cell r="C8">
            <v>4</v>
          </cell>
          <cell r="F8">
            <v>6</v>
          </cell>
          <cell r="G8">
            <v>2</v>
          </cell>
          <cell r="H8">
            <v>4</v>
          </cell>
          <cell r="J8">
            <v>3</v>
          </cell>
          <cell r="L8">
            <v>2</v>
          </cell>
          <cell r="O8">
            <v>4</v>
          </cell>
          <cell r="P8">
            <v>1</v>
          </cell>
          <cell r="Q8">
            <v>4</v>
          </cell>
          <cell r="T8">
            <v>1</v>
          </cell>
          <cell r="Z8">
            <v>1</v>
          </cell>
          <cell r="AB8">
            <v>4</v>
          </cell>
          <cell r="AG8">
            <v>1</v>
          </cell>
          <cell r="AH8">
            <v>3</v>
          </cell>
          <cell r="AK8">
            <v>1</v>
          </cell>
          <cell r="AN8">
            <v>2</v>
          </cell>
          <cell r="AO8">
            <v>1</v>
          </cell>
          <cell r="AP8">
            <v>7</v>
          </cell>
          <cell r="AR8">
            <v>1</v>
          </cell>
          <cell r="AS8">
            <v>3</v>
          </cell>
          <cell r="AT8">
            <v>1</v>
          </cell>
          <cell r="AW8">
            <v>8</v>
          </cell>
          <cell r="BA8">
            <v>6</v>
          </cell>
          <cell r="BD8">
            <v>1</v>
          </cell>
          <cell r="BE8">
            <v>6</v>
          </cell>
          <cell r="BG8">
            <v>7</v>
          </cell>
          <cell r="BH8">
            <v>3</v>
          </cell>
          <cell r="BJ8">
            <v>1</v>
          </cell>
          <cell r="BM8">
            <v>8</v>
          </cell>
          <cell r="BO8">
            <v>4</v>
          </cell>
          <cell r="BR8">
            <v>4</v>
          </cell>
          <cell r="BT8">
            <v>4</v>
          </cell>
          <cell r="BV8">
            <v>2</v>
          </cell>
          <cell r="BW8">
            <v>4</v>
          </cell>
          <cell r="BY8">
            <v>5</v>
          </cell>
          <cell r="CE8">
            <v>16</v>
          </cell>
          <cell r="CF8">
            <v>5</v>
          </cell>
          <cell r="CG8">
            <v>2</v>
          </cell>
          <cell r="CI8">
            <v>3</v>
          </cell>
          <cell r="CL8">
            <v>14</v>
          </cell>
          <cell r="CM8">
            <v>8</v>
          </cell>
          <cell r="CO8">
            <v>2</v>
          </cell>
          <cell r="CP8">
            <v>4</v>
          </cell>
          <cell r="CS8">
            <v>5</v>
          </cell>
          <cell r="DC8">
            <v>1</v>
          </cell>
          <cell r="DD8">
            <v>1</v>
          </cell>
          <cell r="DJ8">
            <v>3</v>
          </cell>
          <cell r="DK8">
            <v>4</v>
          </cell>
          <cell r="DL8">
            <v>2</v>
          </cell>
          <cell r="DN8">
            <v>1</v>
          </cell>
          <cell r="DO8">
            <v>3</v>
          </cell>
          <cell r="DP8">
            <v>4</v>
          </cell>
          <cell r="DQ8">
            <v>4</v>
          </cell>
          <cell r="DU8">
            <v>2</v>
          </cell>
          <cell r="DX8">
            <v>1</v>
          </cell>
          <cell r="DZ8">
            <v>2</v>
          </cell>
          <cell r="EB8">
            <v>7</v>
          </cell>
          <cell r="EG8">
            <v>2</v>
          </cell>
          <cell r="EJ8">
            <v>5</v>
          </cell>
          <cell r="EM8">
            <v>3</v>
          </cell>
          <cell r="EO8">
            <v>2</v>
          </cell>
          <cell r="EP8">
            <v>3</v>
          </cell>
          <cell r="EQ8">
            <v>232</v>
          </cell>
        </row>
        <row r="9">
          <cell r="A9" t="str">
            <v>05</v>
          </cell>
          <cell r="B9">
            <v>3</v>
          </cell>
          <cell r="C9">
            <v>48</v>
          </cell>
          <cell r="D9">
            <v>1</v>
          </cell>
          <cell r="F9">
            <v>16</v>
          </cell>
          <cell r="G9">
            <v>15</v>
          </cell>
          <cell r="H9">
            <v>14</v>
          </cell>
          <cell r="I9">
            <v>11</v>
          </cell>
          <cell r="J9">
            <v>3</v>
          </cell>
          <cell r="K9">
            <v>4</v>
          </cell>
          <cell r="L9">
            <v>16</v>
          </cell>
          <cell r="O9">
            <v>46</v>
          </cell>
          <cell r="P9">
            <v>1</v>
          </cell>
          <cell r="Q9">
            <v>2</v>
          </cell>
          <cell r="T9">
            <v>17</v>
          </cell>
          <cell r="V9">
            <v>9</v>
          </cell>
          <cell r="W9">
            <v>6</v>
          </cell>
          <cell r="X9">
            <v>28</v>
          </cell>
          <cell r="Z9">
            <v>16</v>
          </cell>
          <cell r="AA9">
            <v>11</v>
          </cell>
          <cell r="AB9">
            <v>16</v>
          </cell>
          <cell r="AC9">
            <v>4</v>
          </cell>
          <cell r="AF9">
            <v>1</v>
          </cell>
          <cell r="AG9">
            <v>9</v>
          </cell>
          <cell r="AH9">
            <v>21</v>
          </cell>
          <cell r="AK9">
            <v>12</v>
          </cell>
          <cell r="AN9">
            <v>39</v>
          </cell>
          <cell r="AO9">
            <v>2</v>
          </cell>
          <cell r="AP9">
            <v>5</v>
          </cell>
          <cell r="AQ9">
            <v>3</v>
          </cell>
          <cell r="AR9">
            <v>16</v>
          </cell>
          <cell r="AS9">
            <v>4</v>
          </cell>
          <cell r="AT9">
            <v>12</v>
          </cell>
          <cell r="AU9">
            <v>13</v>
          </cell>
          <cell r="AV9">
            <v>43</v>
          </cell>
          <cell r="AW9">
            <v>8</v>
          </cell>
          <cell r="AX9">
            <v>13</v>
          </cell>
          <cell r="BA9">
            <v>3</v>
          </cell>
          <cell r="BB9">
            <v>14</v>
          </cell>
          <cell r="BD9">
            <v>13</v>
          </cell>
          <cell r="BE9">
            <v>37</v>
          </cell>
          <cell r="BF9">
            <v>6</v>
          </cell>
          <cell r="BG9">
            <v>31</v>
          </cell>
          <cell r="BH9">
            <v>7</v>
          </cell>
          <cell r="BI9">
            <v>1</v>
          </cell>
          <cell r="BJ9">
            <v>1</v>
          </cell>
          <cell r="BM9">
            <v>2</v>
          </cell>
          <cell r="BN9">
            <v>2</v>
          </cell>
          <cell r="BO9">
            <v>9</v>
          </cell>
          <cell r="BR9">
            <v>23</v>
          </cell>
          <cell r="BS9">
            <v>1</v>
          </cell>
          <cell r="BT9">
            <v>10</v>
          </cell>
          <cell r="BV9">
            <v>7</v>
          </cell>
          <cell r="BW9">
            <v>19</v>
          </cell>
          <cell r="BY9">
            <v>21</v>
          </cell>
          <cell r="CA9">
            <v>1</v>
          </cell>
          <cell r="CC9">
            <v>3</v>
          </cell>
          <cell r="CD9">
            <v>19</v>
          </cell>
          <cell r="CE9">
            <v>64</v>
          </cell>
          <cell r="CF9">
            <v>15</v>
          </cell>
          <cell r="CG9">
            <v>2</v>
          </cell>
          <cell r="CH9">
            <v>1</v>
          </cell>
          <cell r="CI9">
            <v>12</v>
          </cell>
          <cell r="CK9">
            <v>9</v>
          </cell>
          <cell r="CL9">
            <v>21</v>
          </cell>
          <cell r="CM9">
            <v>34</v>
          </cell>
          <cell r="CN9">
            <v>16</v>
          </cell>
          <cell r="CO9">
            <v>23</v>
          </cell>
          <cell r="CP9">
            <v>30</v>
          </cell>
          <cell r="CQ9">
            <v>5</v>
          </cell>
          <cell r="CS9">
            <v>42</v>
          </cell>
          <cell r="CX9">
            <v>1</v>
          </cell>
          <cell r="DC9">
            <v>1</v>
          </cell>
          <cell r="DD9">
            <v>3</v>
          </cell>
          <cell r="DJ9">
            <v>12</v>
          </cell>
          <cell r="DK9">
            <v>11</v>
          </cell>
          <cell r="DL9">
            <v>23</v>
          </cell>
          <cell r="DN9">
            <v>2</v>
          </cell>
          <cell r="DO9">
            <v>24</v>
          </cell>
          <cell r="DP9">
            <v>36</v>
          </cell>
          <cell r="DQ9">
            <v>9</v>
          </cell>
          <cell r="DU9">
            <v>2</v>
          </cell>
          <cell r="DX9">
            <v>18</v>
          </cell>
          <cell r="DZ9">
            <v>16</v>
          </cell>
          <cell r="EB9">
            <v>34</v>
          </cell>
          <cell r="EF9">
            <v>9</v>
          </cell>
          <cell r="EG9">
            <v>21</v>
          </cell>
          <cell r="EH9">
            <v>9</v>
          </cell>
          <cell r="EI9">
            <v>6</v>
          </cell>
          <cell r="EJ9">
            <v>3</v>
          </cell>
          <cell r="EK9">
            <v>2</v>
          </cell>
          <cell r="EM9">
            <v>10</v>
          </cell>
          <cell r="EO9">
            <v>5</v>
          </cell>
          <cell r="EP9">
            <v>21</v>
          </cell>
          <cell r="EQ9">
            <v>1270</v>
          </cell>
        </row>
        <row r="10">
          <cell r="A10" t="str">
            <v>06</v>
          </cell>
          <cell r="B10">
            <v>1</v>
          </cell>
          <cell r="C10">
            <v>68</v>
          </cell>
          <cell r="D10">
            <v>1</v>
          </cell>
          <cell r="F10">
            <v>19</v>
          </cell>
          <cell r="G10">
            <v>18</v>
          </cell>
          <cell r="H10">
            <v>11</v>
          </cell>
          <cell r="I10">
            <v>4</v>
          </cell>
          <cell r="J10">
            <v>8</v>
          </cell>
          <cell r="L10">
            <v>13</v>
          </cell>
          <cell r="O10">
            <v>47</v>
          </cell>
          <cell r="P10">
            <v>1</v>
          </cell>
          <cell r="Q10">
            <v>1</v>
          </cell>
          <cell r="T10">
            <v>25</v>
          </cell>
          <cell r="V10">
            <v>16</v>
          </cell>
          <cell r="W10">
            <v>1</v>
          </cell>
          <cell r="X10">
            <v>37</v>
          </cell>
          <cell r="Z10">
            <v>20</v>
          </cell>
          <cell r="AA10">
            <v>29</v>
          </cell>
          <cell r="AB10">
            <v>27</v>
          </cell>
          <cell r="AC10">
            <v>14</v>
          </cell>
          <cell r="AF10">
            <v>3</v>
          </cell>
          <cell r="AG10">
            <v>5</v>
          </cell>
          <cell r="AH10">
            <v>29</v>
          </cell>
          <cell r="AK10">
            <v>12</v>
          </cell>
          <cell r="AL10">
            <v>1</v>
          </cell>
          <cell r="AN10">
            <v>59</v>
          </cell>
          <cell r="AO10">
            <v>2</v>
          </cell>
          <cell r="AP10">
            <v>2</v>
          </cell>
          <cell r="AQ10">
            <v>2</v>
          </cell>
          <cell r="AR10">
            <v>13</v>
          </cell>
          <cell r="AS10">
            <v>13</v>
          </cell>
          <cell r="AT10">
            <v>11</v>
          </cell>
          <cell r="AU10">
            <v>17</v>
          </cell>
          <cell r="AV10">
            <v>41</v>
          </cell>
          <cell r="AW10">
            <v>18</v>
          </cell>
          <cell r="AX10">
            <v>6</v>
          </cell>
          <cell r="AY10">
            <v>2</v>
          </cell>
          <cell r="BA10">
            <v>1</v>
          </cell>
          <cell r="BB10">
            <v>10</v>
          </cell>
          <cell r="BD10">
            <v>16</v>
          </cell>
          <cell r="BE10">
            <v>69</v>
          </cell>
          <cell r="BF10">
            <v>14</v>
          </cell>
          <cell r="BG10">
            <v>18</v>
          </cell>
          <cell r="BH10">
            <v>45</v>
          </cell>
          <cell r="BI10">
            <v>1</v>
          </cell>
          <cell r="BJ10">
            <v>1</v>
          </cell>
          <cell r="BM10">
            <v>1</v>
          </cell>
          <cell r="BN10">
            <v>2</v>
          </cell>
          <cell r="BO10">
            <v>18</v>
          </cell>
          <cell r="BR10">
            <v>23</v>
          </cell>
          <cell r="BS10">
            <v>33</v>
          </cell>
          <cell r="BT10">
            <v>5</v>
          </cell>
          <cell r="BV10">
            <v>14</v>
          </cell>
          <cell r="BW10">
            <v>37</v>
          </cell>
          <cell r="BY10">
            <v>33</v>
          </cell>
          <cell r="CD10">
            <v>21</v>
          </cell>
          <cell r="CE10">
            <v>37</v>
          </cell>
          <cell r="CF10">
            <v>9</v>
          </cell>
          <cell r="CG10">
            <v>1</v>
          </cell>
          <cell r="CH10">
            <v>1</v>
          </cell>
          <cell r="CI10">
            <v>17</v>
          </cell>
          <cell r="CJ10">
            <v>2</v>
          </cell>
          <cell r="CL10">
            <v>6</v>
          </cell>
          <cell r="CM10">
            <v>21</v>
          </cell>
          <cell r="CN10">
            <v>25</v>
          </cell>
          <cell r="CO10">
            <v>44</v>
          </cell>
          <cell r="CP10">
            <v>19</v>
          </cell>
          <cell r="CQ10">
            <v>35</v>
          </cell>
          <cell r="CS10">
            <v>46</v>
          </cell>
          <cell r="CT10">
            <v>1</v>
          </cell>
          <cell r="CY10">
            <v>1</v>
          </cell>
          <cell r="CZ10">
            <v>1</v>
          </cell>
          <cell r="DB10">
            <v>14</v>
          </cell>
          <cell r="DJ10">
            <v>20</v>
          </cell>
          <cell r="DK10">
            <v>4</v>
          </cell>
          <cell r="DL10">
            <v>35</v>
          </cell>
          <cell r="DN10">
            <v>3</v>
          </cell>
          <cell r="DO10">
            <v>24</v>
          </cell>
          <cell r="DP10">
            <v>41</v>
          </cell>
          <cell r="DQ10">
            <v>8</v>
          </cell>
          <cell r="DR10">
            <v>2</v>
          </cell>
          <cell r="DS10">
            <v>1</v>
          </cell>
          <cell r="DX10">
            <v>18</v>
          </cell>
          <cell r="DZ10">
            <v>26</v>
          </cell>
          <cell r="EB10">
            <v>27</v>
          </cell>
          <cell r="EC10">
            <v>2</v>
          </cell>
          <cell r="EF10">
            <v>18</v>
          </cell>
          <cell r="EG10">
            <v>26</v>
          </cell>
          <cell r="EH10">
            <v>8</v>
          </cell>
          <cell r="EI10">
            <v>29</v>
          </cell>
          <cell r="EJ10">
            <v>1</v>
          </cell>
          <cell r="EK10">
            <v>3</v>
          </cell>
          <cell r="EL10">
            <v>1</v>
          </cell>
          <cell r="EM10">
            <v>20</v>
          </cell>
          <cell r="EO10">
            <v>20</v>
          </cell>
          <cell r="EP10">
            <v>14</v>
          </cell>
          <cell r="EQ10">
            <v>1590</v>
          </cell>
        </row>
        <row r="11">
          <cell r="A11" t="str">
            <v>07</v>
          </cell>
          <cell r="C11">
            <v>22</v>
          </cell>
          <cell r="F11">
            <v>6</v>
          </cell>
          <cell r="G11">
            <v>3</v>
          </cell>
          <cell r="H11">
            <v>11</v>
          </cell>
          <cell r="I11">
            <v>3</v>
          </cell>
          <cell r="J11">
            <v>3</v>
          </cell>
          <cell r="L11">
            <v>20</v>
          </cell>
          <cell r="O11">
            <v>6</v>
          </cell>
          <cell r="P11">
            <v>8</v>
          </cell>
          <cell r="T11">
            <v>4</v>
          </cell>
          <cell r="V11">
            <v>1</v>
          </cell>
          <cell r="X11">
            <v>11</v>
          </cell>
          <cell r="Z11">
            <v>8</v>
          </cell>
          <cell r="AA11">
            <v>1</v>
          </cell>
          <cell r="AC11">
            <v>7</v>
          </cell>
          <cell r="AG11">
            <v>2</v>
          </cell>
          <cell r="AH11">
            <v>11</v>
          </cell>
          <cell r="AM11">
            <v>3</v>
          </cell>
          <cell r="AO11">
            <v>20</v>
          </cell>
          <cell r="AR11">
            <v>6</v>
          </cell>
          <cell r="AS11">
            <v>3</v>
          </cell>
          <cell r="AT11">
            <v>1</v>
          </cell>
          <cell r="AU11">
            <v>8</v>
          </cell>
          <cell r="AW11">
            <v>1</v>
          </cell>
          <cell r="AX11">
            <v>16</v>
          </cell>
          <cell r="BB11">
            <v>9</v>
          </cell>
          <cell r="BD11">
            <v>1</v>
          </cell>
          <cell r="BE11">
            <v>21</v>
          </cell>
          <cell r="BF11">
            <v>5</v>
          </cell>
          <cell r="BG11">
            <v>15</v>
          </cell>
          <cell r="BH11">
            <v>1</v>
          </cell>
          <cell r="BJ11">
            <v>5</v>
          </cell>
          <cell r="BR11">
            <v>1</v>
          </cell>
          <cell r="BS11">
            <v>4</v>
          </cell>
          <cell r="BT11">
            <v>19</v>
          </cell>
          <cell r="BV11">
            <v>3</v>
          </cell>
          <cell r="BW11">
            <v>9</v>
          </cell>
          <cell r="BY11">
            <v>9</v>
          </cell>
          <cell r="CC11">
            <v>1</v>
          </cell>
          <cell r="CD11">
            <v>12</v>
          </cell>
          <cell r="CG11">
            <v>40</v>
          </cell>
          <cell r="CH11">
            <v>7</v>
          </cell>
          <cell r="CI11">
            <v>13</v>
          </cell>
          <cell r="CJ11">
            <v>1</v>
          </cell>
          <cell r="CK11">
            <v>11</v>
          </cell>
          <cell r="CL11">
            <v>17</v>
          </cell>
          <cell r="CM11">
            <v>15</v>
          </cell>
          <cell r="CO11">
            <v>9</v>
          </cell>
          <cell r="CP11">
            <v>9</v>
          </cell>
          <cell r="CQ11">
            <v>2</v>
          </cell>
          <cell r="CR11">
            <v>1</v>
          </cell>
          <cell r="CS11">
            <v>1</v>
          </cell>
          <cell r="DD11">
            <v>6</v>
          </cell>
          <cell r="DJ11">
            <v>3</v>
          </cell>
          <cell r="DK11">
            <v>2</v>
          </cell>
          <cell r="DL11">
            <v>13</v>
          </cell>
          <cell r="DN11">
            <v>2</v>
          </cell>
          <cell r="DO11">
            <v>6</v>
          </cell>
          <cell r="DQ11">
            <v>8</v>
          </cell>
          <cell r="DX11">
            <v>12</v>
          </cell>
          <cell r="DZ11">
            <v>7</v>
          </cell>
          <cell r="EB11">
            <v>12</v>
          </cell>
          <cell r="ED11">
            <v>1</v>
          </cell>
          <cell r="EF11">
            <v>2</v>
          </cell>
          <cell r="EG11">
            <v>1</v>
          </cell>
          <cell r="EH11">
            <v>30</v>
          </cell>
          <cell r="EI11">
            <v>1</v>
          </cell>
          <cell r="EM11">
            <v>12</v>
          </cell>
          <cell r="EO11">
            <v>1</v>
          </cell>
          <cell r="EQ11">
            <v>545</v>
          </cell>
        </row>
        <row r="12">
          <cell r="A12" t="str">
            <v>08</v>
          </cell>
          <cell r="C12">
            <v>7</v>
          </cell>
          <cell r="F12">
            <v>3</v>
          </cell>
          <cell r="G12">
            <v>3</v>
          </cell>
          <cell r="H12">
            <v>1</v>
          </cell>
          <cell r="I12">
            <v>1</v>
          </cell>
          <cell r="J12">
            <v>2</v>
          </cell>
          <cell r="L12">
            <v>5</v>
          </cell>
          <cell r="P12">
            <v>8</v>
          </cell>
          <cell r="T12">
            <v>2</v>
          </cell>
          <cell r="X12">
            <v>8</v>
          </cell>
          <cell r="AA12">
            <v>1</v>
          </cell>
          <cell r="AC12">
            <v>5</v>
          </cell>
          <cell r="AG12">
            <v>1</v>
          </cell>
          <cell r="AH12">
            <v>3</v>
          </cell>
          <cell r="AO12">
            <v>5</v>
          </cell>
          <cell r="AU12">
            <v>2</v>
          </cell>
          <cell r="AW12">
            <v>1</v>
          </cell>
          <cell r="AX12">
            <v>8</v>
          </cell>
          <cell r="BB12">
            <v>4</v>
          </cell>
          <cell r="BE12">
            <v>9</v>
          </cell>
          <cell r="BG12">
            <v>6</v>
          </cell>
          <cell r="BH12">
            <v>7</v>
          </cell>
          <cell r="BJ12">
            <v>4</v>
          </cell>
          <cell r="BT12">
            <v>9</v>
          </cell>
          <cell r="BV12">
            <v>2</v>
          </cell>
          <cell r="BW12">
            <v>6</v>
          </cell>
          <cell r="BY12">
            <v>3</v>
          </cell>
          <cell r="CD12">
            <v>1</v>
          </cell>
          <cell r="CG12">
            <v>2</v>
          </cell>
          <cell r="CH12">
            <v>21</v>
          </cell>
          <cell r="CK12">
            <v>1</v>
          </cell>
          <cell r="CL12">
            <v>2</v>
          </cell>
          <cell r="CM12">
            <v>10</v>
          </cell>
          <cell r="CO12">
            <v>1</v>
          </cell>
          <cell r="CP12">
            <v>1</v>
          </cell>
          <cell r="CR12">
            <v>1</v>
          </cell>
          <cell r="CX12">
            <v>4</v>
          </cell>
          <cell r="DJ12">
            <v>2</v>
          </cell>
          <cell r="DK12">
            <v>2</v>
          </cell>
          <cell r="DL12">
            <v>5</v>
          </cell>
          <cell r="DO12">
            <v>3</v>
          </cell>
          <cell r="DQ12">
            <v>4</v>
          </cell>
          <cell r="DX12">
            <v>7</v>
          </cell>
          <cell r="DZ12">
            <v>3</v>
          </cell>
          <cell r="EB12">
            <v>8</v>
          </cell>
          <cell r="EH12">
            <v>8</v>
          </cell>
          <cell r="EM12">
            <v>5</v>
          </cell>
          <cell r="EQ12">
            <v>207</v>
          </cell>
        </row>
        <row r="13">
          <cell r="A13" t="str">
            <v>09</v>
          </cell>
          <cell r="B13">
            <v>1</v>
          </cell>
          <cell r="C13">
            <v>27</v>
          </cell>
          <cell r="E13">
            <v>1</v>
          </cell>
          <cell r="F13">
            <v>14</v>
          </cell>
          <cell r="G13">
            <v>8</v>
          </cell>
          <cell r="H13">
            <v>9</v>
          </cell>
          <cell r="I13">
            <v>10</v>
          </cell>
          <cell r="J13">
            <v>6</v>
          </cell>
          <cell r="L13">
            <v>8</v>
          </cell>
          <cell r="O13">
            <v>5</v>
          </cell>
          <cell r="P13">
            <v>26</v>
          </cell>
          <cell r="T13">
            <v>6</v>
          </cell>
          <cell r="V13">
            <v>2</v>
          </cell>
          <cell r="X13">
            <v>12</v>
          </cell>
          <cell r="Z13">
            <v>13</v>
          </cell>
          <cell r="AA13">
            <v>5</v>
          </cell>
          <cell r="AC13">
            <v>9</v>
          </cell>
          <cell r="AG13">
            <v>2</v>
          </cell>
          <cell r="AH13">
            <v>10</v>
          </cell>
          <cell r="AK13">
            <v>1</v>
          </cell>
          <cell r="AM13">
            <v>2</v>
          </cell>
          <cell r="AN13">
            <v>1</v>
          </cell>
          <cell r="AO13">
            <v>21</v>
          </cell>
          <cell r="AR13">
            <v>6</v>
          </cell>
          <cell r="AS13">
            <v>1</v>
          </cell>
          <cell r="AT13">
            <v>2</v>
          </cell>
          <cell r="AU13">
            <v>4</v>
          </cell>
          <cell r="AV13">
            <v>1</v>
          </cell>
          <cell r="AW13">
            <v>2</v>
          </cell>
          <cell r="AX13">
            <v>21</v>
          </cell>
          <cell r="BB13">
            <v>8</v>
          </cell>
          <cell r="BD13">
            <v>4</v>
          </cell>
          <cell r="BE13">
            <v>21</v>
          </cell>
          <cell r="BF13">
            <v>4</v>
          </cell>
          <cell r="BG13">
            <v>18</v>
          </cell>
          <cell r="BH13">
            <v>11</v>
          </cell>
          <cell r="BJ13">
            <v>7</v>
          </cell>
          <cell r="BN13">
            <v>1</v>
          </cell>
          <cell r="BO13">
            <v>3</v>
          </cell>
          <cell r="BP13">
            <v>2</v>
          </cell>
          <cell r="BS13">
            <v>4</v>
          </cell>
          <cell r="BT13">
            <v>18</v>
          </cell>
          <cell r="BV13">
            <v>3</v>
          </cell>
          <cell r="BW13">
            <v>11</v>
          </cell>
          <cell r="BY13">
            <v>10</v>
          </cell>
          <cell r="CA13">
            <v>1</v>
          </cell>
          <cell r="CC13">
            <v>1</v>
          </cell>
          <cell r="CD13">
            <v>7</v>
          </cell>
          <cell r="CF13">
            <v>1</v>
          </cell>
          <cell r="CG13">
            <v>32</v>
          </cell>
          <cell r="CH13">
            <v>51</v>
          </cell>
          <cell r="CI13">
            <v>7</v>
          </cell>
          <cell r="CK13">
            <v>18</v>
          </cell>
          <cell r="CL13">
            <v>8</v>
          </cell>
          <cell r="CM13">
            <v>21</v>
          </cell>
          <cell r="CO13">
            <v>10</v>
          </cell>
          <cell r="CP13">
            <v>9</v>
          </cell>
          <cell r="CR13">
            <v>1</v>
          </cell>
          <cell r="CX13">
            <v>4</v>
          </cell>
          <cell r="DJ13">
            <v>11</v>
          </cell>
          <cell r="DK13">
            <v>6</v>
          </cell>
          <cell r="DL13">
            <v>10</v>
          </cell>
          <cell r="DO13">
            <v>11</v>
          </cell>
          <cell r="DQ13">
            <v>10</v>
          </cell>
          <cell r="DX13">
            <v>15</v>
          </cell>
          <cell r="DZ13">
            <v>6</v>
          </cell>
          <cell r="EB13">
            <v>9</v>
          </cell>
          <cell r="EF13">
            <v>6</v>
          </cell>
          <cell r="EH13">
            <v>19</v>
          </cell>
          <cell r="EI13">
            <v>1</v>
          </cell>
          <cell r="EL13">
            <v>1</v>
          </cell>
          <cell r="EM13">
            <v>12</v>
          </cell>
          <cell r="EO13">
            <v>7</v>
          </cell>
          <cell r="EP13">
            <v>5</v>
          </cell>
          <cell r="EQ13">
            <v>661</v>
          </cell>
        </row>
        <row r="14">
          <cell r="A14" t="str">
            <v>10</v>
          </cell>
          <cell r="C14">
            <v>3</v>
          </cell>
          <cell r="F14">
            <v>4</v>
          </cell>
          <cell r="H14">
            <v>1</v>
          </cell>
          <cell r="I14">
            <v>1</v>
          </cell>
          <cell r="J14">
            <v>1</v>
          </cell>
          <cell r="L14">
            <v>2</v>
          </cell>
          <cell r="P14">
            <v>6</v>
          </cell>
          <cell r="T14">
            <v>1</v>
          </cell>
          <cell r="V14">
            <v>1</v>
          </cell>
          <cell r="X14">
            <v>4</v>
          </cell>
          <cell r="AC14">
            <v>1</v>
          </cell>
          <cell r="AG14">
            <v>1</v>
          </cell>
          <cell r="AH14">
            <v>4</v>
          </cell>
          <cell r="AO14">
            <v>5</v>
          </cell>
          <cell r="AR14">
            <v>1</v>
          </cell>
          <cell r="AS14">
            <v>1</v>
          </cell>
          <cell r="AT14">
            <v>1</v>
          </cell>
          <cell r="AX14">
            <v>4</v>
          </cell>
          <cell r="BB14">
            <v>2</v>
          </cell>
          <cell r="BD14">
            <v>1</v>
          </cell>
          <cell r="BE14">
            <v>6</v>
          </cell>
          <cell r="BG14">
            <v>4</v>
          </cell>
          <cell r="BH14">
            <v>1</v>
          </cell>
          <cell r="BJ14">
            <v>2</v>
          </cell>
          <cell r="BT14">
            <v>3</v>
          </cell>
          <cell r="BV14">
            <v>1</v>
          </cell>
          <cell r="BW14">
            <v>6</v>
          </cell>
          <cell r="BY14">
            <v>1</v>
          </cell>
          <cell r="CD14">
            <v>1</v>
          </cell>
          <cell r="CG14">
            <v>9</v>
          </cell>
          <cell r="CH14">
            <v>6</v>
          </cell>
          <cell r="CK14">
            <v>3</v>
          </cell>
          <cell r="CL14">
            <v>1</v>
          </cell>
          <cell r="CM14">
            <v>6</v>
          </cell>
          <cell r="CO14">
            <v>2</v>
          </cell>
          <cell r="CP14">
            <v>2</v>
          </cell>
          <cell r="CX14">
            <v>2</v>
          </cell>
          <cell r="DJ14">
            <v>2</v>
          </cell>
          <cell r="DL14">
            <v>5</v>
          </cell>
          <cell r="DN14">
            <v>1</v>
          </cell>
          <cell r="DO14">
            <v>2</v>
          </cell>
          <cell r="DQ14">
            <v>4</v>
          </cell>
          <cell r="DX14">
            <v>3</v>
          </cell>
          <cell r="DZ14">
            <v>1</v>
          </cell>
          <cell r="EB14">
            <v>4</v>
          </cell>
          <cell r="EH14">
            <v>6</v>
          </cell>
          <cell r="EM14">
            <v>2</v>
          </cell>
          <cell r="EP14">
            <v>1</v>
          </cell>
          <cell r="EQ14">
            <v>132</v>
          </cell>
        </row>
        <row r="15">
          <cell r="A15" t="str">
            <v>11</v>
          </cell>
          <cell r="C15">
            <v>36</v>
          </cell>
          <cell r="E15">
            <v>2</v>
          </cell>
          <cell r="F15">
            <v>25</v>
          </cell>
          <cell r="G15">
            <v>19</v>
          </cell>
          <cell r="H15">
            <v>14</v>
          </cell>
          <cell r="I15">
            <v>11</v>
          </cell>
          <cell r="J15">
            <v>9</v>
          </cell>
          <cell r="K15">
            <v>1</v>
          </cell>
          <cell r="L15">
            <v>18</v>
          </cell>
          <cell r="O15">
            <v>14</v>
          </cell>
          <cell r="P15">
            <v>30</v>
          </cell>
          <cell r="R15">
            <v>2</v>
          </cell>
          <cell r="T15">
            <v>18</v>
          </cell>
          <cell r="V15">
            <v>6</v>
          </cell>
          <cell r="W15">
            <v>2</v>
          </cell>
          <cell r="X15">
            <v>25</v>
          </cell>
          <cell r="Z15">
            <v>17</v>
          </cell>
          <cell r="AA15">
            <v>13</v>
          </cell>
          <cell r="AC15">
            <v>24</v>
          </cell>
          <cell r="AG15">
            <v>2</v>
          </cell>
          <cell r="AH15">
            <v>20</v>
          </cell>
          <cell r="AK15">
            <v>3</v>
          </cell>
          <cell r="AM15">
            <v>4</v>
          </cell>
          <cell r="AN15">
            <v>5</v>
          </cell>
          <cell r="AO15">
            <v>28</v>
          </cell>
          <cell r="AP15">
            <v>2</v>
          </cell>
          <cell r="AR15">
            <v>7</v>
          </cell>
          <cell r="AS15">
            <v>7</v>
          </cell>
          <cell r="AT15">
            <v>14</v>
          </cell>
          <cell r="AU15">
            <v>13</v>
          </cell>
          <cell r="AW15">
            <v>2</v>
          </cell>
          <cell r="AX15">
            <v>42</v>
          </cell>
          <cell r="AY15">
            <v>1</v>
          </cell>
          <cell r="BA15">
            <v>1</v>
          </cell>
          <cell r="BB15">
            <v>16</v>
          </cell>
          <cell r="BD15">
            <v>13</v>
          </cell>
          <cell r="BE15">
            <v>44</v>
          </cell>
          <cell r="BF15">
            <v>3</v>
          </cell>
          <cell r="BG15">
            <v>28</v>
          </cell>
          <cell r="BH15">
            <v>19</v>
          </cell>
          <cell r="BJ15">
            <v>3</v>
          </cell>
          <cell r="BN15">
            <v>2</v>
          </cell>
          <cell r="BO15">
            <v>10</v>
          </cell>
          <cell r="BR15">
            <v>2</v>
          </cell>
          <cell r="BS15">
            <v>1</v>
          </cell>
          <cell r="BT15">
            <v>34</v>
          </cell>
          <cell r="BV15">
            <v>9</v>
          </cell>
          <cell r="BW15">
            <v>21</v>
          </cell>
          <cell r="BX15">
            <v>2</v>
          </cell>
          <cell r="BY15">
            <v>16</v>
          </cell>
          <cell r="CA15">
            <v>1</v>
          </cell>
          <cell r="CC15">
            <v>2</v>
          </cell>
          <cell r="CD15">
            <v>13</v>
          </cell>
          <cell r="CE15">
            <v>15</v>
          </cell>
          <cell r="CF15">
            <v>12</v>
          </cell>
          <cell r="CG15">
            <v>59</v>
          </cell>
          <cell r="CH15">
            <v>46</v>
          </cell>
          <cell r="CI15">
            <v>7</v>
          </cell>
          <cell r="CJ15">
            <v>10</v>
          </cell>
          <cell r="CK15">
            <v>51</v>
          </cell>
          <cell r="CL15">
            <v>34</v>
          </cell>
          <cell r="CM15">
            <v>52</v>
          </cell>
          <cell r="CN15">
            <v>6</v>
          </cell>
          <cell r="CO15">
            <v>26</v>
          </cell>
          <cell r="CP15">
            <v>22</v>
          </cell>
          <cell r="CS15">
            <v>15</v>
          </cell>
          <cell r="DJ15">
            <v>11</v>
          </cell>
          <cell r="DK15">
            <v>9</v>
          </cell>
          <cell r="DL15">
            <v>22</v>
          </cell>
          <cell r="DN15">
            <v>5</v>
          </cell>
          <cell r="DO15">
            <v>18</v>
          </cell>
          <cell r="DP15">
            <v>1</v>
          </cell>
          <cell r="DQ15">
            <v>33</v>
          </cell>
          <cell r="DX15">
            <v>23</v>
          </cell>
          <cell r="DZ15">
            <v>10</v>
          </cell>
          <cell r="EB15">
            <v>32</v>
          </cell>
          <cell r="EF15">
            <v>12</v>
          </cell>
          <cell r="EG15">
            <v>8</v>
          </cell>
          <cell r="EH15">
            <v>50</v>
          </cell>
          <cell r="EI15">
            <v>12</v>
          </cell>
          <cell r="EK15">
            <v>1</v>
          </cell>
          <cell r="EL15">
            <v>3</v>
          </cell>
          <cell r="EM15">
            <v>29</v>
          </cell>
          <cell r="EO15">
            <v>15</v>
          </cell>
          <cell r="EP15">
            <v>12</v>
          </cell>
          <cell r="EQ15">
            <v>1337</v>
          </cell>
        </row>
        <row r="16">
          <cell r="A16" t="str">
            <v>12</v>
          </cell>
          <cell r="C16">
            <v>9</v>
          </cell>
          <cell r="F16">
            <v>8</v>
          </cell>
          <cell r="G16">
            <v>3</v>
          </cell>
          <cell r="I16">
            <v>5</v>
          </cell>
          <cell r="J16">
            <v>1</v>
          </cell>
          <cell r="L16">
            <v>8</v>
          </cell>
          <cell r="O16">
            <v>1</v>
          </cell>
          <cell r="P16">
            <v>5</v>
          </cell>
          <cell r="T16">
            <v>4</v>
          </cell>
          <cell r="V16">
            <v>1</v>
          </cell>
          <cell r="X16">
            <v>9</v>
          </cell>
          <cell r="Z16">
            <v>4</v>
          </cell>
          <cell r="AA16">
            <v>2</v>
          </cell>
          <cell r="AC16">
            <v>7</v>
          </cell>
          <cell r="AF16">
            <v>1</v>
          </cell>
          <cell r="AH16">
            <v>8</v>
          </cell>
          <cell r="AK16">
            <v>1</v>
          </cell>
          <cell r="AO16">
            <v>9</v>
          </cell>
          <cell r="AR16">
            <v>3</v>
          </cell>
          <cell r="AS16">
            <v>1</v>
          </cell>
          <cell r="AT16">
            <v>1</v>
          </cell>
          <cell r="AU16">
            <v>3</v>
          </cell>
          <cell r="AX16">
            <v>19</v>
          </cell>
          <cell r="BA16">
            <v>1</v>
          </cell>
          <cell r="BB16">
            <v>3</v>
          </cell>
          <cell r="BD16">
            <v>2</v>
          </cell>
          <cell r="BE16">
            <v>19</v>
          </cell>
          <cell r="BF16">
            <v>1</v>
          </cell>
          <cell r="BG16">
            <v>11</v>
          </cell>
          <cell r="BH16">
            <v>3</v>
          </cell>
          <cell r="BJ16">
            <v>3</v>
          </cell>
          <cell r="BM16">
            <v>1</v>
          </cell>
          <cell r="BO16">
            <v>1</v>
          </cell>
          <cell r="BT16">
            <v>6</v>
          </cell>
          <cell r="BV16">
            <v>7</v>
          </cell>
          <cell r="BW16">
            <v>7</v>
          </cell>
          <cell r="BY16">
            <v>4</v>
          </cell>
          <cell r="CE16">
            <v>4</v>
          </cell>
          <cell r="CF16">
            <v>1</v>
          </cell>
          <cell r="CG16">
            <v>12</v>
          </cell>
          <cell r="CH16">
            <v>33</v>
          </cell>
          <cell r="CI16">
            <v>1</v>
          </cell>
          <cell r="CJ16">
            <v>1</v>
          </cell>
          <cell r="CK16">
            <v>4</v>
          </cell>
          <cell r="CL16">
            <v>7</v>
          </cell>
          <cell r="CM16">
            <v>9</v>
          </cell>
          <cell r="CN16">
            <v>1</v>
          </cell>
          <cell r="CO16">
            <v>7</v>
          </cell>
          <cell r="CP16">
            <v>2</v>
          </cell>
          <cell r="CS16">
            <v>1</v>
          </cell>
          <cell r="CX16">
            <v>2</v>
          </cell>
          <cell r="DJ16">
            <v>1</v>
          </cell>
          <cell r="DK16">
            <v>1</v>
          </cell>
          <cell r="DL16">
            <v>6</v>
          </cell>
          <cell r="DO16">
            <v>6</v>
          </cell>
          <cell r="DP16">
            <v>1</v>
          </cell>
          <cell r="DQ16">
            <v>7</v>
          </cell>
          <cell r="DX16">
            <v>4</v>
          </cell>
          <cell r="DZ16">
            <v>3</v>
          </cell>
          <cell r="EB16">
            <v>26</v>
          </cell>
          <cell r="EH16">
            <v>10</v>
          </cell>
          <cell r="EM16">
            <v>6</v>
          </cell>
          <cell r="EO16">
            <v>6</v>
          </cell>
          <cell r="EQ16">
            <v>344</v>
          </cell>
        </row>
        <row r="17">
          <cell r="A17" t="str">
            <v>13</v>
          </cell>
          <cell r="C17">
            <v>3</v>
          </cell>
          <cell r="L17">
            <v>1</v>
          </cell>
          <cell r="P17">
            <v>4</v>
          </cell>
          <cell r="X17">
            <v>3</v>
          </cell>
          <cell r="AC17">
            <v>3</v>
          </cell>
          <cell r="AO17">
            <v>3</v>
          </cell>
          <cell r="AX17">
            <v>6</v>
          </cell>
          <cell r="BD17">
            <v>1</v>
          </cell>
          <cell r="BE17">
            <v>5</v>
          </cell>
          <cell r="BH17">
            <v>3</v>
          </cell>
          <cell r="BJ17">
            <v>1</v>
          </cell>
          <cell r="BT17">
            <v>3</v>
          </cell>
          <cell r="BW17">
            <v>2</v>
          </cell>
          <cell r="CE17">
            <v>1</v>
          </cell>
          <cell r="CG17">
            <v>1</v>
          </cell>
          <cell r="CH17">
            <v>14</v>
          </cell>
          <cell r="CL17">
            <v>3</v>
          </cell>
          <cell r="CM17">
            <v>4</v>
          </cell>
          <cell r="CX17">
            <v>1</v>
          </cell>
          <cell r="DD17">
            <v>25</v>
          </cell>
          <cell r="DL17">
            <v>1</v>
          </cell>
          <cell r="DQ17">
            <v>1</v>
          </cell>
          <cell r="EB17">
            <v>2</v>
          </cell>
          <cell r="EH17">
            <v>4</v>
          </cell>
          <cell r="EQ17">
            <v>95</v>
          </cell>
        </row>
        <row r="18">
          <cell r="A18" t="str">
            <v>14</v>
          </cell>
          <cell r="C18">
            <v>27</v>
          </cell>
          <cell r="E18">
            <v>3</v>
          </cell>
          <cell r="F18">
            <v>8</v>
          </cell>
          <cell r="G18">
            <v>10</v>
          </cell>
          <cell r="H18">
            <v>7</v>
          </cell>
          <cell r="I18">
            <v>6</v>
          </cell>
          <cell r="J18">
            <v>12</v>
          </cell>
          <cell r="L18">
            <v>11</v>
          </cell>
          <cell r="O18">
            <v>4</v>
          </cell>
          <cell r="P18">
            <v>29</v>
          </cell>
          <cell r="T18">
            <v>7</v>
          </cell>
          <cell r="V18">
            <v>6</v>
          </cell>
          <cell r="X18">
            <v>19</v>
          </cell>
          <cell r="Z18">
            <v>6</v>
          </cell>
          <cell r="AA18">
            <v>7</v>
          </cell>
          <cell r="AC18">
            <v>17</v>
          </cell>
          <cell r="AG18">
            <v>3</v>
          </cell>
          <cell r="AH18">
            <v>13</v>
          </cell>
          <cell r="AK18">
            <v>2</v>
          </cell>
          <cell r="AN18">
            <v>1</v>
          </cell>
          <cell r="AO18">
            <v>28</v>
          </cell>
          <cell r="AR18">
            <v>6</v>
          </cell>
          <cell r="AS18">
            <v>3</v>
          </cell>
          <cell r="AT18">
            <v>5</v>
          </cell>
          <cell r="AU18">
            <v>5</v>
          </cell>
          <cell r="AX18">
            <v>27</v>
          </cell>
          <cell r="BB18">
            <v>5</v>
          </cell>
          <cell r="BD18">
            <v>6</v>
          </cell>
          <cell r="BE18">
            <v>21</v>
          </cell>
          <cell r="BG18">
            <v>22</v>
          </cell>
          <cell r="BH18">
            <v>15</v>
          </cell>
          <cell r="BJ18">
            <v>4</v>
          </cell>
          <cell r="BO18">
            <v>7</v>
          </cell>
          <cell r="BR18">
            <v>2</v>
          </cell>
          <cell r="BT18">
            <v>26</v>
          </cell>
          <cell r="BV18">
            <v>3</v>
          </cell>
          <cell r="BW18">
            <v>17</v>
          </cell>
          <cell r="BY18">
            <v>17</v>
          </cell>
          <cell r="CA18">
            <v>1</v>
          </cell>
          <cell r="CD18">
            <v>7</v>
          </cell>
          <cell r="CE18">
            <v>5</v>
          </cell>
          <cell r="CG18">
            <v>43</v>
          </cell>
          <cell r="CH18">
            <v>45</v>
          </cell>
          <cell r="CK18">
            <v>6</v>
          </cell>
          <cell r="CL18">
            <v>18</v>
          </cell>
          <cell r="CM18">
            <v>28</v>
          </cell>
          <cell r="CO18">
            <v>10</v>
          </cell>
          <cell r="CP18">
            <v>8</v>
          </cell>
          <cell r="CS18">
            <v>1</v>
          </cell>
          <cell r="DD18">
            <v>2</v>
          </cell>
          <cell r="DJ18">
            <v>12</v>
          </cell>
          <cell r="DK18">
            <v>7</v>
          </cell>
          <cell r="DL18">
            <v>14</v>
          </cell>
          <cell r="DN18">
            <v>2</v>
          </cell>
          <cell r="DO18">
            <v>5</v>
          </cell>
          <cell r="DQ18">
            <v>20</v>
          </cell>
          <cell r="DU18">
            <v>1</v>
          </cell>
          <cell r="DX18">
            <v>11</v>
          </cell>
          <cell r="DZ18">
            <v>15</v>
          </cell>
          <cell r="EB18">
            <v>9</v>
          </cell>
          <cell r="EF18">
            <v>4</v>
          </cell>
          <cell r="EG18">
            <v>2</v>
          </cell>
          <cell r="EH18">
            <v>37</v>
          </cell>
          <cell r="EM18">
            <v>17</v>
          </cell>
          <cell r="EO18">
            <v>7</v>
          </cell>
          <cell r="EQ18">
            <v>754</v>
          </cell>
        </row>
        <row r="19">
          <cell r="A19" t="str">
            <v>15</v>
          </cell>
          <cell r="C19">
            <v>16</v>
          </cell>
          <cell r="F19">
            <v>1</v>
          </cell>
          <cell r="I19">
            <v>3</v>
          </cell>
          <cell r="P19">
            <v>15</v>
          </cell>
          <cell r="T19">
            <v>1</v>
          </cell>
          <cell r="X19">
            <v>1</v>
          </cell>
          <cell r="Z19">
            <v>3</v>
          </cell>
          <cell r="AC19">
            <v>1</v>
          </cell>
          <cell r="AO19">
            <v>6</v>
          </cell>
          <cell r="AR19">
            <v>1</v>
          </cell>
          <cell r="AS19">
            <v>4</v>
          </cell>
          <cell r="AT19">
            <v>6</v>
          </cell>
          <cell r="AX19">
            <v>13</v>
          </cell>
          <cell r="BD19">
            <v>1</v>
          </cell>
          <cell r="BE19">
            <v>3</v>
          </cell>
          <cell r="BG19">
            <v>5</v>
          </cell>
          <cell r="BH19">
            <v>19</v>
          </cell>
          <cell r="BJ19">
            <v>1</v>
          </cell>
          <cell r="BT19">
            <v>6</v>
          </cell>
          <cell r="BW19">
            <v>6</v>
          </cell>
          <cell r="BY19">
            <v>1</v>
          </cell>
          <cell r="CC19">
            <v>1</v>
          </cell>
          <cell r="CD19">
            <v>1</v>
          </cell>
          <cell r="CE19">
            <v>1</v>
          </cell>
          <cell r="CG19">
            <v>13</v>
          </cell>
          <cell r="CH19">
            <v>5</v>
          </cell>
          <cell r="CK19">
            <v>27</v>
          </cell>
          <cell r="CL19">
            <v>8</v>
          </cell>
          <cell r="CM19">
            <v>6</v>
          </cell>
          <cell r="CR19">
            <v>4</v>
          </cell>
          <cell r="DD19">
            <v>91</v>
          </cell>
          <cell r="DL19">
            <v>2</v>
          </cell>
          <cell r="DN19">
            <v>2</v>
          </cell>
          <cell r="DQ19">
            <v>10</v>
          </cell>
          <cell r="EB19">
            <v>12</v>
          </cell>
          <cell r="EH19">
            <v>8</v>
          </cell>
          <cell r="EQ19">
            <v>304</v>
          </cell>
        </row>
        <row r="20">
          <cell r="A20" t="str">
            <v>16</v>
          </cell>
          <cell r="C20">
            <v>39</v>
          </cell>
          <cell r="E20">
            <v>6</v>
          </cell>
          <cell r="F20">
            <v>23</v>
          </cell>
          <cell r="G20">
            <v>17</v>
          </cell>
          <cell r="H20">
            <v>1</v>
          </cell>
          <cell r="I20">
            <v>6</v>
          </cell>
          <cell r="K20">
            <v>1</v>
          </cell>
          <cell r="L20">
            <v>21</v>
          </cell>
          <cell r="O20">
            <v>28</v>
          </cell>
          <cell r="P20">
            <v>2</v>
          </cell>
          <cell r="R20">
            <v>3</v>
          </cell>
          <cell r="T20">
            <v>16</v>
          </cell>
          <cell r="V20">
            <v>7</v>
          </cell>
          <cell r="X20">
            <v>24</v>
          </cell>
          <cell r="Z20">
            <v>7</v>
          </cell>
          <cell r="AA20">
            <v>14</v>
          </cell>
          <cell r="AC20">
            <v>19</v>
          </cell>
          <cell r="AF20">
            <v>1</v>
          </cell>
          <cell r="AG20">
            <v>1</v>
          </cell>
          <cell r="AH20">
            <v>19</v>
          </cell>
          <cell r="AI20">
            <v>1</v>
          </cell>
          <cell r="AM20">
            <v>8</v>
          </cell>
          <cell r="AN20">
            <v>24</v>
          </cell>
          <cell r="AR20">
            <v>1</v>
          </cell>
          <cell r="AT20">
            <v>2</v>
          </cell>
          <cell r="AV20">
            <v>2</v>
          </cell>
          <cell r="AW20">
            <v>3</v>
          </cell>
          <cell r="AX20">
            <v>44</v>
          </cell>
          <cell r="BB20">
            <v>1</v>
          </cell>
          <cell r="BD20">
            <v>1</v>
          </cell>
          <cell r="BE20">
            <v>34</v>
          </cell>
          <cell r="BF20">
            <v>4</v>
          </cell>
          <cell r="BG20">
            <v>36</v>
          </cell>
          <cell r="BH20">
            <v>1</v>
          </cell>
          <cell r="BI20">
            <v>1</v>
          </cell>
          <cell r="BJ20">
            <v>1</v>
          </cell>
          <cell r="BS20">
            <v>7</v>
          </cell>
          <cell r="BT20">
            <v>23</v>
          </cell>
          <cell r="BV20">
            <v>3</v>
          </cell>
          <cell r="BW20">
            <v>27</v>
          </cell>
          <cell r="BY20">
            <v>18</v>
          </cell>
          <cell r="CA20">
            <v>4</v>
          </cell>
          <cell r="CD20">
            <v>7</v>
          </cell>
          <cell r="CE20">
            <v>1</v>
          </cell>
          <cell r="CG20">
            <v>2</v>
          </cell>
          <cell r="CH20">
            <v>3</v>
          </cell>
          <cell r="CI20">
            <v>67</v>
          </cell>
          <cell r="CK20">
            <v>24</v>
          </cell>
          <cell r="CL20">
            <v>40</v>
          </cell>
          <cell r="CM20">
            <v>43</v>
          </cell>
          <cell r="CN20">
            <v>4</v>
          </cell>
          <cell r="CO20">
            <v>3</v>
          </cell>
          <cell r="CP20">
            <v>19</v>
          </cell>
          <cell r="CQ20">
            <v>12</v>
          </cell>
          <cell r="CX20">
            <v>2</v>
          </cell>
          <cell r="DL20">
            <v>28</v>
          </cell>
          <cell r="DO20">
            <v>17</v>
          </cell>
          <cell r="DP20">
            <v>3</v>
          </cell>
          <cell r="DQ20">
            <v>38</v>
          </cell>
          <cell r="DR20">
            <v>1</v>
          </cell>
          <cell r="DX20">
            <v>25</v>
          </cell>
          <cell r="EB20">
            <v>22</v>
          </cell>
          <cell r="ED20">
            <v>3</v>
          </cell>
          <cell r="EH20">
            <v>56</v>
          </cell>
          <cell r="EI20">
            <v>6</v>
          </cell>
          <cell r="EK20">
            <v>1</v>
          </cell>
          <cell r="EM20">
            <v>26</v>
          </cell>
          <cell r="EN20">
            <v>1</v>
          </cell>
          <cell r="EO20">
            <v>4</v>
          </cell>
          <cell r="EQ20">
            <v>959</v>
          </cell>
        </row>
        <row r="21">
          <cell r="A21" t="str">
            <v>17</v>
          </cell>
          <cell r="C21">
            <v>7</v>
          </cell>
          <cell r="F21">
            <v>7</v>
          </cell>
          <cell r="G21">
            <v>1</v>
          </cell>
          <cell r="I21">
            <v>2</v>
          </cell>
          <cell r="K21">
            <v>1</v>
          </cell>
          <cell r="L21">
            <v>4</v>
          </cell>
          <cell r="O21">
            <v>2</v>
          </cell>
          <cell r="P21">
            <v>8</v>
          </cell>
          <cell r="T21">
            <v>3</v>
          </cell>
          <cell r="X21">
            <v>3</v>
          </cell>
          <cell r="Z21">
            <v>2</v>
          </cell>
          <cell r="AA21">
            <v>1</v>
          </cell>
          <cell r="AC21">
            <v>4</v>
          </cell>
          <cell r="AH21">
            <v>4</v>
          </cell>
          <cell r="AM21">
            <v>2</v>
          </cell>
          <cell r="AN21">
            <v>3</v>
          </cell>
          <cell r="AX21">
            <v>10</v>
          </cell>
          <cell r="BE21">
            <v>8</v>
          </cell>
          <cell r="BF21">
            <v>1</v>
          </cell>
          <cell r="BH21">
            <v>6</v>
          </cell>
          <cell r="BI21">
            <v>1</v>
          </cell>
          <cell r="BJ21">
            <v>5</v>
          </cell>
          <cell r="BO21">
            <v>3</v>
          </cell>
          <cell r="BT21">
            <v>5</v>
          </cell>
          <cell r="BW21">
            <v>9</v>
          </cell>
          <cell r="BY21">
            <v>3</v>
          </cell>
          <cell r="CD21">
            <v>1</v>
          </cell>
          <cell r="CE21">
            <v>18</v>
          </cell>
          <cell r="CG21">
            <v>1</v>
          </cell>
          <cell r="CH21">
            <v>20</v>
          </cell>
          <cell r="CI21">
            <v>1</v>
          </cell>
          <cell r="CK21">
            <v>3</v>
          </cell>
          <cell r="CL21">
            <v>16</v>
          </cell>
          <cell r="CM21">
            <v>11</v>
          </cell>
          <cell r="CO21">
            <v>5</v>
          </cell>
          <cell r="CQ21">
            <v>2</v>
          </cell>
          <cell r="CR21">
            <v>2</v>
          </cell>
          <cell r="CX21">
            <v>3</v>
          </cell>
          <cell r="DL21">
            <v>4</v>
          </cell>
          <cell r="DO21">
            <v>4</v>
          </cell>
          <cell r="DP21">
            <v>5</v>
          </cell>
          <cell r="DX21">
            <v>3</v>
          </cell>
          <cell r="EB21">
            <v>8</v>
          </cell>
          <cell r="EH21">
            <v>10</v>
          </cell>
          <cell r="EM21">
            <v>4</v>
          </cell>
          <cell r="EQ21">
            <v>225</v>
          </cell>
        </row>
        <row r="22">
          <cell r="A22" t="str">
            <v>18</v>
          </cell>
          <cell r="C22">
            <v>22</v>
          </cell>
          <cell r="F22">
            <v>14</v>
          </cell>
          <cell r="I22">
            <v>7</v>
          </cell>
          <cell r="L22">
            <v>5</v>
          </cell>
          <cell r="O22">
            <v>2</v>
          </cell>
          <cell r="P22">
            <v>21</v>
          </cell>
          <cell r="T22">
            <v>2</v>
          </cell>
          <cell r="W22">
            <v>2</v>
          </cell>
          <cell r="X22">
            <v>7</v>
          </cell>
          <cell r="Z22">
            <v>2</v>
          </cell>
          <cell r="AB22">
            <v>2</v>
          </cell>
          <cell r="AC22">
            <v>2</v>
          </cell>
          <cell r="AG22">
            <v>1</v>
          </cell>
          <cell r="AH22">
            <v>7</v>
          </cell>
          <cell r="AK22">
            <v>5</v>
          </cell>
          <cell r="AO22">
            <v>7</v>
          </cell>
          <cell r="AX22">
            <v>16</v>
          </cell>
          <cell r="BE22">
            <v>10</v>
          </cell>
          <cell r="BF22">
            <v>2</v>
          </cell>
          <cell r="BG22">
            <v>17</v>
          </cell>
          <cell r="BJ22">
            <v>4</v>
          </cell>
          <cell r="BK22">
            <v>1</v>
          </cell>
          <cell r="BO22">
            <v>9</v>
          </cell>
          <cell r="BS22">
            <v>2</v>
          </cell>
          <cell r="BT22">
            <v>19</v>
          </cell>
          <cell r="BV22">
            <v>1</v>
          </cell>
          <cell r="BW22">
            <v>2</v>
          </cell>
          <cell r="BY22">
            <v>7</v>
          </cell>
          <cell r="CA22">
            <v>3</v>
          </cell>
          <cell r="CB22">
            <v>2</v>
          </cell>
          <cell r="CD22">
            <v>2</v>
          </cell>
          <cell r="CE22">
            <v>34</v>
          </cell>
          <cell r="CG22">
            <v>22</v>
          </cell>
          <cell r="CH22">
            <v>17</v>
          </cell>
          <cell r="CK22">
            <v>10</v>
          </cell>
          <cell r="CL22">
            <v>71</v>
          </cell>
          <cell r="CM22">
            <v>12</v>
          </cell>
          <cell r="CX22">
            <v>1</v>
          </cell>
          <cell r="DJ22">
            <v>1</v>
          </cell>
          <cell r="DL22">
            <v>9</v>
          </cell>
          <cell r="DO22">
            <v>5</v>
          </cell>
          <cell r="DQ22">
            <v>29</v>
          </cell>
          <cell r="DX22">
            <v>3</v>
          </cell>
          <cell r="DZ22">
            <v>10</v>
          </cell>
          <cell r="EB22">
            <v>26</v>
          </cell>
          <cell r="EC22">
            <v>2</v>
          </cell>
          <cell r="EH22">
            <v>25</v>
          </cell>
          <cell r="EI22">
            <v>1</v>
          </cell>
          <cell r="EM22">
            <v>3</v>
          </cell>
          <cell r="EO22">
            <v>5</v>
          </cell>
          <cell r="EP22">
            <v>2</v>
          </cell>
          <cell r="EQ22">
            <v>493</v>
          </cell>
        </row>
        <row r="23">
          <cell r="A23" t="str">
            <v>19</v>
          </cell>
          <cell r="C23">
            <v>23</v>
          </cell>
          <cell r="E23">
            <v>4</v>
          </cell>
          <cell r="F23">
            <v>12</v>
          </cell>
          <cell r="G23">
            <v>5</v>
          </cell>
          <cell r="H23">
            <v>1</v>
          </cell>
          <cell r="I23">
            <v>5</v>
          </cell>
          <cell r="K23">
            <v>1</v>
          </cell>
          <cell r="L23">
            <v>11</v>
          </cell>
          <cell r="O23">
            <v>17</v>
          </cell>
          <cell r="P23">
            <v>3</v>
          </cell>
          <cell r="Q23">
            <v>1</v>
          </cell>
          <cell r="T23">
            <v>13</v>
          </cell>
          <cell r="V23">
            <v>1</v>
          </cell>
          <cell r="W23">
            <v>1</v>
          </cell>
          <cell r="X23">
            <v>14</v>
          </cell>
          <cell r="Z23">
            <v>2</v>
          </cell>
          <cell r="AA23">
            <v>5</v>
          </cell>
          <cell r="AB23">
            <v>1</v>
          </cell>
          <cell r="AC23">
            <v>4</v>
          </cell>
          <cell r="AF23">
            <v>1</v>
          </cell>
          <cell r="AG23">
            <v>2</v>
          </cell>
          <cell r="AH23">
            <v>6</v>
          </cell>
          <cell r="AK23">
            <v>10</v>
          </cell>
          <cell r="AN23">
            <v>9</v>
          </cell>
          <cell r="AP23">
            <v>3</v>
          </cell>
          <cell r="AQ23">
            <v>3</v>
          </cell>
          <cell r="AR23">
            <v>1</v>
          </cell>
          <cell r="AT23">
            <v>6</v>
          </cell>
          <cell r="AU23">
            <v>3</v>
          </cell>
          <cell r="AV23">
            <v>22</v>
          </cell>
          <cell r="AW23">
            <v>2</v>
          </cell>
          <cell r="AX23">
            <v>17</v>
          </cell>
          <cell r="BB23">
            <v>8</v>
          </cell>
          <cell r="BD23">
            <v>2</v>
          </cell>
          <cell r="BE23">
            <v>23</v>
          </cell>
          <cell r="BF23">
            <v>2</v>
          </cell>
          <cell r="BG23">
            <v>22</v>
          </cell>
          <cell r="BH23">
            <v>1</v>
          </cell>
          <cell r="BJ23">
            <v>3</v>
          </cell>
          <cell r="BN23">
            <v>1</v>
          </cell>
          <cell r="BO23">
            <v>8</v>
          </cell>
          <cell r="BR23">
            <v>1</v>
          </cell>
          <cell r="BT23">
            <v>8</v>
          </cell>
          <cell r="BV23">
            <v>3</v>
          </cell>
          <cell r="BW23">
            <v>21</v>
          </cell>
          <cell r="BY23">
            <v>5</v>
          </cell>
          <cell r="CD23">
            <v>6</v>
          </cell>
          <cell r="CE23">
            <v>16</v>
          </cell>
          <cell r="CG23">
            <v>7</v>
          </cell>
          <cell r="CH23">
            <v>7</v>
          </cell>
          <cell r="CI23">
            <v>20</v>
          </cell>
          <cell r="CK23">
            <v>13</v>
          </cell>
          <cell r="CL23">
            <v>18</v>
          </cell>
          <cell r="CM23">
            <v>23</v>
          </cell>
          <cell r="CO23">
            <v>12</v>
          </cell>
          <cell r="CP23">
            <v>13</v>
          </cell>
          <cell r="CQ23">
            <v>9</v>
          </cell>
          <cell r="CS23">
            <v>12</v>
          </cell>
          <cell r="CX23">
            <v>1</v>
          </cell>
          <cell r="DJ23">
            <v>2</v>
          </cell>
          <cell r="DK23">
            <v>6</v>
          </cell>
          <cell r="DL23">
            <v>12</v>
          </cell>
          <cell r="DO23">
            <v>10</v>
          </cell>
          <cell r="DP23">
            <v>4</v>
          </cell>
          <cell r="DQ23">
            <v>13</v>
          </cell>
          <cell r="DR23">
            <v>1</v>
          </cell>
          <cell r="DU23">
            <v>1</v>
          </cell>
          <cell r="DX23">
            <v>15</v>
          </cell>
          <cell r="DY23">
            <v>1</v>
          </cell>
          <cell r="DZ23">
            <v>8</v>
          </cell>
          <cell r="EB23">
            <v>21</v>
          </cell>
          <cell r="ED23">
            <v>4</v>
          </cell>
          <cell r="EF23">
            <v>1</v>
          </cell>
          <cell r="EG23">
            <v>4</v>
          </cell>
          <cell r="EH23">
            <v>31</v>
          </cell>
          <cell r="EI23">
            <v>1</v>
          </cell>
          <cell r="EK23">
            <v>3</v>
          </cell>
          <cell r="EM23">
            <v>17</v>
          </cell>
          <cell r="EN23">
            <v>2</v>
          </cell>
          <cell r="EO23">
            <v>1</v>
          </cell>
          <cell r="EP23">
            <v>11</v>
          </cell>
          <cell r="EQ23">
            <v>643</v>
          </cell>
        </row>
        <row r="24">
          <cell r="A24" t="str">
            <v>20</v>
          </cell>
          <cell r="C24">
            <v>12</v>
          </cell>
          <cell r="F24">
            <v>2</v>
          </cell>
          <cell r="H24">
            <v>3</v>
          </cell>
          <cell r="O24">
            <v>10</v>
          </cell>
          <cell r="P24">
            <v>2</v>
          </cell>
          <cell r="T24">
            <v>1</v>
          </cell>
          <cell r="AG24">
            <v>3</v>
          </cell>
          <cell r="AH24">
            <v>1</v>
          </cell>
          <cell r="AN24">
            <v>2</v>
          </cell>
          <cell r="AR24">
            <v>1</v>
          </cell>
          <cell r="AV24">
            <v>3</v>
          </cell>
          <cell r="BF24">
            <v>1</v>
          </cell>
          <cell r="BG24">
            <v>10</v>
          </cell>
          <cell r="BJ24">
            <v>2</v>
          </cell>
          <cell r="BT24">
            <v>5</v>
          </cell>
          <cell r="BY24">
            <v>6</v>
          </cell>
          <cell r="CD24">
            <v>1</v>
          </cell>
          <cell r="CE24">
            <v>10</v>
          </cell>
          <cell r="CG24">
            <v>2</v>
          </cell>
          <cell r="CI24">
            <v>8</v>
          </cell>
          <cell r="CL24">
            <v>8</v>
          </cell>
          <cell r="CM24">
            <v>11</v>
          </cell>
          <cell r="CR24">
            <v>1</v>
          </cell>
          <cell r="CX24">
            <v>1</v>
          </cell>
          <cell r="DD24">
            <v>2</v>
          </cell>
          <cell r="DG24">
            <v>1</v>
          </cell>
          <cell r="DK24">
            <v>1</v>
          </cell>
          <cell r="DL24">
            <v>1</v>
          </cell>
          <cell r="DP24">
            <v>2</v>
          </cell>
          <cell r="DQ24">
            <v>1</v>
          </cell>
          <cell r="EB24">
            <v>4</v>
          </cell>
          <cell r="EH24">
            <v>6</v>
          </cell>
          <cell r="EI24">
            <v>1</v>
          </cell>
          <cell r="EM24">
            <v>4</v>
          </cell>
          <cell r="EP24">
            <v>1</v>
          </cell>
          <cell r="EQ24">
            <v>130</v>
          </cell>
        </row>
        <row r="25">
          <cell r="A25" t="str">
            <v>21</v>
          </cell>
          <cell r="C25">
            <v>19</v>
          </cell>
          <cell r="E25">
            <v>2</v>
          </cell>
          <cell r="F25">
            <v>12</v>
          </cell>
          <cell r="G25">
            <v>4</v>
          </cell>
          <cell r="H25">
            <v>1</v>
          </cell>
          <cell r="I25">
            <v>9</v>
          </cell>
          <cell r="J25">
            <v>4</v>
          </cell>
          <cell r="L25">
            <v>10</v>
          </cell>
          <cell r="O25">
            <v>1</v>
          </cell>
          <cell r="P25">
            <v>21</v>
          </cell>
          <cell r="T25">
            <v>8</v>
          </cell>
          <cell r="V25">
            <v>5</v>
          </cell>
          <cell r="X25">
            <v>9</v>
          </cell>
          <cell r="Z25">
            <v>4</v>
          </cell>
          <cell r="AA25">
            <v>6</v>
          </cell>
          <cell r="AC25">
            <v>9</v>
          </cell>
          <cell r="AG25">
            <v>2</v>
          </cell>
          <cell r="AH25">
            <v>8</v>
          </cell>
          <cell r="AK25">
            <v>3</v>
          </cell>
          <cell r="AN25">
            <v>9</v>
          </cell>
          <cell r="AR25">
            <v>1</v>
          </cell>
          <cell r="AS25">
            <v>5</v>
          </cell>
          <cell r="AT25">
            <v>2</v>
          </cell>
          <cell r="AU25">
            <v>5</v>
          </cell>
          <cell r="AX25">
            <v>21</v>
          </cell>
          <cell r="BB25">
            <v>6</v>
          </cell>
          <cell r="BD25">
            <v>4</v>
          </cell>
          <cell r="BE25">
            <v>16</v>
          </cell>
          <cell r="BG25">
            <v>17</v>
          </cell>
          <cell r="BH25">
            <v>6</v>
          </cell>
          <cell r="BJ25">
            <v>2</v>
          </cell>
          <cell r="BO25">
            <v>5</v>
          </cell>
          <cell r="BT25">
            <v>21</v>
          </cell>
          <cell r="BV25">
            <v>4</v>
          </cell>
          <cell r="BW25">
            <v>14</v>
          </cell>
          <cell r="BY25">
            <v>8</v>
          </cell>
          <cell r="CA25">
            <v>1</v>
          </cell>
          <cell r="CC25">
            <v>3</v>
          </cell>
          <cell r="CD25">
            <v>6</v>
          </cell>
          <cell r="CE25">
            <v>40</v>
          </cell>
          <cell r="CH25">
            <v>35</v>
          </cell>
          <cell r="CK25">
            <v>6</v>
          </cell>
          <cell r="CL25">
            <v>7</v>
          </cell>
          <cell r="CM25">
            <v>14</v>
          </cell>
          <cell r="CO25">
            <v>6</v>
          </cell>
          <cell r="CP25">
            <v>3</v>
          </cell>
          <cell r="CX25">
            <v>4</v>
          </cell>
          <cell r="DD25">
            <v>2</v>
          </cell>
          <cell r="DJ25">
            <v>8</v>
          </cell>
          <cell r="DK25">
            <v>3</v>
          </cell>
          <cell r="DL25">
            <v>12</v>
          </cell>
          <cell r="DN25">
            <v>1</v>
          </cell>
          <cell r="DO25">
            <v>7</v>
          </cell>
          <cell r="DQ25">
            <v>17</v>
          </cell>
          <cell r="DX25">
            <v>8</v>
          </cell>
          <cell r="DZ25">
            <v>4</v>
          </cell>
          <cell r="EB25">
            <v>15</v>
          </cell>
          <cell r="EH25">
            <v>23</v>
          </cell>
          <cell r="EM25">
            <v>15</v>
          </cell>
          <cell r="EO25">
            <v>4</v>
          </cell>
          <cell r="EP25">
            <v>3</v>
          </cell>
          <cell r="EQ25">
            <v>530</v>
          </cell>
        </row>
        <row r="26">
          <cell r="A26" t="str">
            <v>22</v>
          </cell>
          <cell r="B26">
            <v>1</v>
          </cell>
          <cell r="C26">
            <v>23</v>
          </cell>
          <cell r="E26">
            <v>2</v>
          </cell>
          <cell r="F26">
            <v>11</v>
          </cell>
          <cell r="G26">
            <v>9</v>
          </cell>
          <cell r="H26">
            <v>7</v>
          </cell>
          <cell r="I26">
            <v>10</v>
          </cell>
          <cell r="J26">
            <v>4</v>
          </cell>
          <cell r="K26">
            <v>1</v>
          </cell>
          <cell r="L26">
            <v>10</v>
          </cell>
          <cell r="O26">
            <v>5</v>
          </cell>
          <cell r="P26">
            <v>22</v>
          </cell>
          <cell r="Q26">
            <v>1</v>
          </cell>
          <cell r="T26">
            <v>7</v>
          </cell>
          <cell r="V26">
            <v>4</v>
          </cell>
          <cell r="W26">
            <v>1</v>
          </cell>
          <cell r="X26">
            <v>9</v>
          </cell>
          <cell r="Z26">
            <v>3</v>
          </cell>
          <cell r="AA26">
            <v>3</v>
          </cell>
          <cell r="AC26">
            <v>13</v>
          </cell>
          <cell r="AG26">
            <v>1</v>
          </cell>
          <cell r="AH26">
            <v>12</v>
          </cell>
          <cell r="AK26">
            <v>2</v>
          </cell>
          <cell r="AM26">
            <v>1</v>
          </cell>
          <cell r="AN26">
            <v>18</v>
          </cell>
          <cell r="AP26">
            <v>4</v>
          </cell>
          <cell r="AR26">
            <v>4</v>
          </cell>
          <cell r="AS26">
            <v>2</v>
          </cell>
          <cell r="AT26">
            <v>1</v>
          </cell>
          <cell r="AU26">
            <v>6</v>
          </cell>
          <cell r="AX26">
            <v>28</v>
          </cell>
          <cell r="BA26">
            <v>1</v>
          </cell>
          <cell r="BB26">
            <v>4</v>
          </cell>
          <cell r="BD26">
            <v>4</v>
          </cell>
          <cell r="BE26">
            <v>20</v>
          </cell>
          <cell r="BF26">
            <v>2</v>
          </cell>
          <cell r="BG26">
            <v>14</v>
          </cell>
          <cell r="BH26">
            <v>7</v>
          </cell>
          <cell r="BJ26">
            <v>6</v>
          </cell>
          <cell r="BM26">
            <v>4</v>
          </cell>
          <cell r="BO26">
            <v>8</v>
          </cell>
          <cell r="BS26">
            <v>1</v>
          </cell>
          <cell r="BT26">
            <v>16</v>
          </cell>
          <cell r="BV26">
            <v>3</v>
          </cell>
          <cell r="BW26">
            <v>13</v>
          </cell>
          <cell r="BY26">
            <v>6</v>
          </cell>
          <cell r="CA26">
            <v>1</v>
          </cell>
          <cell r="CD26">
            <v>7</v>
          </cell>
          <cell r="CE26">
            <v>51</v>
          </cell>
          <cell r="CF26">
            <v>1</v>
          </cell>
          <cell r="CG26">
            <v>2</v>
          </cell>
          <cell r="CH26">
            <v>40</v>
          </cell>
          <cell r="CK26">
            <v>10</v>
          </cell>
          <cell r="CL26">
            <v>9</v>
          </cell>
          <cell r="CM26">
            <v>21</v>
          </cell>
          <cell r="CO26">
            <v>8</v>
          </cell>
          <cell r="CP26">
            <v>5</v>
          </cell>
          <cell r="CQ26">
            <v>2</v>
          </cell>
          <cell r="CR26">
            <v>4</v>
          </cell>
          <cell r="CW26">
            <v>1</v>
          </cell>
          <cell r="CX26">
            <v>3</v>
          </cell>
          <cell r="DA26">
            <v>1</v>
          </cell>
          <cell r="DC26">
            <v>1</v>
          </cell>
          <cell r="DD26">
            <v>7</v>
          </cell>
          <cell r="DJ26">
            <v>6</v>
          </cell>
          <cell r="DK26">
            <v>2</v>
          </cell>
          <cell r="DL26">
            <v>15</v>
          </cell>
          <cell r="DN26">
            <v>2</v>
          </cell>
          <cell r="DO26">
            <v>9</v>
          </cell>
          <cell r="DQ26">
            <v>24</v>
          </cell>
          <cell r="DU26">
            <v>1</v>
          </cell>
          <cell r="DX26">
            <v>15</v>
          </cell>
          <cell r="DZ26">
            <v>4</v>
          </cell>
          <cell r="EB26">
            <v>15</v>
          </cell>
          <cell r="EH26">
            <v>27</v>
          </cell>
          <cell r="EJ26">
            <v>1</v>
          </cell>
          <cell r="EM26">
            <v>20</v>
          </cell>
          <cell r="EO26">
            <v>5</v>
          </cell>
          <cell r="EP26">
            <v>7</v>
          </cell>
          <cell r="EQ26">
            <v>661</v>
          </cell>
        </row>
        <row r="27">
          <cell r="A27" t="str">
            <v>23</v>
          </cell>
          <cell r="C27">
            <v>21</v>
          </cell>
          <cell r="E27">
            <v>3</v>
          </cell>
          <cell r="F27">
            <v>8</v>
          </cell>
          <cell r="G27">
            <v>19</v>
          </cell>
          <cell r="H27">
            <v>6</v>
          </cell>
          <cell r="I27">
            <v>10</v>
          </cell>
          <cell r="J27">
            <v>7</v>
          </cell>
          <cell r="L27">
            <v>10</v>
          </cell>
          <cell r="N27">
            <v>1</v>
          </cell>
          <cell r="O27">
            <v>3</v>
          </cell>
          <cell r="P27">
            <v>18</v>
          </cell>
          <cell r="T27">
            <v>12</v>
          </cell>
          <cell r="V27">
            <v>2</v>
          </cell>
          <cell r="X27">
            <v>16</v>
          </cell>
          <cell r="Z27">
            <v>7</v>
          </cell>
          <cell r="AA27">
            <v>6</v>
          </cell>
          <cell r="AC27">
            <v>17</v>
          </cell>
          <cell r="AF27">
            <v>3</v>
          </cell>
          <cell r="AG27">
            <v>1</v>
          </cell>
          <cell r="AH27">
            <v>7</v>
          </cell>
          <cell r="AK27">
            <v>1</v>
          </cell>
          <cell r="AM27">
            <v>13</v>
          </cell>
          <cell r="AN27">
            <v>3</v>
          </cell>
          <cell r="AR27">
            <v>10</v>
          </cell>
          <cell r="AS27">
            <v>6</v>
          </cell>
          <cell r="AT27">
            <v>5</v>
          </cell>
          <cell r="AU27">
            <v>9</v>
          </cell>
          <cell r="AV27">
            <v>19</v>
          </cell>
          <cell r="AX27">
            <v>2</v>
          </cell>
          <cell r="BB27">
            <v>7</v>
          </cell>
          <cell r="BD27">
            <v>8</v>
          </cell>
          <cell r="BE27">
            <v>20</v>
          </cell>
          <cell r="BF27">
            <v>2</v>
          </cell>
          <cell r="BG27">
            <v>14</v>
          </cell>
          <cell r="BH27">
            <v>9</v>
          </cell>
          <cell r="BJ27">
            <v>6</v>
          </cell>
          <cell r="BM27">
            <v>1</v>
          </cell>
          <cell r="BO27">
            <v>5</v>
          </cell>
          <cell r="BS27">
            <v>1</v>
          </cell>
          <cell r="BT27">
            <v>14</v>
          </cell>
          <cell r="BV27">
            <v>2</v>
          </cell>
          <cell r="BW27">
            <v>17</v>
          </cell>
          <cell r="BY27">
            <v>11</v>
          </cell>
          <cell r="CC27">
            <v>3</v>
          </cell>
          <cell r="CD27">
            <v>9</v>
          </cell>
          <cell r="CE27">
            <v>23</v>
          </cell>
          <cell r="CH27">
            <v>13</v>
          </cell>
          <cell r="CK27">
            <v>21</v>
          </cell>
          <cell r="CL27">
            <v>13</v>
          </cell>
          <cell r="CM27">
            <v>12</v>
          </cell>
          <cell r="CO27">
            <v>13</v>
          </cell>
          <cell r="CP27">
            <v>6</v>
          </cell>
          <cell r="CQ27">
            <v>2</v>
          </cell>
          <cell r="CX27">
            <v>1</v>
          </cell>
          <cell r="DD27">
            <v>2</v>
          </cell>
          <cell r="DJ27">
            <v>13</v>
          </cell>
          <cell r="DK27">
            <v>5</v>
          </cell>
          <cell r="DL27">
            <v>11</v>
          </cell>
          <cell r="DN27">
            <v>1</v>
          </cell>
          <cell r="DO27">
            <v>7</v>
          </cell>
          <cell r="DP27">
            <v>1</v>
          </cell>
          <cell r="DQ27">
            <v>14</v>
          </cell>
          <cell r="DR27">
            <v>1</v>
          </cell>
          <cell r="DX27">
            <v>14</v>
          </cell>
          <cell r="DZ27">
            <v>5</v>
          </cell>
          <cell r="EB27">
            <v>16</v>
          </cell>
          <cell r="EH27">
            <v>20</v>
          </cell>
          <cell r="EI27">
            <v>1</v>
          </cell>
          <cell r="EM27">
            <v>14</v>
          </cell>
          <cell r="EO27">
            <v>4</v>
          </cell>
          <cell r="EP27">
            <v>3</v>
          </cell>
          <cell r="EQ27">
            <v>610</v>
          </cell>
        </row>
        <row r="28">
          <cell r="A28" t="str">
            <v>24</v>
          </cell>
          <cell r="C28">
            <v>6</v>
          </cell>
          <cell r="E28">
            <v>1</v>
          </cell>
          <cell r="H28">
            <v>2</v>
          </cell>
          <cell r="J28">
            <v>2</v>
          </cell>
          <cell r="L28">
            <v>7</v>
          </cell>
          <cell r="P28">
            <v>7</v>
          </cell>
          <cell r="T28">
            <v>6</v>
          </cell>
          <cell r="V28">
            <v>1</v>
          </cell>
          <cell r="Z28">
            <v>5</v>
          </cell>
          <cell r="AF28">
            <v>1</v>
          </cell>
          <cell r="AH28">
            <v>2</v>
          </cell>
          <cell r="AK28">
            <v>1</v>
          </cell>
          <cell r="AM28">
            <v>6</v>
          </cell>
          <cell r="AN28">
            <v>11</v>
          </cell>
          <cell r="AQ28">
            <v>1</v>
          </cell>
          <cell r="AR28">
            <v>3</v>
          </cell>
          <cell r="AT28">
            <v>2</v>
          </cell>
          <cell r="AV28">
            <v>5</v>
          </cell>
          <cell r="BD28">
            <v>2</v>
          </cell>
          <cell r="BG28">
            <v>2</v>
          </cell>
          <cell r="BH28">
            <v>1</v>
          </cell>
          <cell r="BN28">
            <v>3</v>
          </cell>
          <cell r="BO28">
            <v>19</v>
          </cell>
          <cell r="BT28">
            <v>1</v>
          </cell>
          <cell r="BW28">
            <v>1</v>
          </cell>
          <cell r="BY28">
            <v>1</v>
          </cell>
          <cell r="CD28">
            <v>1</v>
          </cell>
          <cell r="CE28">
            <v>3</v>
          </cell>
          <cell r="CH28">
            <v>3</v>
          </cell>
          <cell r="CK28">
            <v>4</v>
          </cell>
          <cell r="CM28">
            <v>3</v>
          </cell>
          <cell r="CO28">
            <v>11</v>
          </cell>
          <cell r="CQ28">
            <v>3</v>
          </cell>
          <cell r="DJ28">
            <v>2</v>
          </cell>
          <cell r="DK28">
            <v>2</v>
          </cell>
          <cell r="DO28">
            <v>3</v>
          </cell>
          <cell r="DQ28">
            <v>3</v>
          </cell>
          <cell r="DZ28">
            <v>1</v>
          </cell>
          <cell r="EC28">
            <v>2</v>
          </cell>
          <cell r="EH28">
            <v>9</v>
          </cell>
          <cell r="EM28">
            <v>11</v>
          </cell>
          <cell r="EN28">
            <v>1</v>
          </cell>
          <cell r="EP28">
            <v>1</v>
          </cell>
          <cell r="EQ28">
            <v>162</v>
          </cell>
        </row>
        <row r="29">
          <cell r="A29" t="str">
            <v>25</v>
          </cell>
          <cell r="C29">
            <v>43</v>
          </cell>
          <cell r="E29">
            <v>1</v>
          </cell>
          <cell r="F29">
            <v>16</v>
          </cell>
          <cell r="G29">
            <v>18</v>
          </cell>
          <cell r="H29">
            <v>6</v>
          </cell>
          <cell r="I29">
            <v>11</v>
          </cell>
          <cell r="J29">
            <v>5</v>
          </cell>
          <cell r="L29">
            <v>15</v>
          </cell>
          <cell r="O29">
            <v>31</v>
          </cell>
          <cell r="T29">
            <v>18</v>
          </cell>
          <cell r="V29">
            <v>3</v>
          </cell>
          <cell r="W29">
            <v>1</v>
          </cell>
          <cell r="X29">
            <v>20</v>
          </cell>
          <cell r="Z29">
            <v>14</v>
          </cell>
          <cell r="AA29">
            <v>8</v>
          </cell>
          <cell r="AB29">
            <v>2</v>
          </cell>
          <cell r="AC29">
            <v>18</v>
          </cell>
          <cell r="AG29">
            <v>1</v>
          </cell>
          <cell r="AH29">
            <v>17</v>
          </cell>
          <cell r="AK29">
            <v>2</v>
          </cell>
          <cell r="AM29">
            <v>29</v>
          </cell>
          <cell r="AN29">
            <v>1</v>
          </cell>
          <cell r="AR29">
            <v>5</v>
          </cell>
          <cell r="AS29">
            <v>9</v>
          </cell>
          <cell r="AU29">
            <v>3</v>
          </cell>
          <cell r="AV29">
            <v>40</v>
          </cell>
          <cell r="AX29">
            <v>2</v>
          </cell>
          <cell r="BB29">
            <v>14</v>
          </cell>
          <cell r="BD29">
            <v>8</v>
          </cell>
          <cell r="BE29">
            <v>39</v>
          </cell>
          <cell r="BF29">
            <v>42</v>
          </cell>
          <cell r="BH29">
            <v>1</v>
          </cell>
          <cell r="BJ29">
            <v>6</v>
          </cell>
          <cell r="BO29">
            <v>9</v>
          </cell>
          <cell r="BS29">
            <v>23</v>
          </cell>
          <cell r="BV29">
            <v>5</v>
          </cell>
          <cell r="BW29">
            <v>18</v>
          </cell>
          <cell r="BY29">
            <v>18</v>
          </cell>
          <cell r="CC29">
            <v>3</v>
          </cell>
          <cell r="CD29">
            <v>12</v>
          </cell>
          <cell r="CH29">
            <v>3</v>
          </cell>
          <cell r="CI29">
            <v>1</v>
          </cell>
          <cell r="CJ29">
            <v>48</v>
          </cell>
          <cell r="CK29">
            <v>51</v>
          </cell>
          <cell r="CL29">
            <v>4</v>
          </cell>
          <cell r="CM29">
            <v>3</v>
          </cell>
          <cell r="CN29">
            <v>40</v>
          </cell>
          <cell r="CO29">
            <v>6</v>
          </cell>
          <cell r="CP29">
            <v>22</v>
          </cell>
          <cell r="CQ29">
            <v>2</v>
          </cell>
          <cell r="CT29">
            <v>1</v>
          </cell>
          <cell r="DJ29">
            <v>3</v>
          </cell>
          <cell r="DK29">
            <v>1</v>
          </cell>
          <cell r="DL29">
            <v>16</v>
          </cell>
          <cell r="DN29">
            <v>5</v>
          </cell>
          <cell r="DO29">
            <v>8</v>
          </cell>
          <cell r="DP29">
            <v>21</v>
          </cell>
          <cell r="DX29">
            <v>1</v>
          </cell>
          <cell r="DZ29">
            <v>7</v>
          </cell>
          <cell r="EB29">
            <v>27</v>
          </cell>
          <cell r="EF29">
            <v>5</v>
          </cell>
          <cell r="EH29">
            <v>4</v>
          </cell>
          <cell r="EI29">
            <v>31</v>
          </cell>
          <cell r="EM29">
            <v>8</v>
          </cell>
          <cell r="EO29">
            <v>12</v>
          </cell>
          <cell r="EP29">
            <v>6</v>
          </cell>
          <cell r="EQ29">
            <v>873</v>
          </cell>
        </row>
        <row r="30">
          <cell r="A30" t="str">
            <v>26</v>
          </cell>
          <cell r="C30">
            <v>35</v>
          </cell>
          <cell r="D30">
            <v>1</v>
          </cell>
          <cell r="E30">
            <v>1</v>
          </cell>
          <cell r="F30">
            <v>9</v>
          </cell>
          <cell r="G30">
            <v>3</v>
          </cell>
          <cell r="H30">
            <v>16</v>
          </cell>
          <cell r="I30">
            <v>9</v>
          </cell>
          <cell r="J30">
            <v>8</v>
          </cell>
          <cell r="L30">
            <v>21</v>
          </cell>
          <cell r="M30">
            <v>4</v>
          </cell>
          <cell r="O30">
            <v>36</v>
          </cell>
          <cell r="R30">
            <v>8</v>
          </cell>
          <cell r="T30">
            <v>7</v>
          </cell>
          <cell r="U30">
            <v>2</v>
          </cell>
          <cell r="V30">
            <v>13</v>
          </cell>
          <cell r="X30">
            <v>10</v>
          </cell>
          <cell r="Z30">
            <v>10</v>
          </cell>
          <cell r="AA30">
            <v>3</v>
          </cell>
          <cell r="AB30">
            <v>8</v>
          </cell>
          <cell r="AC30">
            <v>22</v>
          </cell>
          <cell r="AF30">
            <v>9</v>
          </cell>
          <cell r="AG30">
            <v>6</v>
          </cell>
          <cell r="AH30">
            <v>10</v>
          </cell>
          <cell r="AK30">
            <v>18</v>
          </cell>
          <cell r="AL30">
            <v>4</v>
          </cell>
          <cell r="AM30">
            <v>22</v>
          </cell>
          <cell r="AN30">
            <v>18</v>
          </cell>
          <cell r="AQ30">
            <v>8</v>
          </cell>
          <cell r="AR30">
            <v>9</v>
          </cell>
          <cell r="AS30">
            <v>5</v>
          </cell>
          <cell r="AT30">
            <v>12</v>
          </cell>
          <cell r="AU30">
            <v>7</v>
          </cell>
          <cell r="AV30">
            <v>24</v>
          </cell>
          <cell r="AW30">
            <v>5</v>
          </cell>
          <cell r="AX30">
            <v>10</v>
          </cell>
          <cell r="BB30">
            <v>5</v>
          </cell>
          <cell r="BD30">
            <v>10</v>
          </cell>
          <cell r="BE30">
            <v>35</v>
          </cell>
          <cell r="BF30">
            <v>30</v>
          </cell>
          <cell r="BG30">
            <v>3</v>
          </cell>
          <cell r="BH30">
            <v>1</v>
          </cell>
          <cell r="BI30">
            <v>6</v>
          </cell>
          <cell r="BN30">
            <v>9</v>
          </cell>
          <cell r="BO30">
            <v>13</v>
          </cell>
          <cell r="BR30">
            <v>1</v>
          </cell>
          <cell r="BS30">
            <v>25</v>
          </cell>
          <cell r="BT30">
            <v>3</v>
          </cell>
          <cell r="BV30">
            <v>4</v>
          </cell>
          <cell r="BW30">
            <v>11</v>
          </cell>
          <cell r="BX30">
            <v>3</v>
          </cell>
          <cell r="BY30">
            <v>27</v>
          </cell>
          <cell r="CA30">
            <v>1</v>
          </cell>
          <cell r="CC30">
            <v>1</v>
          </cell>
          <cell r="CD30">
            <v>17</v>
          </cell>
          <cell r="CE30">
            <v>18</v>
          </cell>
          <cell r="CF30">
            <v>5</v>
          </cell>
          <cell r="CH30">
            <v>2</v>
          </cell>
          <cell r="CI30">
            <v>21</v>
          </cell>
          <cell r="CJ30">
            <v>45</v>
          </cell>
          <cell r="CK30">
            <v>29</v>
          </cell>
          <cell r="CL30">
            <v>1</v>
          </cell>
          <cell r="CM30">
            <v>22</v>
          </cell>
          <cell r="CN30">
            <v>31</v>
          </cell>
          <cell r="CO30">
            <v>23</v>
          </cell>
          <cell r="CP30">
            <v>22</v>
          </cell>
          <cell r="CQ30">
            <v>15</v>
          </cell>
          <cell r="CS30">
            <v>33</v>
          </cell>
          <cell r="CT30">
            <v>2</v>
          </cell>
          <cell r="DF30">
            <v>2</v>
          </cell>
          <cell r="DJ30">
            <v>32</v>
          </cell>
          <cell r="DK30">
            <v>8</v>
          </cell>
          <cell r="DL30">
            <v>12</v>
          </cell>
          <cell r="DM30">
            <v>1</v>
          </cell>
          <cell r="DO30">
            <v>15</v>
          </cell>
          <cell r="DP30">
            <v>20</v>
          </cell>
          <cell r="DQ30">
            <v>5</v>
          </cell>
          <cell r="DS30">
            <v>1</v>
          </cell>
          <cell r="DV30">
            <v>9</v>
          </cell>
          <cell r="DX30">
            <v>19</v>
          </cell>
          <cell r="DY30">
            <v>9</v>
          </cell>
          <cell r="DZ30">
            <v>12</v>
          </cell>
          <cell r="EA30">
            <v>1</v>
          </cell>
          <cell r="EB30">
            <v>16</v>
          </cell>
          <cell r="EE30">
            <v>1</v>
          </cell>
          <cell r="EF30">
            <v>11</v>
          </cell>
          <cell r="EG30">
            <v>13</v>
          </cell>
          <cell r="EH30">
            <v>6</v>
          </cell>
          <cell r="EI30">
            <v>45</v>
          </cell>
          <cell r="EK30">
            <v>6</v>
          </cell>
          <cell r="EL30">
            <v>16</v>
          </cell>
          <cell r="EM30">
            <v>11</v>
          </cell>
          <cell r="EN30">
            <v>1</v>
          </cell>
          <cell r="EO30">
            <v>17</v>
          </cell>
          <cell r="EP30">
            <v>10</v>
          </cell>
          <cell r="EQ30">
            <v>1165</v>
          </cell>
        </row>
        <row r="31">
          <cell r="A31" t="str">
            <v>27</v>
          </cell>
          <cell r="B31">
            <v>1</v>
          </cell>
          <cell r="C31">
            <v>82</v>
          </cell>
          <cell r="D31">
            <v>2</v>
          </cell>
          <cell r="E31">
            <v>3</v>
          </cell>
          <cell r="F31">
            <v>30</v>
          </cell>
          <cell r="G31">
            <v>16</v>
          </cell>
          <cell r="H31">
            <v>14</v>
          </cell>
          <cell r="I31">
            <v>23</v>
          </cell>
          <cell r="J31">
            <v>16</v>
          </cell>
          <cell r="K31">
            <v>11</v>
          </cell>
          <cell r="L31">
            <v>44</v>
          </cell>
          <cell r="M31">
            <v>1</v>
          </cell>
          <cell r="N31">
            <v>1</v>
          </cell>
          <cell r="O31">
            <v>56</v>
          </cell>
          <cell r="P31">
            <v>1</v>
          </cell>
          <cell r="R31">
            <v>22</v>
          </cell>
          <cell r="S31">
            <v>5</v>
          </cell>
          <cell r="T31">
            <v>28</v>
          </cell>
          <cell r="U31">
            <v>10</v>
          </cell>
          <cell r="V31">
            <v>24</v>
          </cell>
          <cell r="W31">
            <v>6</v>
          </cell>
          <cell r="X31">
            <v>30</v>
          </cell>
          <cell r="Y31">
            <v>2</v>
          </cell>
          <cell r="Z31">
            <v>7</v>
          </cell>
          <cell r="AA31">
            <v>26</v>
          </cell>
          <cell r="AB31">
            <v>25</v>
          </cell>
          <cell r="AC31">
            <v>38</v>
          </cell>
          <cell r="AF31">
            <v>9</v>
          </cell>
          <cell r="AG31">
            <v>10</v>
          </cell>
          <cell r="AH31">
            <v>31</v>
          </cell>
          <cell r="AJ31">
            <v>8</v>
          </cell>
          <cell r="AK31">
            <v>14</v>
          </cell>
          <cell r="AL31">
            <v>9</v>
          </cell>
          <cell r="AM31">
            <v>63</v>
          </cell>
          <cell r="AN31">
            <v>38</v>
          </cell>
          <cell r="AO31">
            <v>6</v>
          </cell>
          <cell r="AQ31">
            <v>41</v>
          </cell>
          <cell r="AR31">
            <v>11</v>
          </cell>
          <cell r="AS31">
            <v>19</v>
          </cell>
          <cell r="AT31">
            <v>23</v>
          </cell>
          <cell r="AU31">
            <v>25</v>
          </cell>
          <cell r="AV31">
            <v>68</v>
          </cell>
          <cell r="AW31">
            <v>5</v>
          </cell>
          <cell r="AX31">
            <v>13</v>
          </cell>
          <cell r="AY31">
            <v>3</v>
          </cell>
          <cell r="BB31">
            <v>15</v>
          </cell>
          <cell r="BD31">
            <v>19</v>
          </cell>
          <cell r="BE31">
            <v>109</v>
          </cell>
          <cell r="BF31">
            <v>70</v>
          </cell>
          <cell r="BG31">
            <v>13</v>
          </cell>
          <cell r="BH31">
            <v>6</v>
          </cell>
          <cell r="BI31">
            <v>5</v>
          </cell>
          <cell r="BJ31">
            <v>8</v>
          </cell>
          <cell r="BN31">
            <v>39</v>
          </cell>
          <cell r="BO31">
            <v>28</v>
          </cell>
          <cell r="BQ31">
            <v>1</v>
          </cell>
          <cell r="BR31">
            <v>1</v>
          </cell>
          <cell r="BS31">
            <v>48</v>
          </cell>
          <cell r="BT31">
            <v>6</v>
          </cell>
          <cell r="BV31">
            <v>16</v>
          </cell>
          <cell r="BW31">
            <v>63</v>
          </cell>
          <cell r="BX31">
            <v>6</v>
          </cell>
          <cell r="BY31">
            <v>49</v>
          </cell>
          <cell r="CA31">
            <v>2</v>
          </cell>
          <cell r="CC31">
            <v>4</v>
          </cell>
          <cell r="CD31">
            <v>30</v>
          </cell>
          <cell r="CE31">
            <v>10</v>
          </cell>
          <cell r="CF31">
            <v>7</v>
          </cell>
          <cell r="CG31">
            <v>1</v>
          </cell>
          <cell r="CH31">
            <v>4</v>
          </cell>
          <cell r="CI31">
            <v>38</v>
          </cell>
          <cell r="CJ31">
            <v>101</v>
          </cell>
          <cell r="CK31">
            <v>31</v>
          </cell>
          <cell r="CL31">
            <v>20</v>
          </cell>
          <cell r="CM31">
            <v>9</v>
          </cell>
          <cell r="CN31">
            <v>56</v>
          </cell>
          <cell r="CO31">
            <v>21</v>
          </cell>
          <cell r="CP31">
            <v>64</v>
          </cell>
          <cell r="CQ31">
            <v>34</v>
          </cell>
          <cell r="CS31">
            <v>26</v>
          </cell>
          <cell r="CT31">
            <v>3</v>
          </cell>
          <cell r="CX31">
            <v>4</v>
          </cell>
          <cell r="CY31">
            <v>7</v>
          </cell>
          <cell r="DD31">
            <v>1</v>
          </cell>
          <cell r="DJ31">
            <v>28</v>
          </cell>
          <cell r="DK31">
            <v>9</v>
          </cell>
          <cell r="DL31">
            <v>28</v>
          </cell>
          <cell r="DM31">
            <v>4</v>
          </cell>
          <cell r="DN31">
            <v>3</v>
          </cell>
          <cell r="DO31">
            <v>34</v>
          </cell>
          <cell r="DP31">
            <v>64</v>
          </cell>
          <cell r="DQ31">
            <v>6</v>
          </cell>
          <cell r="DS31">
            <v>2</v>
          </cell>
          <cell r="DV31">
            <v>15</v>
          </cell>
          <cell r="DX31">
            <v>20</v>
          </cell>
          <cell r="DY31">
            <v>7</v>
          </cell>
          <cell r="DZ31">
            <v>12</v>
          </cell>
          <cell r="EA31">
            <v>2</v>
          </cell>
          <cell r="EB31">
            <v>45</v>
          </cell>
          <cell r="EC31">
            <v>2</v>
          </cell>
          <cell r="ED31">
            <v>1</v>
          </cell>
          <cell r="EE31">
            <v>1</v>
          </cell>
          <cell r="EF31">
            <v>11</v>
          </cell>
          <cell r="EG31">
            <v>21</v>
          </cell>
          <cell r="EH31">
            <v>20</v>
          </cell>
          <cell r="EI31">
            <v>91</v>
          </cell>
          <cell r="EK31">
            <v>29</v>
          </cell>
          <cell r="EL31">
            <v>9</v>
          </cell>
          <cell r="EM31">
            <v>29</v>
          </cell>
          <cell r="EN31">
            <v>12</v>
          </cell>
          <cell r="EO31">
            <v>24</v>
          </cell>
          <cell r="EP31">
            <v>35</v>
          </cell>
          <cell r="EQ31">
            <v>2459</v>
          </cell>
        </row>
        <row r="32">
          <cell r="A32" t="str">
            <v>28</v>
          </cell>
          <cell r="C32">
            <v>55</v>
          </cell>
          <cell r="F32">
            <v>19</v>
          </cell>
          <cell r="G32">
            <v>2</v>
          </cell>
          <cell r="H32">
            <v>6</v>
          </cell>
          <cell r="I32">
            <v>5</v>
          </cell>
          <cell r="K32">
            <v>4</v>
          </cell>
          <cell r="L32">
            <v>5</v>
          </cell>
          <cell r="M32">
            <v>4</v>
          </cell>
          <cell r="O32">
            <v>12</v>
          </cell>
          <cell r="P32">
            <v>3</v>
          </cell>
          <cell r="T32">
            <v>5</v>
          </cell>
          <cell r="V32">
            <v>4</v>
          </cell>
          <cell r="W32">
            <v>1</v>
          </cell>
          <cell r="X32">
            <v>9</v>
          </cell>
          <cell r="Z32">
            <v>8</v>
          </cell>
          <cell r="AA32">
            <v>10</v>
          </cell>
          <cell r="AC32">
            <v>8</v>
          </cell>
          <cell r="AF32">
            <v>1</v>
          </cell>
          <cell r="AH32">
            <v>9</v>
          </cell>
          <cell r="AJ32">
            <v>3</v>
          </cell>
          <cell r="AK32">
            <v>9</v>
          </cell>
          <cell r="AM32">
            <v>51</v>
          </cell>
          <cell r="AQ32">
            <v>9</v>
          </cell>
          <cell r="AS32">
            <v>7</v>
          </cell>
          <cell r="AT32">
            <v>2</v>
          </cell>
          <cell r="AU32">
            <v>15</v>
          </cell>
          <cell r="AV32">
            <v>27</v>
          </cell>
          <cell r="BB32">
            <v>2</v>
          </cell>
          <cell r="BC32">
            <v>5</v>
          </cell>
          <cell r="BD32">
            <v>5</v>
          </cell>
          <cell r="BE32">
            <v>42</v>
          </cell>
          <cell r="BF32">
            <v>28</v>
          </cell>
          <cell r="BI32">
            <v>7</v>
          </cell>
          <cell r="BJ32">
            <v>9</v>
          </cell>
          <cell r="BN32">
            <v>24</v>
          </cell>
          <cell r="BO32">
            <v>4</v>
          </cell>
          <cell r="BQ32">
            <v>1</v>
          </cell>
          <cell r="BS32">
            <v>38</v>
          </cell>
          <cell r="BV32">
            <v>18</v>
          </cell>
          <cell r="BW32">
            <v>19</v>
          </cell>
          <cell r="BY32">
            <v>10</v>
          </cell>
          <cell r="CC32">
            <v>3</v>
          </cell>
          <cell r="CD32">
            <v>17</v>
          </cell>
          <cell r="CH32">
            <v>2</v>
          </cell>
          <cell r="CI32">
            <v>8</v>
          </cell>
          <cell r="CJ32">
            <v>55</v>
          </cell>
          <cell r="CK32">
            <v>36</v>
          </cell>
          <cell r="CN32">
            <v>32</v>
          </cell>
          <cell r="CO32">
            <v>8</v>
          </cell>
          <cell r="CP32">
            <v>16</v>
          </cell>
          <cell r="CT32">
            <v>3</v>
          </cell>
          <cell r="CX32">
            <v>4</v>
          </cell>
          <cell r="CY32">
            <v>3</v>
          </cell>
          <cell r="DF32">
            <v>1</v>
          </cell>
          <cell r="DJ32">
            <v>9</v>
          </cell>
          <cell r="DK32">
            <v>2</v>
          </cell>
          <cell r="DL32">
            <v>22</v>
          </cell>
          <cell r="DM32">
            <v>2</v>
          </cell>
          <cell r="DO32">
            <v>9</v>
          </cell>
          <cell r="DP32">
            <v>21</v>
          </cell>
          <cell r="DV32">
            <v>12</v>
          </cell>
          <cell r="DX32">
            <v>18</v>
          </cell>
          <cell r="DY32">
            <v>1</v>
          </cell>
          <cell r="DZ32">
            <v>2</v>
          </cell>
          <cell r="EA32">
            <v>1</v>
          </cell>
          <cell r="EB32">
            <v>26</v>
          </cell>
          <cell r="EE32">
            <v>1</v>
          </cell>
          <cell r="EF32">
            <v>6</v>
          </cell>
          <cell r="EI32">
            <v>18</v>
          </cell>
          <cell r="EL32">
            <v>19</v>
          </cell>
          <cell r="EM32">
            <v>9</v>
          </cell>
          <cell r="EN32">
            <v>3</v>
          </cell>
          <cell r="EO32">
            <v>1</v>
          </cell>
          <cell r="EP32">
            <v>6</v>
          </cell>
          <cell r="EQ32">
            <v>881</v>
          </cell>
        </row>
        <row r="33">
          <cell r="A33" t="str">
            <v>29</v>
          </cell>
          <cell r="C33">
            <v>8</v>
          </cell>
          <cell r="O33">
            <v>14</v>
          </cell>
          <cell r="X33">
            <v>9</v>
          </cell>
          <cell r="Z33">
            <v>4</v>
          </cell>
          <cell r="AA33">
            <v>7</v>
          </cell>
          <cell r="AB33">
            <v>1</v>
          </cell>
          <cell r="AC33">
            <v>21</v>
          </cell>
          <cell r="AJ33">
            <v>3</v>
          </cell>
          <cell r="AK33">
            <v>1</v>
          </cell>
          <cell r="AM33">
            <v>10</v>
          </cell>
          <cell r="AQ33">
            <v>7</v>
          </cell>
          <cell r="AV33">
            <v>1</v>
          </cell>
          <cell r="BE33">
            <v>1</v>
          </cell>
          <cell r="BF33">
            <v>17</v>
          </cell>
          <cell r="BJ33">
            <v>1</v>
          </cell>
          <cell r="BS33">
            <v>4</v>
          </cell>
          <cell r="BV33">
            <v>5</v>
          </cell>
          <cell r="BW33">
            <v>8</v>
          </cell>
          <cell r="BY33">
            <v>7</v>
          </cell>
          <cell r="CJ33">
            <v>24</v>
          </cell>
          <cell r="CK33">
            <v>20</v>
          </cell>
          <cell r="CN33">
            <v>25</v>
          </cell>
          <cell r="CQ33">
            <v>1</v>
          </cell>
          <cell r="CX33">
            <v>1</v>
          </cell>
          <cell r="EB33">
            <v>18</v>
          </cell>
          <cell r="EI33">
            <v>4</v>
          </cell>
          <cell r="EM33">
            <v>9</v>
          </cell>
          <cell r="EQ33">
            <v>231</v>
          </cell>
        </row>
        <row r="34">
          <cell r="A34" t="str">
            <v>30</v>
          </cell>
          <cell r="C34">
            <v>34</v>
          </cell>
          <cell r="D34">
            <v>1</v>
          </cell>
          <cell r="F34">
            <v>4</v>
          </cell>
          <cell r="G34">
            <v>7</v>
          </cell>
          <cell r="L34">
            <v>10</v>
          </cell>
          <cell r="O34">
            <v>17</v>
          </cell>
          <cell r="T34">
            <v>11</v>
          </cell>
          <cell r="U34">
            <v>1</v>
          </cell>
          <cell r="V34">
            <v>1</v>
          </cell>
          <cell r="W34">
            <v>3</v>
          </cell>
          <cell r="X34">
            <v>9</v>
          </cell>
          <cell r="Z34">
            <v>4</v>
          </cell>
          <cell r="AH34">
            <v>10</v>
          </cell>
          <cell r="AJ34">
            <v>1</v>
          </cell>
          <cell r="AK34">
            <v>2</v>
          </cell>
          <cell r="AM34">
            <v>7</v>
          </cell>
          <cell r="AT34">
            <v>1</v>
          </cell>
          <cell r="AV34">
            <v>30</v>
          </cell>
          <cell r="BB34">
            <v>9</v>
          </cell>
          <cell r="BD34">
            <v>8</v>
          </cell>
          <cell r="BE34">
            <v>16</v>
          </cell>
          <cell r="BF34">
            <v>25</v>
          </cell>
          <cell r="BO34">
            <v>1</v>
          </cell>
          <cell r="BW34">
            <v>3</v>
          </cell>
          <cell r="BY34">
            <v>9</v>
          </cell>
          <cell r="CA34">
            <v>1</v>
          </cell>
          <cell r="CD34">
            <v>2</v>
          </cell>
          <cell r="CJ34">
            <v>35</v>
          </cell>
          <cell r="CK34">
            <v>4</v>
          </cell>
          <cell r="CN34">
            <v>41</v>
          </cell>
          <cell r="CO34">
            <v>1</v>
          </cell>
          <cell r="CP34">
            <v>14</v>
          </cell>
          <cell r="CQ34">
            <v>4</v>
          </cell>
          <cell r="CX34">
            <v>2</v>
          </cell>
          <cell r="DK34">
            <v>2</v>
          </cell>
          <cell r="DL34">
            <v>1</v>
          </cell>
          <cell r="DO34">
            <v>8</v>
          </cell>
          <cell r="DP34">
            <v>18</v>
          </cell>
          <cell r="DX34">
            <v>6</v>
          </cell>
          <cell r="DZ34">
            <v>5</v>
          </cell>
          <cell r="EB34">
            <v>2</v>
          </cell>
          <cell r="EI34">
            <v>9</v>
          </cell>
          <cell r="EN34">
            <v>6</v>
          </cell>
          <cell r="EP34">
            <v>3</v>
          </cell>
          <cell r="EQ34">
            <v>388</v>
          </cell>
        </row>
        <row r="35">
          <cell r="A35" t="str">
            <v>31</v>
          </cell>
          <cell r="C35">
            <v>52</v>
          </cell>
          <cell r="D35">
            <v>1</v>
          </cell>
          <cell r="G35">
            <v>5</v>
          </cell>
          <cell r="H35">
            <v>6</v>
          </cell>
          <cell r="I35">
            <v>7</v>
          </cell>
          <cell r="J35">
            <v>3</v>
          </cell>
          <cell r="L35">
            <v>7</v>
          </cell>
          <cell r="O35">
            <v>19</v>
          </cell>
          <cell r="R35">
            <v>4</v>
          </cell>
          <cell r="T35">
            <v>14</v>
          </cell>
          <cell r="V35">
            <v>2</v>
          </cell>
          <cell r="W35">
            <v>3</v>
          </cell>
          <cell r="X35">
            <v>15</v>
          </cell>
          <cell r="Z35">
            <v>9</v>
          </cell>
          <cell r="AA35">
            <v>5</v>
          </cell>
          <cell r="AB35">
            <v>3</v>
          </cell>
          <cell r="AC35">
            <v>10</v>
          </cell>
          <cell r="AD35">
            <v>4</v>
          </cell>
          <cell r="AG35">
            <v>7</v>
          </cell>
          <cell r="AH35">
            <v>9</v>
          </cell>
          <cell r="AJ35">
            <v>1</v>
          </cell>
          <cell r="AK35">
            <v>4</v>
          </cell>
          <cell r="AM35">
            <v>22</v>
          </cell>
          <cell r="AQ35">
            <v>3</v>
          </cell>
          <cell r="AR35">
            <v>4</v>
          </cell>
          <cell r="AS35">
            <v>3</v>
          </cell>
          <cell r="AT35">
            <v>4</v>
          </cell>
          <cell r="AU35">
            <v>1</v>
          </cell>
          <cell r="AV35">
            <v>28</v>
          </cell>
          <cell r="AW35">
            <v>1</v>
          </cell>
          <cell r="AZ35">
            <v>4</v>
          </cell>
          <cell r="BB35">
            <v>4</v>
          </cell>
          <cell r="BD35">
            <v>5</v>
          </cell>
          <cell r="BE35">
            <v>40</v>
          </cell>
          <cell r="BF35">
            <v>24</v>
          </cell>
          <cell r="BI35">
            <v>3</v>
          </cell>
          <cell r="BJ35">
            <v>3</v>
          </cell>
          <cell r="BO35">
            <v>3</v>
          </cell>
          <cell r="BS35">
            <v>15</v>
          </cell>
          <cell r="BU35">
            <v>7</v>
          </cell>
          <cell r="BV35">
            <v>8</v>
          </cell>
          <cell r="BW35">
            <v>8</v>
          </cell>
          <cell r="BY35">
            <v>13</v>
          </cell>
          <cell r="CC35">
            <v>1</v>
          </cell>
          <cell r="CD35">
            <v>13</v>
          </cell>
          <cell r="CI35">
            <v>2</v>
          </cell>
          <cell r="CJ35">
            <v>62</v>
          </cell>
          <cell r="CK35">
            <v>26</v>
          </cell>
          <cell r="CN35">
            <v>37</v>
          </cell>
          <cell r="CO35">
            <v>6</v>
          </cell>
          <cell r="CP35">
            <v>4</v>
          </cell>
          <cell r="CQ35">
            <v>4</v>
          </cell>
          <cell r="CX35">
            <v>1</v>
          </cell>
          <cell r="CZ35">
            <v>4</v>
          </cell>
          <cell r="DJ35">
            <v>13</v>
          </cell>
          <cell r="DK35">
            <v>6</v>
          </cell>
          <cell r="DL35">
            <v>19</v>
          </cell>
          <cell r="DO35">
            <v>7</v>
          </cell>
          <cell r="DP35">
            <v>5</v>
          </cell>
          <cell r="DT35">
            <v>3</v>
          </cell>
          <cell r="DX35">
            <v>22</v>
          </cell>
          <cell r="DZ35">
            <v>3</v>
          </cell>
          <cell r="EB35">
            <v>28</v>
          </cell>
          <cell r="EF35">
            <v>4</v>
          </cell>
          <cell r="EI35">
            <v>11</v>
          </cell>
          <cell r="EK35">
            <v>1</v>
          </cell>
          <cell r="EM35">
            <v>9</v>
          </cell>
          <cell r="EO35">
            <v>1</v>
          </cell>
          <cell r="EP35">
            <v>1</v>
          </cell>
          <cell r="EQ35">
            <v>686</v>
          </cell>
        </row>
        <row r="36">
          <cell r="A36" t="str">
            <v>32</v>
          </cell>
          <cell r="C36">
            <v>44</v>
          </cell>
          <cell r="D36">
            <v>5</v>
          </cell>
          <cell r="F36">
            <v>13</v>
          </cell>
          <cell r="G36">
            <v>10</v>
          </cell>
          <cell r="H36">
            <v>7</v>
          </cell>
          <cell r="I36">
            <v>11</v>
          </cell>
          <cell r="J36">
            <v>9</v>
          </cell>
          <cell r="L36">
            <v>11</v>
          </cell>
          <cell r="O36">
            <v>21</v>
          </cell>
          <cell r="R36">
            <v>3</v>
          </cell>
          <cell r="T36">
            <v>11</v>
          </cell>
          <cell r="V36">
            <v>3</v>
          </cell>
          <cell r="W36">
            <v>2</v>
          </cell>
          <cell r="X36">
            <v>11</v>
          </cell>
          <cell r="Z36">
            <v>9</v>
          </cell>
          <cell r="AA36">
            <v>4</v>
          </cell>
          <cell r="AB36">
            <v>2</v>
          </cell>
          <cell r="AC36">
            <v>11</v>
          </cell>
          <cell r="AD36">
            <v>6</v>
          </cell>
          <cell r="AG36">
            <v>2</v>
          </cell>
          <cell r="AH36">
            <v>18</v>
          </cell>
          <cell r="AJ36">
            <v>1</v>
          </cell>
          <cell r="AK36">
            <v>6</v>
          </cell>
          <cell r="AM36">
            <v>28</v>
          </cell>
          <cell r="AR36">
            <v>5</v>
          </cell>
          <cell r="AS36">
            <v>2</v>
          </cell>
          <cell r="AT36">
            <v>5</v>
          </cell>
          <cell r="AU36">
            <v>9</v>
          </cell>
          <cell r="AV36">
            <v>26</v>
          </cell>
          <cell r="AZ36">
            <v>6</v>
          </cell>
          <cell r="BB36">
            <v>14</v>
          </cell>
          <cell r="BD36">
            <v>7</v>
          </cell>
          <cell r="BE36">
            <v>23</v>
          </cell>
          <cell r="BF36">
            <v>24</v>
          </cell>
          <cell r="BJ36">
            <v>5</v>
          </cell>
          <cell r="BN36">
            <v>11</v>
          </cell>
          <cell r="BS36">
            <v>35</v>
          </cell>
          <cell r="BU36">
            <v>6</v>
          </cell>
          <cell r="BV36">
            <v>15</v>
          </cell>
          <cell r="BW36">
            <v>25</v>
          </cell>
          <cell r="BY36">
            <v>15</v>
          </cell>
          <cell r="CA36">
            <v>1</v>
          </cell>
          <cell r="CC36">
            <v>2</v>
          </cell>
          <cell r="CD36">
            <v>9</v>
          </cell>
          <cell r="CH36">
            <v>1</v>
          </cell>
          <cell r="CI36">
            <v>8</v>
          </cell>
          <cell r="CJ36">
            <v>63</v>
          </cell>
          <cell r="CK36">
            <v>17</v>
          </cell>
          <cell r="CN36">
            <v>36</v>
          </cell>
          <cell r="CO36">
            <v>10</v>
          </cell>
          <cell r="CP36">
            <v>7</v>
          </cell>
          <cell r="CQ36">
            <v>5</v>
          </cell>
          <cell r="CX36">
            <v>1</v>
          </cell>
          <cell r="CZ36">
            <v>11</v>
          </cell>
          <cell r="DJ36">
            <v>3</v>
          </cell>
          <cell r="DK36">
            <v>5</v>
          </cell>
          <cell r="DL36">
            <v>29</v>
          </cell>
          <cell r="DN36">
            <v>2</v>
          </cell>
          <cell r="DO36">
            <v>19</v>
          </cell>
          <cell r="DP36">
            <v>31</v>
          </cell>
          <cell r="DT36">
            <v>8</v>
          </cell>
          <cell r="DV36">
            <v>4</v>
          </cell>
          <cell r="DX36">
            <v>16</v>
          </cell>
          <cell r="DY36">
            <v>6</v>
          </cell>
          <cell r="DZ36">
            <v>2</v>
          </cell>
          <cell r="EB36">
            <v>29</v>
          </cell>
          <cell r="EF36">
            <v>5</v>
          </cell>
          <cell r="EI36">
            <v>42</v>
          </cell>
          <cell r="EK36">
            <v>10</v>
          </cell>
          <cell r="EM36">
            <v>7</v>
          </cell>
          <cell r="EO36">
            <v>3</v>
          </cell>
          <cell r="EP36">
            <v>21</v>
          </cell>
          <cell r="EQ36">
            <v>894</v>
          </cell>
        </row>
        <row r="37">
          <cell r="A37" t="str">
            <v>33</v>
          </cell>
          <cell r="C37">
            <v>16</v>
          </cell>
          <cell r="F37">
            <v>14</v>
          </cell>
          <cell r="G37">
            <v>1</v>
          </cell>
          <cell r="H37">
            <v>2</v>
          </cell>
          <cell r="I37">
            <v>6</v>
          </cell>
          <cell r="K37">
            <v>1</v>
          </cell>
          <cell r="L37">
            <v>11</v>
          </cell>
          <cell r="O37">
            <v>18</v>
          </cell>
          <cell r="R37">
            <v>7</v>
          </cell>
          <cell r="V37">
            <v>6</v>
          </cell>
          <cell r="X37">
            <v>12</v>
          </cell>
          <cell r="Z37">
            <v>7</v>
          </cell>
          <cell r="AA37">
            <v>6</v>
          </cell>
          <cell r="AB37">
            <v>3</v>
          </cell>
          <cell r="AC37">
            <v>8</v>
          </cell>
          <cell r="AD37">
            <v>2</v>
          </cell>
          <cell r="AF37">
            <v>3</v>
          </cell>
          <cell r="AH37">
            <v>7</v>
          </cell>
          <cell r="AJ37">
            <v>4</v>
          </cell>
          <cell r="AK37">
            <v>6</v>
          </cell>
          <cell r="AM37">
            <v>12</v>
          </cell>
          <cell r="AQ37">
            <v>6</v>
          </cell>
          <cell r="AS37">
            <v>1</v>
          </cell>
          <cell r="AU37">
            <v>18</v>
          </cell>
          <cell r="AV37">
            <v>12</v>
          </cell>
          <cell r="AY37">
            <v>1</v>
          </cell>
          <cell r="AZ37">
            <v>11</v>
          </cell>
          <cell r="BB37">
            <v>12</v>
          </cell>
          <cell r="BC37">
            <v>5</v>
          </cell>
          <cell r="BD37">
            <v>2</v>
          </cell>
          <cell r="BE37">
            <v>35</v>
          </cell>
          <cell r="BF37">
            <v>24</v>
          </cell>
          <cell r="BI37">
            <v>6</v>
          </cell>
          <cell r="BN37">
            <v>12</v>
          </cell>
          <cell r="BO37">
            <v>1</v>
          </cell>
          <cell r="BQ37">
            <v>1</v>
          </cell>
          <cell r="BR37">
            <v>1</v>
          </cell>
          <cell r="BS37">
            <v>18</v>
          </cell>
          <cell r="BU37">
            <v>6</v>
          </cell>
          <cell r="BV37">
            <v>11</v>
          </cell>
          <cell r="BW37">
            <v>15</v>
          </cell>
          <cell r="BX37">
            <v>1</v>
          </cell>
          <cell r="CD37">
            <v>8</v>
          </cell>
          <cell r="CJ37">
            <v>26</v>
          </cell>
          <cell r="CK37">
            <v>4</v>
          </cell>
          <cell r="CN37">
            <v>22</v>
          </cell>
          <cell r="CO37">
            <v>12</v>
          </cell>
          <cell r="CP37">
            <v>15</v>
          </cell>
          <cell r="CQ37">
            <v>7</v>
          </cell>
          <cell r="CT37">
            <v>1</v>
          </cell>
          <cell r="CX37">
            <v>1</v>
          </cell>
          <cell r="CY37">
            <v>12</v>
          </cell>
          <cell r="CZ37">
            <v>11</v>
          </cell>
          <cell r="DI37">
            <v>1</v>
          </cell>
          <cell r="DJ37">
            <v>4</v>
          </cell>
          <cell r="DK37">
            <v>2</v>
          </cell>
          <cell r="DO37">
            <v>2</v>
          </cell>
          <cell r="DP37">
            <v>14</v>
          </cell>
          <cell r="DT37">
            <v>2</v>
          </cell>
          <cell r="DV37">
            <v>6</v>
          </cell>
          <cell r="DW37">
            <v>6</v>
          </cell>
          <cell r="DX37">
            <v>9</v>
          </cell>
          <cell r="DY37">
            <v>5</v>
          </cell>
          <cell r="DZ37">
            <v>11</v>
          </cell>
          <cell r="EB37">
            <v>8</v>
          </cell>
          <cell r="EC37">
            <v>1</v>
          </cell>
          <cell r="EE37">
            <v>6</v>
          </cell>
          <cell r="EF37">
            <v>7</v>
          </cell>
          <cell r="EI37">
            <v>13</v>
          </cell>
          <cell r="EK37">
            <v>10</v>
          </cell>
          <cell r="EM37">
            <v>4</v>
          </cell>
          <cell r="EN37">
            <v>1</v>
          </cell>
          <cell r="EO37">
            <v>5</v>
          </cell>
          <cell r="EP37">
            <v>7</v>
          </cell>
          <cell r="EQ37">
            <v>594</v>
          </cell>
        </row>
        <row r="38">
          <cell r="A38" t="str">
            <v>34</v>
          </cell>
          <cell r="C38">
            <v>6</v>
          </cell>
          <cell r="F38">
            <v>1</v>
          </cell>
          <cell r="L38">
            <v>2</v>
          </cell>
          <cell r="O38">
            <v>3</v>
          </cell>
          <cell r="Z38">
            <v>1</v>
          </cell>
          <cell r="AM38">
            <v>8</v>
          </cell>
          <cell r="AV38">
            <v>2</v>
          </cell>
          <cell r="BF38">
            <v>4</v>
          </cell>
          <cell r="BJ38">
            <v>1</v>
          </cell>
          <cell r="BS38">
            <v>4</v>
          </cell>
          <cell r="BY38">
            <v>8</v>
          </cell>
          <cell r="BZ38">
            <v>1</v>
          </cell>
          <cell r="CD38">
            <v>1</v>
          </cell>
          <cell r="CJ38">
            <v>15</v>
          </cell>
          <cell r="CK38">
            <v>18</v>
          </cell>
          <cell r="CN38">
            <v>11</v>
          </cell>
          <cell r="CO38">
            <v>2</v>
          </cell>
          <cell r="CX38">
            <v>2</v>
          </cell>
          <cell r="DH38">
            <v>6</v>
          </cell>
          <cell r="DN38">
            <v>1</v>
          </cell>
          <cell r="EB38">
            <v>5</v>
          </cell>
          <cell r="EI38">
            <v>18</v>
          </cell>
          <cell r="EP38">
            <v>5</v>
          </cell>
          <cell r="EQ38">
            <v>125</v>
          </cell>
        </row>
        <row r="39">
          <cell r="A39" t="str">
            <v>35</v>
          </cell>
          <cell r="C39">
            <v>20</v>
          </cell>
          <cell r="F39">
            <v>2</v>
          </cell>
          <cell r="H39">
            <v>2</v>
          </cell>
          <cell r="J39">
            <v>3</v>
          </cell>
          <cell r="L39">
            <v>4</v>
          </cell>
          <cell r="O39">
            <v>3</v>
          </cell>
          <cell r="R39">
            <v>3</v>
          </cell>
          <cell r="T39">
            <v>12</v>
          </cell>
          <cell r="V39">
            <v>1</v>
          </cell>
          <cell r="X39">
            <v>1</v>
          </cell>
          <cell r="Z39">
            <v>6</v>
          </cell>
          <cell r="AA39">
            <v>4</v>
          </cell>
          <cell r="AC39">
            <v>14</v>
          </cell>
          <cell r="AG39">
            <v>1</v>
          </cell>
          <cell r="AH39">
            <v>1</v>
          </cell>
          <cell r="AM39">
            <v>13</v>
          </cell>
          <cell r="AR39">
            <v>4</v>
          </cell>
          <cell r="AS39">
            <v>4</v>
          </cell>
          <cell r="AU39">
            <v>1</v>
          </cell>
          <cell r="AV39">
            <v>4</v>
          </cell>
          <cell r="BB39">
            <v>4</v>
          </cell>
          <cell r="BD39">
            <v>1</v>
          </cell>
          <cell r="BE39">
            <v>22</v>
          </cell>
          <cell r="BF39">
            <v>13</v>
          </cell>
          <cell r="BJ39">
            <v>3</v>
          </cell>
          <cell r="BO39">
            <v>8</v>
          </cell>
          <cell r="BS39">
            <v>13</v>
          </cell>
          <cell r="BW39">
            <v>13</v>
          </cell>
          <cell r="BY39">
            <v>9</v>
          </cell>
          <cell r="CA39">
            <v>2</v>
          </cell>
          <cell r="CC39">
            <v>1</v>
          </cell>
          <cell r="CD39">
            <v>14</v>
          </cell>
          <cell r="CJ39">
            <v>30</v>
          </cell>
          <cell r="CK39">
            <v>17</v>
          </cell>
          <cell r="CN39">
            <v>15</v>
          </cell>
          <cell r="CO39">
            <v>4</v>
          </cell>
          <cell r="CQ39">
            <v>2</v>
          </cell>
          <cell r="CX39">
            <v>2</v>
          </cell>
          <cell r="DE39">
            <v>3</v>
          </cell>
          <cell r="DG39">
            <v>1</v>
          </cell>
          <cell r="DJ39">
            <v>3</v>
          </cell>
          <cell r="DK39">
            <v>1</v>
          </cell>
          <cell r="DL39">
            <v>8</v>
          </cell>
          <cell r="DO39">
            <v>2</v>
          </cell>
          <cell r="DP39">
            <v>13</v>
          </cell>
          <cell r="DX39">
            <v>2</v>
          </cell>
          <cell r="DZ39">
            <v>5</v>
          </cell>
          <cell r="EB39">
            <v>16</v>
          </cell>
          <cell r="EF39">
            <v>2</v>
          </cell>
          <cell r="EI39">
            <v>18</v>
          </cell>
          <cell r="EP39">
            <v>1</v>
          </cell>
          <cell r="EQ39">
            <v>351</v>
          </cell>
        </row>
        <row r="40">
          <cell r="A40" t="str">
            <v>36</v>
          </cell>
          <cell r="C40">
            <v>9</v>
          </cell>
          <cell r="F40">
            <v>4</v>
          </cell>
          <cell r="G40">
            <v>6</v>
          </cell>
          <cell r="H40">
            <v>2</v>
          </cell>
          <cell r="I40">
            <v>1</v>
          </cell>
          <cell r="J40">
            <v>4</v>
          </cell>
          <cell r="L40">
            <v>10</v>
          </cell>
          <cell r="O40">
            <v>19</v>
          </cell>
          <cell r="R40">
            <v>4</v>
          </cell>
          <cell r="T40">
            <v>3</v>
          </cell>
          <cell r="V40">
            <v>2</v>
          </cell>
          <cell r="X40">
            <v>6</v>
          </cell>
          <cell r="Z40">
            <v>1</v>
          </cell>
          <cell r="AA40">
            <v>7</v>
          </cell>
          <cell r="AC40">
            <v>1</v>
          </cell>
          <cell r="AG40">
            <v>1</v>
          </cell>
          <cell r="AH40">
            <v>14</v>
          </cell>
          <cell r="AM40">
            <v>7</v>
          </cell>
          <cell r="AS40">
            <v>1</v>
          </cell>
          <cell r="AT40">
            <v>2</v>
          </cell>
          <cell r="AU40">
            <v>3</v>
          </cell>
          <cell r="AV40">
            <v>12</v>
          </cell>
          <cell r="BD40">
            <v>4</v>
          </cell>
          <cell r="BE40">
            <v>12</v>
          </cell>
          <cell r="BF40">
            <v>13</v>
          </cell>
          <cell r="BS40">
            <v>19</v>
          </cell>
          <cell r="BW40">
            <v>2</v>
          </cell>
          <cell r="BY40">
            <v>4</v>
          </cell>
          <cell r="CD40">
            <v>2</v>
          </cell>
          <cell r="CJ40">
            <v>25</v>
          </cell>
          <cell r="CN40">
            <v>7</v>
          </cell>
          <cell r="CO40">
            <v>1</v>
          </cell>
          <cell r="CQ40">
            <v>3</v>
          </cell>
          <cell r="DJ40">
            <v>6</v>
          </cell>
          <cell r="DK40">
            <v>5</v>
          </cell>
          <cell r="DL40">
            <v>7</v>
          </cell>
          <cell r="DO40">
            <v>7</v>
          </cell>
          <cell r="DP40">
            <v>7</v>
          </cell>
          <cell r="DX40">
            <v>5</v>
          </cell>
          <cell r="EB40">
            <v>4</v>
          </cell>
          <cell r="EI40">
            <v>10</v>
          </cell>
          <cell r="EM40">
            <v>8</v>
          </cell>
          <cell r="EP40">
            <v>1</v>
          </cell>
          <cell r="EQ40">
            <v>271</v>
          </cell>
        </row>
        <row r="41">
          <cell r="A41" t="str">
            <v>37</v>
          </cell>
          <cell r="C41">
            <v>6</v>
          </cell>
          <cell r="H41">
            <v>7</v>
          </cell>
          <cell r="O41">
            <v>2</v>
          </cell>
          <cell r="T41">
            <v>5</v>
          </cell>
          <cell r="AB41">
            <v>1</v>
          </cell>
          <cell r="AC41">
            <v>8</v>
          </cell>
          <cell r="AM41">
            <v>12</v>
          </cell>
          <cell r="AQ41">
            <v>1</v>
          </cell>
          <cell r="AR41">
            <v>7</v>
          </cell>
          <cell r="AV41">
            <v>12</v>
          </cell>
          <cell r="BD41">
            <v>7</v>
          </cell>
          <cell r="CD41">
            <v>2</v>
          </cell>
          <cell r="CJ41">
            <v>20</v>
          </cell>
          <cell r="CO41">
            <v>5</v>
          </cell>
          <cell r="CX41">
            <v>1</v>
          </cell>
          <cell r="DK41">
            <v>4</v>
          </cell>
          <cell r="DN41">
            <v>1</v>
          </cell>
          <cell r="DO41">
            <v>1</v>
          </cell>
          <cell r="DX41">
            <v>1</v>
          </cell>
          <cell r="EF41">
            <v>8</v>
          </cell>
          <cell r="EI41">
            <v>11</v>
          </cell>
          <cell r="EP41">
            <v>6</v>
          </cell>
          <cell r="EQ41">
            <v>128</v>
          </cell>
        </row>
        <row r="42">
          <cell r="A42" t="str">
            <v>60</v>
          </cell>
          <cell r="C42">
            <v>40</v>
          </cell>
          <cell r="D42">
            <v>5</v>
          </cell>
          <cell r="F42">
            <v>17</v>
          </cell>
          <cell r="G42">
            <v>10</v>
          </cell>
          <cell r="H42">
            <v>3</v>
          </cell>
          <cell r="I42">
            <v>22</v>
          </cell>
          <cell r="J42">
            <v>9</v>
          </cell>
          <cell r="K42">
            <v>21</v>
          </cell>
          <cell r="L42">
            <v>21</v>
          </cell>
          <cell r="M42">
            <v>6</v>
          </cell>
          <cell r="O42">
            <v>43</v>
          </cell>
          <cell r="R42">
            <v>7</v>
          </cell>
          <cell r="S42">
            <v>9</v>
          </cell>
          <cell r="T42">
            <v>15</v>
          </cell>
          <cell r="U42">
            <v>3</v>
          </cell>
          <cell r="V42">
            <v>10</v>
          </cell>
          <cell r="W42">
            <v>17</v>
          </cell>
          <cell r="X42">
            <v>13</v>
          </cell>
          <cell r="Z42">
            <v>19</v>
          </cell>
          <cell r="AA42">
            <v>19</v>
          </cell>
          <cell r="AC42">
            <v>17</v>
          </cell>
          <cell r="AE42">
            <v>14</v>
          </cell>
          <cell r="AF42">
            <v>23</v>
          </cell>
          <cell r="AG42">
            <v>3</v>
          </cell>
          <cell r="AH42">
            <v>26</v>
          </cell>
          <cell r="AK42">
            <v>14</v>
          </cell>
          <cell r="AM42">
            <v>43</v>
          </cell>
          <cell r="AQ42">
            <v>23</v>
          </cell>
          <cell r="AR42">
            <v>10</v>
          </cell>
          <cell r="AS42">
            <v>16</v>
          </cell>
          <cell r="AT42">
            <v>15</v>
          </cell>
          <cell r="AU42">
            <v>18</v>
          </cell>
          <cell r="AV42">
            <v>37</v>
          </cell>
          <cell r="AY42">
            <v>13</v>
          </cell>
          <cell r="BB42">
            <v>19</v>
          </cell>
          <cell r="BD42">
            <v>1</v>
          </cell>
          <cell r="BE42">
            <v>85</v>
          </cell>
          <cell r="BF42">
            <v>42</v>
          </cell>
          <cell r="BI42">
            <v>24</v>
          </cell>
          <cell r="BN42">
            <v>59</v>
          </cell>
          <cell r="BO42">
            <v>18</v>
          </cell>
          <cell r="BQ42">
            <v>14</v>
          </cell>
          <cell r="BS42">
            <v>26</v>
          </cell>
          <cell r="BV42">
            <v>17</v>
          </cell>
          <cell r="BW42">
            <v>31</v>
          </cell>
          <cell r="BX42">
            <v>36</v>
          </cell>
          <cell r="BY42">
            <v>3</v>
          </cell>
          <cell r="CA42">
            <v>1</v>
          </cell>
          <cell r="CD42">
            <v>34</v>
          </cell>
          <cell r="CJ42">
            <v>44</v>
          </cell>
          <cell r="CK42">
            <v>4</v>
          </cell>
          <cell r="CL42">
            <v>1</v>
          </cell>
          <cell r="CM42">
            <v>7</v>
          </cell>
          <cell r="CN42">
            <v>15</v>
          </cell>
          <cell r="CO42">
            <v>7</v>
          </cell>
          <cell r="CP42">
            <v>9</v>
          </cell>
          <cell r="CQ42">
            <v>17</v>
          </cell>
          <cell r="CT42">
            <v>4</v>
          </cell>
          <cell r="CY42">
            <v>108</v>
          </cell>
          <cell r="DF42">
            <v>17</v>
          </cell>
          <cell r="DJ42">
            <v>9</v>
          </cell>
          <cell r="DK42">
            <v>3</v>
          </cell>
          <cell r="DL42">
            <v>34</v>
          </cell>
          <cell r="DM42">
            <v>12</v>
          </cell>
          <cell r="DN42">
            <v>1</v>
          </cell>
          <cell r="DO42">
            <v>34</v>
          </cell>
          <cell r="DP42">
            <v>22</v>
          </cell>
          <cell r="DS42">
            <v>2</v>
          </cell>
          <cell r="DV42">
            <v>21</v>
          </cell>
          <cell r="DW42">
            <v>4</v>
          </cell>
          <cell r="DX42">
            <v>3</v>
          </cell>
          <cell r="DY42">
            <v>13</v>
          </cell>
          <cell r="DZ42">
            <v>2</v>
          </cell>
          <cell r="EA42">
            <v>7</v>
          </cell>
          <cell r="EB42">
            <v>24</v>
          </cell>
          <cell r="EC42">
            <v>21</v>
          </cell>
          <cell r="EE42">
            <v>10</v>
          </cell>
          <cell r="EF42">
            <v>4</v>
          </cell>
          <cell r="EH42">
            <v>6</v>
          </cell>
          <cell r="EI42">
            <v>61</v>
          </cell>
          <cell r="EK42">
            <v>12</v>
          </cell>
          <cell r="EL42">
            <v>22</v>
          </cell>
          <cell r="EM42">
            <v>8</v>
          </cell>
          <cell r="EN42">
            <v>10</v>
          </cell>
          <cell r="EO42">
            <v>31</v>
          </cell>
          <cell r="EP42">
            <v>9</v>
          </cell>
          <cell r="EQ42">
            <v>1609</v>
          </cell>
        </row>
        <row r="43">
          <cell r="A43" t="str">
            <v>61</v>
          </cell>
          <cell r="C43">
            <v>28</v>
          </cell>
          <cell r="D43">
            <v>8</v>
          </cell>
          <cell r="E43">
            <v>2</v>
          </cell>
          <cell r="F43">
            <v>25</v>
          </cell>
          <cell r="G43">
            <v>14</v>
          </cell>
          <cell r="H43">
            <v>2</v>
          </cell>
          <cell r="I43">
            <v>12</v>
          </cell>
          <cell r="J43">
            <v>3</v>
          </cell>
          <cell r="K43">
            <v>12</v>
          </cell>
          <cell r="L43">
            <v>12</v>
          </cell>
          <cell r="M43">
            <v>8</v>
          </cell>
          <cell r="O43">
            <v>24</v>
          </cell>
          <cell r="R43">
            <v>6</v>
          </cell>
          <cell r="S43">
            <v>9</v>
          </cell>
          <cell r="T43">
            <v>12</v>
          </cell>
          <cell r="U43">
            <v>3</v>
          </cell>
          <cell r="V43">
            <v>14</v>
          </cell>
          <cell r="W43">
            <v>7</v>
          </cell>
          <cell r="X43">
            <v>19</v>
          </cell>
          <cell r="Y43">
            <v>13</v>
          </cell>
          <cell r="Z43">
            <v>17</v>
          </cell>
          <cell r="AA43">
            <v>16</v>
          </cell>
          <cell r="AB43">
            <v>7</v>
          </cell>
          <cell r="AC43">
            <v>12</v>
          </cell>
          <cell r="AE43">
            <v>5</v>
          </cell>
          <cell r="AF43">
            <v>14</v>
          </cell>
          <cell r="AG43">
            <v>3</v>
          </cell>
          <cell r="AH43">
            <v>16</v>
          </cell>
          <cell r="AJ43">
            <v>4</v>
          </cell>
          <cell r="AK43">
            <v>20</v>
          </cell>
          <cell r="AL43">
            <v>1</v>
          </cell>
          <cell r="AM43">
            <v>23</v>
          </cell>
          <cell r="AN43">
            <v>1</v>
          </cell>
          <cell r="AQ43">
            <v>29</v>
          </cell>
          <cell r="AR43">
            <v>4</v>
          </cell>
          <cell r="AS43">
            <v>5</v>
          </cell>
          <cell r="AT43">
            <v>11</v>
          </cell>
          <cell r="AU43">
            <v>5</v>
          </cell>
          <cell r="AV43">
            <v>20</v>
          </cell>
          <cell r="AY43">
            <v>14</v>
          </cell>
          <cell r="BB43">
            <v>8</v>
          </cell>
          <cell r="BD43">
            <v>17</v>
          </cell>
          <cell r="BE43">
            <v>88</v>
          </cell>
          <cell r="BF43">
            <v>19</v>
          </cell>
          <cell r="BG43">
            <v>2</v>
          </cell>
          <cell r="BI43">
            <v>5</v>
          </cell>
          <cell r="BJ43">
            <v>1</v>
          </cell>
          <cell r="BN43">
            <v>36</v>
          </cell>
          <cell r="BO43">
            <v>5</v>
          </cell>
          <cell r="BQ43">
            <v>9</v>
          </cell>
          <cell r="BS43">
            <v>18</v>
          </cell>
          <cell r="BV43">
            <v>29</v>
          </cell>
          <cell r="BW43">
            <v>23</v>
          </cell>
          <cell r="BX43">
            <v>11</v>
          </cell>
          <cell r="BY43">
            <v>25</v>
          </cell>
          <cell r="CA43">
            <v>1</v>
          </cell>
          <cell r="CB43">
            <v>1</v>
          </cell>
          <cell r="CD43">
            <v>36</v>
          </cell>
          <cell r="CJ43">
            <v>13</v>
          </cell>
          <cell r="CK43">
            <v>1</v>
          </cell>
          <cell r="CL43">
            <v>7</v>
          </cell>
          <cell r="CM43">
            <v>2</v>
          </cell>
          <cell r="CN43">
            <v>19</v>
          </cell>
          <cell r="CO43">
            <v>26</v>
          </cell>
          <cell r="CP43">
            <v>19</v>
          </cell>
          <cell r="CQ43">
            <v>9</v>
          </cell>
          <cell r="CT43">
            <v>2</v>
          </cell>
          <cell r="CX43">
            <v>1</v>
          </cell>
          <cell r="CY43">
            <v>15</v>
          </cell>
          <cell r="DF43">
            <v>6</v>
          </cell>
          <cell r="DJ43">
            <v>4</v>
          </cell>
          <cell r="DK43">
            <v>7</v>
          </cell>
          <cell r="DL43">
            <v>21</v>
          </cell>
          <cell r="DM43">
            <v>1</v>
          </cell>
          <cell r="DO43">
            <v>27</v>
          </cell>
          <cell r="DP43">
            <v>29</v>
          </cell>
          <cell r="DV43">
            <v>9</v>
          </cell>
          <cell r="DW43">
            <v>4</v>
          </cell>
          <cell r="DX43">
            <v>10</v>
          </cell>
          <cell r="DY43">
            <v>4</v>
          </cell>
          <cell r="DZ43">
            <v>19</v>
          </cell>
          <cell r="EA43">
            <v>2</v>
          </cell>
          <cell r="EB43">
            <v>18</v>
          </cell>
          <cell r="EC43">
            <v>3</v>
          </cell>
          <cell r="EE43">
            <v>12</v>
          </cell>
          <cell r="EF43">
            <v>24</v>
          </cell>
          <cell r="EG43">
            <v>4</v>
          </cell>
          <cell r="EH43">
            <v>6</v>
          </cell>
          <cell r="EI43">
            <v>32</v>
          </cell>
          <cell r="EK43">
            <v>8</v>
          </cell>
          <cell r="EL43">
            <v>9</v>
          </cell>
          <cell r="EM43">
            <v>8</v>
          </cell>
          <cell r="EN43">
            <v>13</v>
          </cell>
          <cell r="EO43">
            <v>29</v>
          </cell>
          <cell r="EP43">
            <v>9</v>
          </cell>
          <cell r="EQ43">
            <v>1226</v>
          </cell>
        </row>
        <row r="44">
          <cell r="A44" t="str">
            <v>62</v>
          </cell>
          <cell r="C44">
            <v>41</v>
          </cell>
          <cell r="D44">
            <v>5</v>
          </cell>
          <cell r="F44">
            <v>11</v>
          </cell>
          <cell r="G44">
            <v>4</v>
          </cell>
          <cell r="H44">
            <v>7</v>
          </cell>
          <cell r="I44">
            <v>3</v>
          </cell>
          <cell r="K44">
            <v>4</v>
          </cell>
          <cell r="L44">
            <v>11</v>
          </cell>
          <cell r="O44">
            <v>9</v>
          </cell>
          <cell r="R44">
            <v>7</v>
          </cell>
          <cell r="S44">
            <v>3</v>
          </cell>
          <cell r="T44">
            <v>1</v>
          </cell>
          <cell r="V44">
            <v>18</v>
          </cell>
          <cell r="W44">
            <v>2</v>
          </cell>
          <cell r="X44">
            <v>9</v>
          </cell>
          <cell r="Z44">
            <v>1</v>
          </cell>
          <cell r="AA44">
            <v>5</v>
          </cell>
          <cell r="AC44">
            <v>7</v>
          </cell>
          <cell r="AD44">
            <v>4</v>
          </cell>
          <cell r="AF44">
            <v>11</v>
          </cell>
          <cell r="AG44">
            <v>8</v>
          </cell>
          <cell r="AH44">
            <v>9</v>
          </cell>
          <cell r="AI44">
            <v>3</v>
          </cell>
          <cell r="AK44">
            <v>6</v>
          </cell>
          <cell r="AM44">
            <v>15</v>
          </cell>
          <cell r="AQ44">
            <v>15</v>
          </cell>
          <cell r="AR44">
            <v>5</v>
          </cell>
          <cell r="AS44">
            <v>4</v>
          </cell>
          <cell r="AT44">
            <v>1</v>
          </cell>
          <cell r="AV44">
            <v>10</v>
          </cell>
          <cell r="AY44">
            <v>3</v>
          </cell>
          <cell r="AZ44">
            <v>2</v>
          </cell>
          <cell r="BB44">
            <v>7</v>
          </cell>
          <cell r="BD44">
            <v>5</v>
          </cell>
          <cell r="BE44">
            <v>62</v>
          </cell>
          <cell r="BF44">
            <v>15</v>
          </cell>
          <cell r="BI44">
            <v>2</v>
          </cell>
          <cell r="BN44">
            <v>26</v>
          </cell>
          <cell r="BO44">
            <v>6</v>
          </cell>
          <cell r="BS44">
            <v>8</v>
          </cell>
          <cell r="BU44">
            <v>3</v>
          </cell>
          <cell r="BV44">
            <v>8</v>
          </cell>
          <cell r="BW44">
            <v>30</v>
          </cell>
          <cell r="CD44">
            <v>20</v>
          </cell>
          <cell r="CJ44">
            <v>6</v>
          </cell>
          <cell r="CK44">
            <v>2</v>
          </cell>
          <cell r="CL44">
            <v>1</v>
          </cell>
          <cell r="CM44">
            <v>7</v>
          </cell>
          <cell r="CN44">
            <v>5</v>
          </cell>
          <cell r="CO44">
            <v>13</v>
          </cell>
          <cell r="CP44">
            <v>15</v>
          </cell>
          <cell r="CQ44">
            <v>10</v>
          </cell>
          <cell r="CT44">
            <v>9</v>
          </cell>
          <cell r="CY44">
            <v>2</v>
          </cell>
          <cell r="CZ44">
            <v>3</v>
          </cell>
          <cell r="DJ44">
            <v>27</v>
          </cell>
          <cell r="DK44">
            <v>5</v>
          </cell>
          <cell r="DL44">
            <v>15</v>
          </cell>
          <cell r="DM44">
            <v>9</v>
          </cell>
          <cell r="DO44">
            <v>11</v>
          </cell>
          <cell r="DP44">
            <v>8</v>
          </cell>
          <cell r="DT44">
            <v>3</v>
          </cell>
          <cell r="DW44">
            <v>5</v>
          </cell>
          <cell r="DX44">
            <v>15</v>
          </cell>
          <cell r="DY44">
            <v>12</v>
          </cell>
          <cell r="DZ44">
            <v>1</v>
          </cell>
          <cell r="EA44">
            <v>2</v>
          </cell>
          <cell r="EB44">
            <v>7</v>
          </cell>
          <cell r="EC44">
            <v>2</v>
          </cell>
          <cell r="EF44">
            <v>1</v>
          </cell>
          <cell r="EI44">
            <v>25</v>
          </cell>
          <cell r="EK44">
            <v>31</v>
          </cell>
          <cell r="EL44">
            <v>11</v>
          </cell>
          <cell r="EM44">
            <v>1</v>
          </cell>
          <cell r="EO44">
            <v>9</v>
          </cell>
          <cell r="EP44">
            <v>1</v>
          </cell>
          <cell r="EQ44">
            <v>710</v>
          </cell>
        </row>
        <row r="45">
          <cell r="A45" t="str">
            <v>63</v>
          </cell>
          <cell r="C45">
            <v>45</v>
          </cell>
          <cell r="D45">
            <v>7</v>
          </cell>
          <cell r="E45">
            <v>3</v>
          </cell>
          <cell r="F45">
            <v>9</v>
          </cell>
          <cell r="G45">
            <v>7</v>
          </cell>
          <cell r="H45">
            <v>9</v>
          </cell>
          <cell r="I45">
            <v>19</v>
          </cell>
          <cell r="K45">
            <v>8</v>
          </cell>
          <cell r="L45">
            <v>19</v>
          </cell>
          <cell r="M45">
            <v>4</v>
          </cell>
          <cell r="O45">
            <v>28</v>
          </cell>
          <cell r="R45">
            <v>13</v>
          </cell>
          <cell r="S45">
            <v>1</v>
          </cell>
          <cell r="T45">
            <v>24</v>
          </cell>
          <cell r="U45">
            <v>9</v>
          </cell>
          <cell r="V45">
            <v>2</v>
          </cell>
          <cell r="W45">
            <v>7</v>
          </cell>
          <cell r="X45">
            <v>20</v>
          </cell>
          <cell r="Y45">
            <v>7</v>
          </cell>
          <cell r="Z45">
            <v>12</v>
          </cell>
          <cell r="AA45">
            <v>15</v>
          </cell>
          <cell r="AB45">
            <v>5</v>
          </cell>
          <cell r="AC45">
            <v>21</v>
          </cell>
          <cell r="AE45">
            <v>1</v>
          </cell>
          <cell r="AF45">
            <v>6</v>
          </cell>
          <cell r="AH45">
            <v>6</v>
          </cell>
          <cell r="AJ45">
            <v>5</v>
          </cell>
          <cell r="AK45">
            <v>2</v>
          </cell>
          <cell r="AM45">
            <v>30</v>
          </cell>
          <cell r="AN45">
            <v>2</v>
          </cell>
          <cell r="AQ45">
            <v>28</v>
          </cell>
          <cell r="AR45">
            <v>3</v>
          </cell>
          <cell r="AS45">
            <v>1</v>
          </cell>
          <cell r="AT45">
            <v>18</v>
          </cell>
          <cell r="AU45">
            <v>4</v>
          </cell>
          <cell r="AV45">
            <v>53</v>
          </cell>
          <cell r="AY45">
            <v>9</v>
          </cell>
          <cell r="BB45">
            <v>25</v>
          </cell>
          <cell r="BD45">
            <v>13</v>
          </cell>
          <cell r="BE45">
            <v>40</v>
          </cell>
          <cell r="BF45">
            <v>30</v>
          </cell>
          <cell r="BI45">
            <v>10</v>
          </cell>
          <cell r="BN45">
            <v>28</v>
          </cell>
          <cell r="BO45">
            <v>5</v>
          </cell>
          <cell r="BS45">
            <v>45</v>
          </cell>
          <cell r="BV45">
            <v>1</v>
          </cell>
          <cell r="BW45">
            <v>35</v>
          </cell>
          <cell r="BY45">
            <v>14</v>
          </cell>
          <cell r="CA45">
            <v>1</v>
          </cell>
          <cell r="CD45">
            <v>9</v>
          </cell>
          <cell r="CJ45">
            <v>32</v>
          </cell>
          <cell r="CK45">
            <v>2</v>
          </cell>
          <cell r="CM45">
            <v>8</v>
          </cell>
          <cell r="CN45">
            <v>57</v>
          </cell>
          <cell r="CO45">
            <v>11</v>
          </cell>
          <cell r="CP45">
            <v>11</v>
          </cell>
          <cell r="CQ45">
            <v>15</v>
          </cell>
          <cell r="CY45">
            <v>9</v>
          </cell>
          <cell r="DJ45">
            <v>10</v>
          </cell>
          <cell r="DK45">
            <v>6</v>
          </cell>
          <cell r="DL45">
            <v>20</v>
          </cell>
          <cell r="DO45">
            <v>8</v>
          </cell>
          <cell r="DP45">
            <v>25</v>
          </cell>
          <cell r="DS45">
            <v>2</v>
          </cell>
          <cell r="DV45">
            <v>8</v>
          </cell>
          <cell r="DX45">
            <v>16</v>
          </cell>
          <cell r="DZ45">
            <v>25</v>
          </cell>
          <cell r="EA45">
            <v>1</v>
          </cell>
          <cell r="EB45">
            <v>27</v>
          </cell>
          <cell r="EC45">
            <v>6</v>
          </cell>
          <cell r="EE45">
            <v>2</v>
          </cell>
          <cell r="EF45">
            <v>6</v>
          </cell>
          <cell r="EG45">
            <v>1</v>
          </cell>
          <cell r="EH45">
            <v>4</v>
          </cell>
          <cell r="EI45">
            <v>58</v>
          </cell>
          <cell r="EK45">
            <v>20</v>
          </cell>
          <cell r="EL45">
            <v>6</v>
          </cell>
          <cell r="EM45">
            <v>21</v>
          </cell>
          <cell r="EN45">
            <v>2</v>
          </cell>
          <cell r="EO45">
            <v>23</v>
          </cell>
          <cell r="EP45">
            <v>6</v>
          </cell>
          <cell r="EQ45">
            <v>1166</v>
          </cell>
        </row>
        <row r="46">
          <cell r="A46" t="str">
            <v>64</v>
          </cell>
          <cell r="C46">
            <v>34</v>
          </cell>
          <cell r="F46">
            <v>11</v>
          </cell>
          <cell r="G46">
            <v>10</v>
          </cell>
          <cell r="H46">
            <v>8</v>
          </cell>
          <cell r="I46">
            <v>3</v>
          </cell>
          <cell r="L46">
            <v>7</v>
          </cell>
          <cell r="O46">
            <v>28</v>
          </cell>
          <cell r="R46">
            <v>15</v>
          </cell>
          <cell r="T46">
            <v>29</v>
          </cell>
          <cell r="V46">
            <v>2</v>
          </cell>
          <cell r="W46">
            <v>2</v>
          </cell>
          <cell r="X46">
            <v>22</v>
          </cell>
          <cell r="Z46">
            <v>11</v>
          </cell>
          <cell r="AA46">
            <v>1</v>
          </cell>
          <cell r="AB46">
            <v>13</v>
          </cell>
          <cell r="AC46">
            <v>8</v>
          </cell>
          <cell r="AF46">
            <v>8</v>
          </cell>
          <cell r="AG46">
            <v>8</v>
          </cell>
          <cell r="AH46">
            <v>15</v>
          </cell>
          <cell r="AI46">
            <v>6</v>
          </cell>
          <cell r="AK46">
            <v>6</v>
          </cell>
          <cell r="AM46">
            <v>25</v>
          </cell>
          <cell r="AQ46">
            <v>1</v>
          </cell>
          <cell r="AR46">
            <v>7</v>
          </cell>
          <cell r="AS46">
            <v>13</v>
          </cell>
          <cell r="AT46">
            <v>1</v>
          </cell>
          <cell r="AU46">
            <v>7</v>
          </cell>
          <cell r="AV46">
            <v>30</v>
          </cell>
          <cell r="AW46">
            <v>5</v>
          </cell>
          <cell r="BB46">
            <v>9</v>
          </cell>
          <cell r="BD46">
            <v>7</v>
          </cell>
          <cell r="BE46">
            <v>31</v>
          </cell>
          <cell r="BF46">
            <v>37</v>
          </cell>
          <cell r="BJ46">
            <v>5</v>
          </cell>
          <cell r="BN46">
            <v>6</v>
          </cell>
          <cell r="BR46">
            <v>3</v>
          </cell>
          <cell r="BS46">
            <v>27</v>
          </cell>
          <cell r="BU46">
            <v>2</v>
          </cell>
          <cell r="BV46">
            <v>2</v>
          </cell>
          <cell r="BW46">
            <v>11</v>
          </cell>
          <cell r="BY46">
            <v>15</v>
          </cell>
          <cell r="CC46">
            <v>2</v>
          </cell>
          <cell r="CD46">
            <v>9</v>
          </cell>
          <cell r="CI46">
            <v>5</v>
          </cell>
          <cell r="CJ46">
            <v>41</v>
          </cell>
          <cell r="CK46">
            <v>24</v>
          </cell>
          <cell r="CN46">
            <v>27</v>
          </cell>
          <cell r="CO46">
            <v>13</v>
          </cell>
          <cell r="CP46">
            <v>5</v>
          </cell>
          <cell r="CQ46">
            <v>7</v>
          </cell>
          <cell r="CR46">
            <v>2</v>
          </cell>
          <cell r="CX46">
            <v>2</v>
          </cell>
          <cell r="CZ46">
            <v>1</v>
          </cell>
          <cell r="DJ46">
            <v>2</v>
          </cell>
          <cell r="DK46">
            <v>2</v>
          </cell>
          <cell r="DL46">
            <v>6</v>
          </cell>
          <cell r="DN46">
            <v>2</v>
          </cell>
          <cell r="DO46">
            <v>22</v>
          </cell>
          <cell r="DP46">
            <v>21</v>
          </cell>
          <cell r="DX46">
            <v>19</v>
          </cell>
          <cell r="DZ46">
            <v>3</v>
          </cell>
          <cell r="EB46">
            <v>23</v>
          </cell>
          <cell r="EF46">
            <v>4</v>
          </cell>
          <cell r="EI46">
            <v>38</v>
          </cell>
          <cell r="EK46">
            <v>1</v>
          </cell>
          <cell r="EL46">
            <v>11</v>
          </cell>
          <cell r="EM46">
            <v>9</v>
          </cell>
          <cell r="EO46">
            <v>1</v>
          </cell>
          <cell r="EP46">
            <v>4</v>
          </cell>
          <cell r="EQ46">
            <v>797</v>
          </cell>
        </row>
        <row r="47">
          <cell r="A47" t="str">
            <v>65</v>
          </cell>
          <cell r="C47">
            <v>42</v>
          </cell>
          <cell r="E47">
            <v>1</v>
          </cell>
          <cell r="F47">
            <v>4</v>
          </cell>
          <cell r="G47">
            <v>12</v>
          </cell>
          <cell r="H47">
            <v>2</v>
          </cell>
          <cell r="I47">
            <v>2</v>
          </cell>
          <cell r="J47">
            <v>4</v>
          </cell>
          <cell r="L47">
            <v>3</v>
          </cell>
          <cell r="O47">
            <v>28</v>
          </cell>
          <cell r="R47">
            <v>3</v>
          </cell>
          <cell r="T47">
            <v>7</v>
          </cell>
          <cell r="V47">
            <v>1</v>
          </cell>
          <cell r="W47">
            <v>2</v>
          </cell>
          <cell r="X47">
            <v>1</v>
          </cell>
          <cell r="Z47">
            <v>6</v>
          </cell>
          <cell r="AB47">
            <v>6</v>
          </cell>
          <cell r="AC47">
            <v>23</v>
          </cell>
          <cell r="AF47">
            <v>1</v>
          </cell>
          <cell r="AG47">
            <v>2</v>
          </cell>
          <cell r="AH47">
            <v>10</v>
          </cell>
          <cell r="AI47">
            <v>1</v>
          </cell>
          <cell r="AK47">
            <v>9</v>
          </cell>
          <cell r="AM47">
            <v>18</v>
          </cell>
          <cell r="AR47">
            <v>6</v>
          </cell>
          <cell r="AS47">
            <v>3</v>
          </cell>
          <cell r="AT47">
            <v>2</v>
          </cell>
          <cell r="AU47">
            <v>2</v>
          </cell>
          <cell r="AV47">
            <v>23</v>
          </cell>
          <cell r="AW47">
            <v>10</v>
          </cell>
          <cell r="BB47">
            <v>8</v>
          </cell>
          <cell r="BD47">
            <v>7</v>
          </cell>
          <cell r="BE47">
            <v>26</v>
          </cell>
          <cell r="BF47">
            <v>43</v>
          </cell>
          <cell r="BJ47">
            <v>5</v>
          </cell>
          <cell r="BN47">
            <v>3</v>
          </cell>
          <cell r="BR47">
            <v>2</v>
          </cell>
          <cell r="BS47">
            <v>19</v>
          </cell>
          <cell r="BV47">
            <v>3</v>
          </cell>
          <cell r="BW47">
            <v>8</v>
          </cell>
          <cell r="BY47">
            <v>2</v>
          </cell>
          <cell r="CA47">
            <v>1</v>
          </cell>
          <cell r="CD47">
            <v>7</v>
          </cell>
          <cell r="CI47">
            <v>19</v>
          </cell>
          <cell r="CJ47">
            <v>87</v>
          </cell>
          <cell r="CK47">
            <v>51</v>
          </cell>
          <cell r="CN47">
            <v>48</v>
          </cell>
          <cell r="CO47">
            <v>8</v>
          </cell>
          <cell r="CP47">
            <v>8</v>
          </cell>
          <cell r="CQ47">
            <v>2</v>
          </cell>
          <cell r="CX47">
            <v>6</v>
          </cell>
          <cell r="DJ47">
            <v>2</v>
          </cell>
          <cell r="DL47">
            <v>9</v>
          </cell>
          <cell r="DO47">
            <v>9</v>
          </cell>
          <cell r="DP47">
            <v>17</v>
          </cell>
          <cell r="DX47">
            <v>8</v>
          </cell>
          <cell r="DZ47">
            <v>2</v>
          </cell>
          <cell r="EB47">
            <v>25</v>
          </cell>
          <cell r="EF47">
            <v>1</v>
          </cell>
          <cell r="EI47">
            <v>34</v>
          </cell>
          <cell r="EM47">
            <v>14</v>
          </cell>
          <cell r="EP47">
            <v>22</v>
          </cell>
          <cell r="EQ47">
            <v>740</v>
          </cell>
        </row>
        <row r="48">
          <cell r="A48" t="str">
            <v>66</v>
          </cell>
          <cell r="C48">
            <v>11</v>
          </cell>
          <cell r="F48">
            <v>21</v>
          </cell>
          <cell r="G48">
            <v>6</v>
          </cell>
          <cell r="I48">
            <v>3</v>
          </cell>
          <cell r="J48">
            <v>6</v>
          </cell>
          <cell r="L48">
            <v>10</v>
          </cell>
          <cell r="N48">
            <v>1</v>
          </cell>
          <cell r="O48">
            <v>25</v>
          </cell>
          <cell r="T48">
            <v>19</v>
          </cell>
          <cell r="V48">
            <v>1</v>
          </cell>
          <cell r="X48">
            <v>11</v>
          </cell>
          <cell r="Z48">
            <v>1</v>
          </cell>
          <cell r="AA48">
            <v>1</v>
          </cell>
          <cell r="AB48">
            <v>7</v>
          </cell>
          <cell r="AC48">
            <v>18</v>
          </cell>
          <cell r="AF48">
            <v>2</v>
          </cell>
          <cell r="AH48">
            <v>13</v>
          </cell>
          <cell r="AI48">
            <v>1</v>
          </cell>
          <cell r="AK48">
            <v>1</v>
          </cell>
          <cell r="AM48">
            <v>9</v>
          </cell>
          <cell r="AR48">
            <v>3</v>
          </cell>
          <cell r="AS48">
            <v>3</v>
          </cell>
          <cell r="AU48">
            <v>2</v>
          </cell>
          <cell r="AV48">
            <v>26</v>
          </cell>
          <cell r="AW48">
            <v>1</v>
          </cell>
          <cell r="BB48">
            <v>6</v>
          </cell>
          <cell r="BD48">
            <v>4</v>
          </cell>
          <cell r="BE48">
            <v>15</v>
          </cell>
          <cell r="BF48">
            <v>20</v>
          </cell>
          <cell r="BJ48">
            <v>1</v>
          </cell>
          <cell r="BN48">
            <v>2</v>
          </cell>
          <cell r="BR48">
            <v>1</v>
          </cell>
          <cell r="BS48">
            <v>18</v>
          </cell>
          <cell r="BV48">
            <v>3</v>
          </cell>
          <cell r="BW48">
            <v>16</v>
          </cell>
          <cell r="BY48">
            <v>19</v>
          </cell>
          <cell r="CC48">
            <v>1</v>
          </cell>
          <cell r="CD48">
            <v>6</v>
          </cell>
          <cell r="CI48">
            <v>3</v>
          </cell>
          <cell r="CJ48">
            <v>51</v>
          </cell>
          <cell r="CK48">
            <v>27</v>
          </cell>
          <cell r="CN48">
            <v>18</v>
          </cell>
          <cell r="CO48">
            <v>8</v>
          </cell>
          <cell r="CP48">
            <v>5</v>
          </cell>
          <cell r="CX48">
            <v>1</v>
          </cell>
          <cell r="DJ48">
            <v>1</v>
          </cell>
          <cell r="DK48">
            <v>7</v>
          </cell>
          <cell r="DL48">
            <v>14</v>
          </cell>
          <cell r="DO48">
            <v>7</v>
          </cell>
          <cell r="DP48">
            <v>12</v>
          </cell>
          <cell r="DX48">
            <v>12</v>
          </cell>
          <cell r="DZ48">
            <v>2</v>
          </cell>
          <cell r="EB48">
            <v>11</v>
          </cell>
          <cell r="EF48">
            <v>1</v>
          </cell>
          <cell r="EI48">
            <v>23</v>
          </cell>
          <cell r="EK48">
            <v>2</v>
          </cell>
          <cell r="EM48">
            <v>19</v>
          </cell>
          <cell r="EP48">
            <v>2</v>
          </cell>
          <cell r="EQ48">
            <v>540</v>
          </cell>
        </row>
        <row r="49">
          <cell r="A49" t="str">
            <v>67</v>
          </cell>
          <cell r="C49">
            <v>59</v>
          </cell>
          <cell r="E49">
            <v>1</v>
          </cell>
          <cell r="F49">
            <v>6</v>
          </cell>
          <cell r="G49">
            <v>6</v>
          </cell>
          <cell r="H49">
            <v>7</v>
          </cell>
          <cell r="I49">
            <v>2</v>
          </cell>
          <cell r="J49">
            <v>2</v>
          </cell>
          <cell r="L49">
            <v>9</v>
          </cell>
          <cell r="N49">
            <v>2</v>
          </cell>
          <cell r="O49">
            <v>14</v>
          </cell>
          <cell r="R49">
            <v>1</v>
          </cell>
          <cell r="T49">
            <v>12</v>
          </cell>
          <cell r="V49">
            <v>2</v>
          </cell>
          <cell r="X49">
            <v>7</v>
          </cell>
          <cell r="AA49">
            <v>5</v>
          </cell>
          <cell r="AC49">
            <v>7</v>
          </cell>
          <cell r="AG49">
            <v>6</v>
          </cell>
          <cell r="AH49">
            <v>8</v>
          </cell>
          <cell r="AK49">
            <v>1</v>
          </cell>
          <cell r="AM49">
            <v>6</v>
          </cell>
          <cell r="AR49">
            <v>6</v>
          </cell>
          <cell r="AS49">
            <v>8</v>
          </cell>
          <cell r="AT49">
            <v>3</v>
          </cell>
          <cell r="AU49">
            <v>4</v>
          </cell>
          <cell r="AV49">
            <v>16</v>
          </cell>
          <cell r="AW49">
            <v>1</v>
          </cell>
          <cell r="BB49">
            <v>4</v>
          </cell>
          <cell r="BD49">
            <v>4</v>
          </cell>
          <cell r="BE49">
            <v>16</v>
          </cell>
          <cell r="BF49">
            <v>52</v>
          </cell>
          <cell r="BJ49">
            <v>1</v>
          </cell>
          <cell r="BP49">
            <v>1</v>
          </cell>
          <cell r="BS49">
            <v>30</v>
          </cell>
          <cell r="BT49">
            <v>6</v>
          </cell>
          <cell r="BW49">
            <v>8</v>
          </cell>
          <cell r="BY49">
            <v>8</v>
          </cell>
          <cell r="CC49">
            <v>2</v>
          </cell>
          <cell r="CD49">
            <v>6</v>
          </cell>
          <cell r="CH49">
            <v>1</v>
          </cell>
          <cell r="CJ49">
            <v>35</v>
          </cell>
          <cell r="CK49">
            <v>7</v>
          </cell>
          <cell r="CN49">
            <v>18</v>
          </cell>
          <cell r="CO49">
            <v>7</v>
          </cell>
          <cell r="CQ49">
            <v>1</v>
          </cell>
          <cell r="CX49">
            <v>2</v>
          </cell>
          <cell r="DA49">
            <v>1</v>
          </cell>
          <cell r="DG49">
            <v>2</v>
          </cell>
          <cell r="DJ49">
            <v>9</v>
          </cell>
          <cell r="DK49">
            <v>9</v>
          </cell>
          <cell r="DL49">
            <v>7</v>
          </cell>
          <cell r="DN49">
            <v>1</v>
          </cell>
          <cell r="DO49">
            <v>2</v>
          </cell>
          <cell r="DP49">
            <v>20</v>
          </cell>
          <cell r="DX49">
            <v>7</v>
          </cell>
          <cell r="DZ49">
            <v>2</v>
          </cell>
          <cell r="EB49">
            <v>7</v>
          </cell>
          <cell r="EF49">
            <v>5</v>
          </cell>
          <cell r="EH49">
            <v>1</v>
          </cell>
          <cell r="EI49">
            <v>26</v>
          </cell>
          <cell r="EM49">
            <v>9</v>
          </cell>
          <cell r="EP49">
            <v>1</v>
          </cell>
          <cell r="EQ49">
            <v>519</v>
          </cell>
        </row>
        <row r="50">
          <cell r="A50" t="str">
            <v>68</v>
          </cell>
          <cell r="C50">
            <v>10</v>
          </cell>
          <cell r="E50">
            <v>1</v>
          </cell>
          <cell r="F50">
            <v>5</v>
          </cell>
          <cell r="G50">
            <v>8</v>
          </cell>
          <cell r="H50">
            <v>3</v>
          </cell>
          <cell r="I50">
            <v>3</v>
          </cell>
          <cell r="J50">
            <v>5</v>
          </cell>
          <cell r="L50">
            <v>4</v>
          </cell>
          <cell r="O50">
            <v>18</v>
          </cell>
          <cell r="T50">
            <v>6</v>
          </cell>
          <cell r="V50">
            <v>1</v>
          </cell>
          <cell r="X50">
            <v>15</v>
          </cell>
          <cell r="AB50">
            <v>2</v>
          </cell>
          <cell r="AC50">
            <v>5</v>
          </cell>
          <cell r="AG50">
            <v>3</v>
          </cell>
          <cell r="AH50">
            <v>18</v>
          </cell>
          <cell r="AI50">
            <v>2</v>
          </cell>
          <cell r="AR50">
            <v>3</v>
          </cell>
          <cell r="AS50">
            <v>3</v>
          </cell>
          <cell r="AT50">
            <v>3</v>
          </cell>
          <cell r="AU50">
            <v>2</v>
          </cell>
          <cell r="AV50">
            <v>15</v>
          </cell>
          <cell r="BD50">
            <v>1</v>
          </cell>
          <cell r="BE50">
            <v>46</v>
          </cell>
          <cell r="BF50">
            <v>4</v>
          </cell>
          <cell r="BJ50">
            <v>1</v>
          </cell>
          <cell r="BN50">
            <v>2</v>
          </cell>
          <cell r="BP50">
            <v>1</v>
          </cell>
          <cell r="BS50">
            <v>10</v>
          </cell>
          <cell r="BV50">
            <v>4</v>
          </cell>
          <cell r="BW50">
            <v>3</v>
          </cell>
          <cell r="BY50">
            <v>3</v>
          </cell>
          <cell r="CC50">
            <v>1</v>
          </cell>
          <cell r="CD50">
            <v>6</v>
          </cell>
          <cell r="CH50">
            <v>1</v>
          </cell>
          <cell r="CJ50">
            <v>34</v>
          </cell>
          <cell r="CK50">
            <v>7</v>
          </cell>
          <cell r="CN50">
            <v>4</v>
          </cell>
          <cell r="CO50">
            <v>2</v>
          </cell>
          <cell r="CP50">
            <v>2</v>
          </cell>
          <cell r="CQ50">
            <v>2</v>
          </cell>
          <cell r="CX50">
            <v>1</v>
          </cell>
          <cell r="DG50">
            <v>4</v>
          </cell>
          <cell r="DJ50">
            <v>2</v>
          </cell>
          <cell r="DK50">
            <v>5</v>
          </cell>
          <cell r="DL50">
            <v>3</v>
          </cell>
          <cell r="DO50">
            <v>10</v>
          </cell>
          <cell r="DP50">
            <v>10</v>
          </cell>
          <cell r="DZ50">
            <v>6</v>
          </cell>
          <cell r="EB50">
            <v>2</v>
          </cell>
          <cell r="EI50">
            <v>11</v>
          </cell>
          <cell r="EK50">
            <v>26</v>
          </cell>
          <cell r="EM50">
            <v>6</v>
          </cell>
          <cell r="EQ50">
            <v>355</v>
          </cell>
        </row>
        <row r="51">
          <cell r="A51" t="str">
            <v>69</v>
          </cell>
          <cell r="C51">
            <v>35</v>
          </cell>
          <cell r="F51">
            <v>4</v>
          </cell>
          <cell r="G51">
            <v>3</v>
          </cell>
          <cell r="H51">
            <v>1</v>
          </cell>
          <cell r="I51">
            <v>4</v>
          </cell>
          <cell r="L51">
            <v>7</v>
          </cell>
          <cell r="O51">
            <v>19</v>
          </cell>
          <cell r="X51">
            <v>10</v>
          </cell>
          <cell r="AA51">
            <v>1</v>
          </cell>
          <cell r="AB51">
            <v>3</v>
          </cell>
          <cell r="AC51">
            <v>2</v>
          </cell>
          <cell r="AH51">
            <v>4</v>
          </cell>
          <cell r="AK51">
            <v>1</v>
          </cell>
          <cell r="AM51">
            <v>6</v>
          </cell>
          <cell r="AN51">
            <v>2</v>
          </cell>
          <cell r="AR51">
            <v>1</v>
          </cell>
          <cell r="AS51">
            <v>1</v>
          </cell>
          <cell r="AV51">
            <v>7</v>
          </cell>
          <cell r="AW51">
            <v>2</v>
          </cell>
          <cell r="BB51">
            <v>2</v>
          </cell>
          <cell r="BE51">
            <v>6</v>
          </cell>
          <cell r="BF51">
            <v>6</v>
          </cell>
          <cell r="BG51">
            <v>1</v>
          </cell>
          <cell r="BR51">
            <v>2</v>
          </cell>
          <cell r="BS51">
            <v>6</v>
          </cell>
          <cell r="BW51">
            <v>3</v>
          </cell>
          <cell r="BY51">
            <v>6</v>
          </cell>
          <cell r="CD51">
            <v>1</v>
          </cell>
          <cell r="CI51">
            <v>8</v>
          </cell>
          <cell r="CJ51">
            <v>26</v>
          </cell>
          <cell r="CK51">
            <v>5</v>
          </cell>
          <cell r="CL51">
            <v>2</v>
          </cell>
          <cell r="CM51">
            <v>7</v>
          </cell>
          <cell r="CN51">
            <v>11</v>
          </cell>
          <cell r="CO51">
            <v>1</v>
          </cell>
          <cell r="CP51">
            <v>11</v>
          </cell>
          <cell r="CR51">
            <v>1</v>
          </cell>
          <cell r="CX51">
            <v>1</v>
          </cell>
          <cell r="DL51">
            <v>3</v>
          </cell>
          <cell r="DO51">
            <v>2</v>
          </cell>
          <cell r="DP51">
            <v>9</v>
          </cell>
          <cell r="DX51">
            <v>11</v>
          </cell>
          <cell r="DZ51">
            <v>2</v>
          </cell>
          <cell r="EB51">
            <v>15</v>
          </cell>
          <cell r="EH51">
            <v>5</v>
          </cell>
          <cell r="EI51">
            <v>11</v>
          </cell>
          <cell r="EM51">
            <v>9</v>
          </cell>
          <cell r="EQ51">
            <v>286</v>
          </cell>
        </row>
        <row r="52">
          <cell r="A52" t="str">
            <v>70</v>
          </cell>
          <cell r="C52">
            <v>22</v>
          </cell>
          <cell r="F52">
            <v>12</v>
          </cell>
          <cell r="H52">
            <v>10</v>
          </cell>
          <cell r="I52">
            <v>13</v>
          </cell>
          <cell r="J52">
            <v>1</v>
          </cell>
          <cell r="L52">
            <v>4</v>
          </cell>
          <cell r="O52">
            <v>13</v>
          </cell>
          <cell r="P52">
            <v>3</v>
          </cell>
          <cell r="T52">
            <v>10</v>
          </cell>
          <cell r="V52">
            <v>1</v>
          </cell>
          <cell r="X52">
            <v>14</v>
          </cell>
          <cell r="Z52">
            <v>15</v>
          </cell>
          <cell r="AC52">
            <v>11</v>
          </cell>
          <cell r="AG52">
            <v>1</v>
          </cell>
          <cell r="AH52">
            <v>6</v>
          </cell>
          <cell r="AK52">
            <v>1</v>
          </cell>
          <cell r="AM52">
            <v>4</v>
          </cell>
          <cell r="AN52">
            <v>10</v>
          </cell>
          <cell r="AO52">
            <v>2</v>
          </cell>
          <cell r="AQ52">
            <v>1</v>
          </cell>
          <cell r="AR52">
            <v>8</v>
          </cell>
          <cell r="AT52">
            <v>2</v>
          </cell>
          <cell r="AV52">
            <v>11</v>
          </cell>
          <cell r="AX52">
            <v>21</v>
          </cell>
          <cell r="BB52">
            <v>4</v>
          </cell>
          <cell r="BD52">
            <v>4</v>
          </cell>
          <cell r="BE52">
            <v>15</v>
          </cell>
          <cell r="BF52">
            <v>9</v>
          </cell>
          <cell r="BG52">
            <v>12</v>
          </cell>
          <cell r="BJ52">
            <v>4</v>
          </cell>
          <cell r="BS52">
            <v>6</v>
          </cell>
          <cell r="BT52">
            <v>5</v>
          </cell>
          <cell r="BV52">
            <v>4</v>
          </cell>
          <cell r="BW52">
            <v>30</v>
          </cell>
          <cell r="BY52">
            <v>5</v>
          </cell>
          <cell r="CD52">
            <v>5</v>
          </cell>
          <cell r="CE52">
            <v>1</v>
          </cell>
          <cell r="CH52">
            <v>4</v>
          </cell>
          <cell r="CI52">
            <v>16</v>
          </cell>
          <cell r="CJ52">
            <v>2</v>
          </cell>
          <cell r="CK52">
            <v>1</v>
          </cell>
          <cell r="CL52">
            <v>22</v>
          </cell>
          <cell r="CM52">
            <v>14</v>
          </cell>
          <cell r="CN52">
            <v>2</v>
          </cell>
          <cell r="CO52">
            <v>23</v>
          </cell>
          <cell r="CP52">
            <v>8</v>
          </cell>
          <cell r="CQ52">
            <v>2</v>
          </cell>
          <cell r="CS52">
            <v>3</v>
          </cell>
          <cell r="DJ52">
            <v>3</v>
          </cell>
          <cell r="DL52">
            <v>4</v>
          </cell>
          <cell r="DO52">
            <v>3</v>
          </cell>
          <cell r="DQ52">
            <v>10</v>
          </cell>
          <cell r="DX52">
            <v>23</v>
          </cell>
          <cell r="DZ52">
            <v>4</v>
          </cell>
          <cell r="EB52">
            <v>8</v>
          </cell>
          <cell r="EC52">
            <v>1</v>
          </cell>
          <cell r="ED52">
            <v>3</v>
          </cell>
          <cell r="EH52">
            <v>26</v>
          </cell>
          <cell r="EM52">
            <v>4</v>
          </cell>
          <cell r="EO52">
            <v>2</v>
          </cell>
          <cell r="EP52">
            <v>1</v>
          </cell>
          <cell r="EQ52">
            <v>488</v>
          </cell>
        </row>
        <row r="53">
          <cell r="A53" t="str">
            <v>71</v>
          </cell>
          <cell r="C53">
            <v>24</v>
          </cell>
          <cell r="F53">
            <v>5</v>
          </cell>
          <cell r="G53">
            <v>2</v>
          </cell>
          <cell r="H53">
            <v>3</v>
          </cell>
          <cell r="I53">
            <v>5</v>
          </cell>
          <cell r="J53">
            <v>8</v>
          </cell>
          <cell r="L53">
            <v>9</v>
          </cell>
          <cell r="O53">
            <v>6</v>
          </cell>
          <cell r="P53">
            <v>34</v>
          </cell>
          <cell r="V53">
            <v>2</v>
          </cell>
          <cell r="X53">
            <v>1</v>
          </cell>
          <cell r="Z53">
            <v>5</v>
          </cell>
          <cell r="AA53">
            <v>3</v>
          </cell>
          <cell r="AB53">
            <v>1</v>
          </cell>
          <cell r="AC53">
            <v>10</v>
          </cell>
          <cell r="AF53">
            <v>5</v>
          </cell>
          <cell r="AG53">
            <v>3</v>
          </cell>
          <cell r="AH53">
            <v>13</v>
          </cell>
          <cell r="AK53">
            <v>4</v>
          </cell>
          <cell r="AM53">
            <v>1</v>
          </cell>
          <cell r="AN53">
            <v>14</v>
          </cell>
          <cell r="AO53">
            <v>12</v>
          </cell>
          <cell r="AR53">
            <v>3</v>
          </cell>
          <cell r="AT53">
            <v>6</v>
          </cell>
          <cell r="AU53">
            <v>3</v>
          </cell>
          <cell r="AV53">
            <v>2</v>
          </cell>
          <cell r="AW53">
            <v>1</v>
          </cell>
          <cell r="AX53">
            <v>29</v>
          </cell>
          <cell r="BB53">
            <v>2</v>
          </cell>
          <cell r="BE53">
            <v>39</v>
          </cell>
          <cell r="BF53">
            <v>5</v>
          </cell>
          <cell r="BG53">
            <v>13</v>
          </cell>
          <cell r="BH53">
            <v>15</v>
          </cell>
          <cell r="BL53">
            <v>5</v>
          </cell>
          <cell r="BM53">
            <v>3</v>
          </cell>
          <cell r="BN53">
            <v>1</v>
          </cell>
          <cell r="BO53">
            <v>5</v>
          </cell>
          <cell r="BR53">
            <v>1</v>
          </cell>
          <cell r="BS53">
            <v>2</v>
          </cell>
          <cell r="BT53">
            <v>9</v>
          </cell>
          <cell r="BV53">
            <v>5</v>
          </cell>
          <cell r="BW53">
            <v>8</v>
          </cell>
          <cell r="BY53">
            <v>21</v>
          </cell>
          <cell r="CA53">
            <v>1</v>
          </cell>
          <cell r="CB53">
            <v>1</v>
          </cell>
          <cell r="CD53">
            <v>2</v>
          </cell>
          <cell r="CE53">
            <v>4</v>
          </cell>
          <cell r="CF53">
            <v>5</v>
          </cell>
          <cell r="CG53">
            <v>13</v>
          </cell>
          <cell r="CH53">
            <v>16</v>
          </cell>
          <cell r="CI53">
            <v>6</v>
          </cell>
          <cell r="CJ53">
            <v>1</v>
          </cell>
          <cell r="CK53">
            <v>3</v>
          </cell>
          <cell r="CL53">
            <v>29</v>
          </cell>
          <cell r="CM53">
            <v>12</v>
          </cell>
          <cell r="CN53">
            <v>3</v>
          </cell>
          <cell r="CO53">
            <v>5</v>
          </cell>
          <cell r="CP53">
            <v>31</v>
          </cell>
          <cell r="CQ53">
            <v>4</v>
          </cell>
          <cell r="DD53">
            <v>1</v>
          </cell>
          <cell r="DG53">
            <v>2</v>
          </cell>
          <cell r="DK53">
            <v>3</v>
          </cell>
          <cell r="DL53">
            <v>9</v>
          </cell>
          <cell r="DO53">
            <v>16</v>
          </cell>
          <cell r="DP53">
            <v>11</v>
          </cell>
          <cell r="DQ53">
            <v>12</v>
          </cell>
          <cell r="DX53">
            <v>1</v>
          </cell>
          <cell r="DZ53">
            <v>5</v>
          </cell>
          <cell r="EB53">
            <v>17</v>
          </cell>
          <cell r="EF53">
            <v>10</v>
          </cell>
          <cell r="EG53">
            <v>5</v>
          </cell>
          <cell r="EH53">
            <v>7</v>
          </cell>
          <cell r="EI53">
            <v>22</v>
          </cell>
          <cell r="EL53">
            <v>1</v>
          </cell>
          <cell r="EM53">
            <v>8</v>
          </cell>
          <cell r="EN53">
            <v>2</v>
          </cell>
          <cell r="EO53">
            <v>10</v>
          </cell>
          <cell r="EP53">
            <v>5</v>
          </cell>
          <cell r="EQ53">
            <v>631</v>
          </cell>
        </row>
        <row r="54">
          <cell r="A54" t="str">
            <v>72</v>
          </cell>
          <cell r="C54">
            <v>2</v>
          </cell>
          <cell r="F54">
            <v>2</v>
          </cell>
          <cell r="I54">
            <v>2</v>
          </cell>
          <cell r="K54">
            <v>1</v>
          </cell>
          <cell r="O54">
            <v>1</v>
          </cell>
          <cell r="T54">
            <v>2</v>
          </cell>
          <cell r="W54">
            <v>1</v>
          </cell>
          <cell r="X54">
            <v>1</v>
          </cell>
          <cell r="Z54">
            <v>1</v>
          </cell>
          <cell r="AV54">
            <v>3</v>
          </cell>
          <cell r="BB54">
            <v>2</v>
          </cell>
          <cell r="BE54">
            <v>2</v>
          </cell>
          <cell r="BF54">
            <v>4</v>
          </cell>
          <cell r="BJ54">
            <v>1</v>
          </cell>
          <cell r="BN54">
            <v>1</v>
          </cell>
          <cell r="BS54">
            <v>1</v>
          </cell>
          <cell r="BW54">
            <v>2</v>
          </cell>
          <cell r="BY54">
            <v>3</v>
          </cell>
          <cell r="CD54">
            <v>1</v>
          </cell>
          <cell r="CE54">
            <v>2</v>
          </cell>
          <cell r="CH54">
            <v>1</v>
          </cell>
          <cell r="CI54">
            <v>1</v>
          </cell>
          <cell r="CJ54">
            <v>1</v>
          </cell>
          <cell r="CK54">
            <v>3</v>
          </cell>
          <cell r="CL54">
            <v>2</v>
          </cell>
          <cell r="CM54">
            <v>1</v>
          </cell>
          <cell r="CN54">
            <v>5</v>
          </cell>
          <cell r="CO54">
            <v>4</v>
          </cell>
          <cell r="CQ54">
            <v>1</v>
          </cell>
          <cell r="DI54">
            <v>1</v>
          </cell>
          <cell r="DP54">
            <v>1</v>
          </cell>
          <cell r="EB54">
            <v>4</v>
          </cell>
          <cell r="EF54">
            <v>1</v>
          </cell>
          <cell r="EM54">
            <v>1</v>
          </cell>
          <cell r="EN54">
            <v>1</v>
          </cell>
          <cell r="EP54">
            <v>1</v>
          </cell>
          <cell r="EQ54">
            <v>64</v>
          </cell>
        </row>
        <row r="55">
          <cell r="A55" t="str">
            <v>73</v>
          </cell>
          <cell r="C55">
            <v>1</v>
          </cell>
          <cell r="H55">
            <v>2</v>
          </cell>
          <cell r="P55">
            <v>2</v>
          </cell>
          <cell r="T55">
            <v>4</v>
          </cell>
          <cell r="AG55">
            <v>3</v>
          </cell>
          <cell r="AR55">
            <v>2</v>
          </cell>
          <cell r="BT55">
            <v>2</v>
          </cell>
          <cell r="BY55">
            <v>1</v>
          </cell>
          <cell r="DJ55">
            <v>2</v>
          </cell>
          <cell r="DK55">
            <v>3</v>
          </cell>
          <cell r="DQ55">
            <v>3</v>
          </cell>
          <cell r="EH55">
            <v>4</v>
          </cell>
          <cell r="EQ55">
            <v>29</v>
          </cell>
        </row>
        <row r="56">
          <cell r="A56" t="str">
            <v>74</v>
          </cell>
          <cell r="C56">
            <v>28</v>
          </cell>
          <cell r="E56">
            <v>3</v>
          </cell>
          <cell r="F56">
            <v>13</v>
          </cell>
          <cell r="H56">
            <v>8</v>
          </cell>
          <cell r="I56">
            <v>10</v>
          </cell>
          <cell r="J56">
            <v>5</v>
          </cell>
          <cell r="L56">
            <v>16</v>
          </cell>
          <cell r="O56">
            <v>13</v>
          </cell>
          <cell r="T56">
            <v>9</v>
          </cell>
          <cell r="X56">
            <v>22</v>
          </cell>
          <cell r="Z56">
            <v>1</v>
          </cell>
          <cell r="AA56">
            <v>7</v>
          </cell>
          <cell r="AC56">
            <v>18</v>
          </cell>
          <cell r="AG56">
            <v>3</v>
          </cell>
          <cell r="AH56">
            <v>26</v>
          </cell>
          <cell r="AK56">
            <v>4</v>
          </cell>
          <cell r="AM56">
            <v>22</v>
          </cell>
          <cell r="AR56">
            <v>11</v>
          </cell>
          <cell r="AU56">
            <v>8</v>
          </cell>
          <cell r="AW56">
            <v>26</v>
          </cell>
          <cell r="BB56">
            <v>12</v>
          </cell>
          <cell r="BD56">
            <v>4</v>
          </cell>
          <cell r="BE56">
            <v>19</v>
          </cell>
          <cell r="BF56">
            <v>31</v>
          </cell>
          <cell r="BO56">
            <v>5</v>
          </cell>
          <cell r="BR56">
            <v>19</v>
          </cell>
          <cell r="BW56">
            <v>16</v>
          </cell>
          <cell r="BY56">
            <v>23</v>
          </cell>
          <cell r="CD56">
            <v>16</v>
          </cell>
          <cell r="CH56">
            <v>1</v>
          </cell>
          <cell r="CI56">
            <v>11</v>
          </cell>
          <cell r="CM56">
            <v>26</v>
          </cell>
          <cell r="CN56">
            <v>21</v>
          </cell>
          <cell r="CO56">
            <v>12</v>
          </cell>
          <cell r="CP56">
            <v>2</v>
          </cell>
          <cell r="CQ56">
            <v>1</v>
          </cell>
          <cell r="DJ56">
            <v>8</v>
          </cell>
          <cell r="DK56">
            <v>3</v>
          </cell>
          <cell r="DL56">
            <v>22</v>
          </cell>
          <cell r="DN56">
            <v>1</v>
          </cell>
          <cell r="DO56">
            <v>15</v>
          </cell>
          <cell r="DP56">
            <v>1</v>
          </cell>
          <cell r="DQ56">
            <v>25</v>
          </cell>
          <cell r="DR56">
            <v>1</v>
          </cell>
          <cell r="DS56">
            <v>2</v>
          </cell>
          <cell r="DX56">
            <v>18</v>
          </cell>
          <cell r="DZ56">
            <v>6</v>
          </cell>
          <cell r="EB56">
            <v>14</v>
          </cell>
          <cell r="EF56">
            <v>13</v>
          </cell>
          <cell r="EH56">
            <v>2</v>
          </cell>
          <cell r="EI56">
            <v>26</v>
          </cell>
          <cell r="EO56">
            <v>5</v>
          </cell>
          <cell r="EP56">
            <v>3</v>
          </cell>
          <cell r="EQ56">
            <v>637</v>
          </cell>
        </row>
        <row r="57">
          <cell r="A57" t="str">
            <v>76</v>
          </cell>
          <cell r="BE57">
            <v>3</v>
          </cell>
          <cell r="EB57">
            <v>10</v>
          </cell>
          <cell r="EQ57">
            <v>13</v>
          </cell>
        </row>
        <row r="58">
          <cell r="A58" t="str">
            <v>77</v>
          </cell>
          <cell r="EB58">
            <v>7</v>
          </cell>
          <cell r="EQ58">
            <v>7</v>
          </cell>
        </row>
        <row r="59">
          <cell r="A59" t="str">
            <v>85</v>
          </cell>
          <cell r="C59">
            <v>19</v>
          </cell>
          <cell r="F59">
            <v>7</v>
          </cell>
          <cell r="G59">
            <v>6</v>
          </cell>
          <cell r="L59">
            <v>7</v>
          </cell>
          <cell r="O59">
            <v>18</v>
          </cell>
          <cell r="T59">
            <v>1</v>
          </cell>
          <cell r="X59">
            <v>8</v>
          </cell>
          <cell r="AB59">
            <v>16</v>
          </cell>
          <cell r="AH59">
            <v>8</v>
          </cell>
          <cell r="AM59">
            <v>11</v>
          </cell>
          <cell r="AW59">
            <v>24</v>
          </cell>
          <cell r="BB59">
            <v>8</v>
          </cell>
          <cell r="BE59">
            <v>15</v>
          </cell>
          <cell r="BF59">
            <v>20</v>
          </cell>
          <cell r="BR59">
            <v>33</v>
          </cell>
          <cell r="BW59">
            <v>15</v>
          </cell>
          <cell r="CI59">
            <v>39</v>
          </cell>
          <cell r="CN59">
            <v>42</v>
          </cell>
          <cell r="CQ59">
            <v>1</v>
          </cell>
          <cell r="DL59">
            <v>4</v>
          </cell>
          <cell r="DO59">
            <v>6</v>
          </cell>
          <cell r="DP59">
            <v>9</v>
          </cell>
          <cell r="DX59">
            <v>10</v>
          </cell>
          <cell r="EB59">
            <v>16</v>
          </cell>
          <cell r="EI59">
            <v>11</v>
          </cell>
          <cell r="EM59">
            <v>15</v>
          </cell>
          <cell r="EQ59">
            <v>369</v>
          </cell>
        </row>
        <row r="60">
          <cell r="A60" t="str">
            <v>86</v>
          </cell>
          <cell r="C60">
            <v>27</v>
          </cell>
          <cell r="F60">
            <v>7</v>
          </cell>
          <cell r="G60">
            <v>9</v>
          </cell>
          <cell r="L60">
            <v>9</v>
          </cell>
          <cell r="O60">
            <v>29</v>
          </cell>
          <cell r="X60">
            <v>11</v>
          </cell>
          <cell r="AB60">
            <v>20</v>
          </cell>
          <cell r="AH60">
            <v>8</v>
          </cell>
          <cell r="AK60">
            <v>1</v>
          </cell>
          <cell r="AM60">
            <v>10</v>
          </cell>
          <cell r="AV60">
            <v>1</v>
          </cell>
          <cell r="AW60">
            <v>25</v>
          </cell>
          <cell r="BB60">
            <v>9</v>
          </cell>
          <cell r="BD60">
            <v>2</v>
          </cell>
          <cell r="BE60">
            <v>16</v>
          </cell>
          <cell r="BF60">
            <v>25</v>
          </cell>
          <cell r="BR60">
            <v>38</v>
          </cell>
          <cell r="BW60">
            <v>11</v>
          </cell>
          <cell r="CI60">
            <v>44</v>
          </cell>
          <cell r="CN60">
            <v>39</v>
          </cell>
          <cell r="CP60">
            <v>2</v>
          </cell>
          <cell r="DL60">
            <v>12</v>
          </cell>
          <cell r="DO60">
            <v>15</v>
          </cell>
          <cell r="DP60">
            <v>14</v>
          </cell>
          <cell r="DX60">
            <v>10</v>
          </cell>
          <cell r="EB60">
            <v>17</v>
          </cell>
          <cell r="EI60">
            <v>19</v>
          </cell>
          <cell r="EM60">
            <v>11</v>
          </cell>
          <cell r="EQ60">
            <v>441</v>
          </cell>
        </row>
        <row r="61">
          <cell r="A61" t="str">
            <v>87</v>
          </cell>
          <cell r="C61">
            <v>25</v>
          </cell>
          <cell r="F61">
            <v>12</v>
          </cell>
          <cell r="G61">
            <v>9</v>
          </cell>
          <cell r="L61">
            <v>5</v>
          </cell>
          <cell r="O61">
            <v>23</v>
          </cell>
          <cell r="X61">
            <v>8</v>
          </cell>
          <cell r="AB61">
            <v>12</v>
          </cell>
          <cell r="AH61">
            <v>8</v>
          </cell>
          <cell r="AM61">
            <v>13</v>
          </cell>
          <cell r="AV61">
            <v>1</v>
          </cell>
          <cell r="AW61">
            <v>33</v>
          </cell>
          <cell r="BB61">
            <v>8</v>
          </cell>
          <cell r="BE61">
            <v>13</v>
          </cell>
          <cell r="BF61">
            <v>18</v>
          </cell>
          <cell r="BR61">
            <v>26</v>
          </cell>
          <cell r="BW61">
            <v>10</v>
          </cell>
          <cell r="CI61">
            <v>46</v>
          </cell>
          <cell r="CN61">
            <v>39</v>
          </cell>
          <cell r="CO61">
            <v>1</v>
          </cell>
          <cell r="CQ61">
            <v>1</v>
          </cell>
          <cell r="DL61">
            <v>7</v>
          </cell>
          <cell r="DO61">
            <v>8</v>
          </cell>
          <cell r="DP61">
            <v>10</v>
          </cell>
          <cell r="DX61">
            <v>7</v>
          </cell>
          <cell r="EB61">
            <v>10</v>
          </cell>
          <cell r="EI61">
            <v>15</v>
          </cell>
          <cell r="EM61">
            <v>16</v>
          </cell>
          <cell r="EQ61">
            <v>384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quette 1-4"/>
      <sheetName val="Maquette 2-4"/>
      <sheetName val="Maquette 3-4"/>
      <sheetName val="Maquette 4-4"/>
      <sheetName val="EFF_ETAB"/>
      <sheetName val="EFF_TYPO"/>
      <sheetName val="EVOLUTION_ETAB"/>
      <sheetName val="EVOLUTION_TYPO"/>
      <sheetName val="SEXE_ETAB_2008"/>
      <sheetName val="NON_PERMANENT"/>
      <sheetName val="SEXE_TYPO_2008"/>
      <sheetName val="SEXE_2012"/>
      <sheetName val="ETAB_POSTE"/>
      <sheetName val="POST_PUB"/>
      <sheetName val="TYPO_POSTE"/>
      <sheetName val="ETRANGER"/>
      <sheetName val="BILAN_POSTE"/>
      <sheetName val="RECRUT_ETR"/>
      <sheetName val="MUTATIONS"/>
      <sheetName val="EFF_PR"/>
      <sheetName val="EFF_MCF"/>
      <sheetName val="DEPART_PR_ETAB"/>
      <sheetName val="DEPART_MCF_ETAB"/>
      <sheetName val="DEPART_PR_TYPO"/>
      <sheetName val="RETRAITE"/>
      <sheetName val="Pyramide des âges E-C"/>
      <sheetName val="Contrôles"/>
      <sheetName val="AVANCEMENT_GRADE"/>
      <sheetName val="REDEPLOIEMENT"/>
      <sheetName val="RECRUT_ETR_2012"/>
      <sheetName val="NP_PR"/>
      <sheetName val="NP_MCF"/>
      <sheetName val="PRESSION_PR_TOT"/>
      <sheetName val="PRESSION_MCF_TOT"/>
      <sheetName val="OFFERTS_GROUP_PR"/>
      <sheetName val="OFFERTS_GROUPE_MCF"/>
      <sheetName val="CANDIDATS_PR"/>
      <sheetName val="CANDIDATS_MCF"/>
      <sheetName val="CANDIDAT_PR_TOTAL"/>
      <sheetName val="CANDIDATS_MCF_TOTAL"/>
      <sheetName val="PYRAMIDE"/>
      <sheetName val="AGES_ETAB"/>
      <sheetName val="AGES_FEMMES"/>
      <sheetName val="AGES_HOMMES"/>
      <sheetName val="AGES_TYPO"/>
      <sheetName val="RH_SUPINFO"/>
      <sheetName val="GRADE"/>
      <sheetName val="REDEPLOIEMENT_TYPO"/>
      <sheetName val="EFF_ETUDIANTS"/>
    </sheetNames>
    <sheetDataSet>
      <sheetData sheetId="0">
        <row r="155">
          <cell r="J155">
            <v>522.54166666666663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5">
          <cell r="A5" t="str">
            <v>AIX IEP</v>
          </cell>
          <cell r="B5">
            <v>17</v>
          </cell>
          <cell r="C5">
            <v>7</v>
          </cell>
          <cell r="D5">
            <v>7</v>
          </cell>
          <cell r="E5">
            <v>4</v>
          </cell>
          <cell r="F5">
            <v>1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1</v>
          </cell>
          <cell r="N5">
            <v>0</v>
          </cell>
          <cell r="O5">
            <v>0</v>
          </cell>
        </row>
        <row r="6">
          <cell r="A6" t="str">
            <v>AIX-MARS. EC</v>
          </cell>
          <cell r="B6">
            <v>0</v>
          </cell>
          <cell r="C6">
            <v>4</v>
          </cell>
          <cell r="D6">
            <v>7</v>
          </cell>
          <cell r="E6">
            <v>0</v>
          </cell>
          <cell r="F6">
            <v>8</v>
          </cell>
          <cell r="G6">
            <v>6</v>
          </cell>
          <cell r="H6">
            <v>9</v>
          </cell>
          <cell r="I6">
            <v>0</v>
          </cell>
          <cell r="J6">
            <v>44</v>
          </cell>
          <cell r="K6">
            <v>0</v>
          </cell>
          <cell r="L6">
            <v>0</v>
          </cell>
          <cell r="M6">
            <v>1</v>
          </cell>
          <cell r="N6">
            <v>0</v>
          </cell>
          <cell r="O6">
            <v>0</v>
          </cell>
        </row>
        <row r="7">
          <cell r="A7" t="str">
            <v>AIX-MARSEILLE</v>
          </cell>
          <cell r="B7">
            <v>146</v>
          </cell>
          <cell r="C7">
            <v>229</v>
          </cell>
          <cell r="D7">
            <v>351</v>
          </cell>
          <cell r="E7">
            <v>292</v>
          </cell>
          <cell r="F7">
            <v>280</v>
          </cell>
          <cell r="G7">
            <v>185</v>
          </cell>
          <cell r="H7">
            <v>161</v>
          </cell>
          <cell r="I7">
            <v>62</v>
          </cell>
          <cell r="J7">
            <v>271</v>
          </cell>
          <cell r="K7">
            <v>258</v>
          </cell>
          <cell r="L7">
            <v>93</v>
          </cell>
          <cell r="M7">
            <v>183</v>
          </cell>
          <cell r="N7">
            <v>0</v>
          </cell>
          <cell r="O7">
            <v>16</v>
          </cell>
        </row>
        <row r="8">
          <cell r="A8" t="str">
            <v>ALBI CUFR</v>
          </cell>
          <cell r="B8">
            <v>6</v>
          </cell>
          <cell r="C8">
            <v>1</v>
          </cell>
          <cell r="D8">
            <v>8</v>
          </cell>
          <cell r="E8">
            <v>18</v>
          </cell>
          <cell r="F8">
            <v>9</v>
          </cell>
          <cell r="G8">
            <v>4</v>
          </cell>
          <cell r="H8">
            <v>0</v>
          </cell>
          <cell r="I8">
            <v>0</v>
          </cell>
          <cell r="J8">
            <v>8</v>
          </cell>
          <cell r="K8">
            <v>5</v>
          </cell>
          <cell r="L8">
            <v>0</v>
          </cell>
          <cell r="M8">
            <v>9</v>
          </cell>
          <cell r="N8">
            <v>0</v>
          </cell>
          <cell r="O8">
            <v>0</v>
          </cell>
        </row>
        <row r="9">
          <cell r="A9" t="str">
            <v>AMIENS</v>
          </cell>
          <cell r="B9">
            <v>53</v>
          </cell>
          <cell r="C9">
            <v>79</v>
          </cell>
          <cell r="D9">
            <v>159</v>
          </cell>
          <cell r="E9">
            <v>154</v>
          </cell>
          <cell r="F9">
            <v>103</v>
          </cell>
          <cell r="G9">
            <v>39</v>
          </cell>
          <cell r="H9">
            <v>38</v>
          </cell>
          <cell r="I9">
            <v>7</v>
          </cell>
          <cell r="J9">
            <v>102</v>
          </cell>
          <cell r="K9">
            <v>75</v>
          </cell>
          <cell r="L9">
            <v>41</v>
          </cell>
          <cell r="M9">
            <v>77</v>
          </cell>
          <cell r="N9">
            <v>0</v>
          </cell>
          <cell r="O9">
            <v>0</v>
          </cell>
        </row>
        <row r="10">
          <cell r="A10" t="str">
            <v>ANGERS</v>
          </cell>
          <cell r="B10">
            <v>37</v>
          </cell>
          <cell r="C10">
            <v>72</v>
          </cell>
          <cell r="D10">
            <v>104</v>
          </cell>
          <cell r="E10">
            <v>76</v>
          </cell>
          <cell r="F10">
            <v>70</v>
          </cell>
          <cell r="G10">
            <v>23</v>
          </cell>
          <cell r="H10">
            <v>20</v>
          </cell>
          <cell r="I10">
            <v>9</v>
          </cell>
          <cell r="J10">
            <v>61</v>
          </cell>
          <cell r="K10">
            <v>65</v>
          </cell>
          <cell r="L10">
            <v>45</v>
          </cell>
          <cell r="M10">
            <v>9</v>
          </cell>
          <cell r="N10">
            <v>0</v>
          </cell>
          <cell r="O10">
            <v>0</v>
          </cell>
        </row>
        <row r="11">
          <cell r="A11" t="str">
            <v>ANTILLES-GUYANE</v>
          </cell>
          <cell r="B11">
            <v>43</v>
          </cell>
          <cell r="C11">
            <v>38</v>
          </cell>
          <cell r="D11">
            <v>83</v>
          </cell>
          <cell r="E11">
            <v>49</v>
          </cell>
          <cell r="F11">
            <v>59</v>
          </cell>
          <cell r="G11">
            <v>15</v>
          </cell>
          <cell r="H11">
            <v>17</v>
          </cell>
          <cell r="I11">
            <v>16</v>
          </cell>
          <cell r="J11">
            <v>27</v>
          </cell>
          <cell r="K11">
            <v>27</v>
          </cell>
          <cell r="L11">
            <v>0</v>
          </cell>
          <cell r="M11">
            <v>49</v>
          </cell>
          <cell r="N11">
            <v>0</v>
          </cell>
          <cell r="O11">
            <v>0</v>
          </cell>
        </row>
        <row r="12">
          <cell r="A12" t="str">
            <v>ARTOIS</v>
          </cell>
          <cell r="B12">
            <v>27</v>
          </cell>
          <cell r="C12">
            <v>45</v>
          </cell>
          <cell r="D12">
            <v>126</v>
          </cell>
          <cell r="E12">
            <v>100</v>
          </cell>
          <cell r="F12">
            <v>75</v>
          </cell>
          <cell r="G12">
            <v>20</v>
          </cell>
          <cell r="H12">
            <v>32</v>
          </cell>
          <cell r="I12">
            <v>1</v>
          </cell>
          <cell r="J12">
            <v>120</v>
          </cell>
          <cell r="K12">
            <v>33</v>
          </cell>
          <cell r="L12">
            <v>1</v>
          </cell>
          <cell r="M12">
            <v>55</v>
          </cell>
          <cell r="N12">
            <v>0</v>
          </cell>
          <cell r="O12">
            <v>0</v>
          </cell>
        </row>
        <row r="13">
          <cell r="A13" t="str">
            <v>AVIGNON</v>
          </cell>
          <cell r="B13">
            <v>21</v>
          </cell>
          <cell r="C13">
            <v>21</v>
          </cell>
          <cell r="D13">
            <v>64</v>
          </cell>
          <cell r="E13">
            <v>25</v>
          </cell>
          <cell r="F13">
            <v>51</v>
          </cell>
          <cell r="G13">
            <v>2</v>
          </cell>
          <cell r="H13">
            <v>17</v>
          </cell>
          <cell r="I13">
            <v>10</v>
          </cell>
          <cell r="J13">
            <v>15</v>
          </cell>
          <cell r="K13">
            <v>27</v>
          </cell>
          <cell r="L13">
            <v>0</v>
          </cell>
          <cell r="M13">
            <v>24</v>
          </cell>
          <cell r="N13">
            <v>0</v>
          </cell>
          <cell r="O13">
            <v>0</v>
          </cell>
        </row>
        <row r="14">
          <cell r="A14" t="str">
            <v>BELFORT UTBM</v>
          </cell>
          <cell r="B14">
            <v>1</v>
          </cell>
          <cell r="C14">
            <v>7</v>
          </cell>
          <cell r="D14">
            <v>9</v>
          </cell>
          <cell r="E14">
            <v>6</v>
          </cell>
          <cell r="F14">
            <v>25</v>
          </cell>
          <cell r="G14">
            <v>9</v>
          </cell>
          <cell r="H14">
            <v>7</v>
          </cell>
          <cell r="I14">
            <v>0</v>
          </cell>
          <cell r="J14">
            <v>66</v>
          </cell>
          <cell r="K14">
            <v>0</v>
          </cell>
          <cell r="L14">
            <v>0</v>
          </cell>
          <cell r="M14">
            <v>4</v>
          </cell>
          <cell r="N14">
            <v>0</v>
          </cell>
          <cell r="O14">
            <v>0</v>
          </cell>
        </row>
        <row r="15">
          <cell r="A15" t="str">
            <v>BESANCON</v>
          </cell>
          <cell r="B15">
            <v>44</v>
          </cell>
          <cell r="C15">
            <v>88</v>
          </cell>
          <cell r="D15">
            <v>207</v>
          </cell>
          <cell r="E15">
            <v>128</v>
          </cell>
          <cell r="F15">
            <v>129</v>
          </cell>
          <cell r="G15">
            <v>50</v>
          </cell>
          <cell r="H15">
            <v>40</v>
          </cell>
          <cell r="I15">
            <v>26</v>
          </cell>
          <cell r="J15">
            <v>136</v>
          </cell>
          <cell r="K15">
            <v>54</v>
          </cell>
          <cell r="L15">
            <v>34</v>
          </cell>
          <cell r="M15">
            <v>70</v>
          </cell>
          <cell r="N15">
            <v>0</v>
          </cell>
          <cell r="O15">
            <v>3</v>
          </cell>
        </row>
        <row r="16">
          <cell r="A16" t="str">
            <v>BESANCON ENSM</v>
          </cell>
          <cell r="B16">
            <v>0</v>
          </cell>
          <cell r="C16">
            <v>1</v>
          </cell>
          <cell r="D16">
            <v>4</v>
          </cell>
          <cell r="E16">
            <v>0</v>
          </cell>
          <cell r="F16">
            <v>7</v>
          </cell>
          <cell r="G16">
            <v>8</v>
          </cell>
          <cell r="H16">
            <v>0</v>
          </cell>
          <cell r="I16">
            <v>0</v>
          </cell>
          <cell r="J16">
            <v>38</v>
          </cell>
          <cell r="K16">
            <v>0</v>
          </cell>
          <cell r="L16">
            <v>0</v>
          </cell>
          <cell r="M16">
            <v>1</v>
          </cell>
          <cell r="N16">
            <v>0</v>
          </cell>
          <cell r="O16">
            <v>0</v>
          </cell>
        </row>
        <row r="17">
          <cell r="A17" t="str">
            <v>BLOIS ENIVL</v>
          </cell>
          <cell r="B17">
            <v>0</v>
          </cell>
          <cell r="C17">
            <v>1</v>
          </cell>
          <cell r="D17">
            <v>3</v>
          </cell>
          <cell r="E17">
            <v>0</v>
          </cell>
          <cell r="F17">
            <v>4</v>
          </cell>
          <cell r="G17">
            <v>2</v>
          </cell>
          <cell r="H17">
            <v>0</v>
          </cell>
          <cell r="I17">
            <v>0</v>
          </cell>
          <cell r="J17">
            <v>20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 t="str">
            <v>BLOIS ENSP</v>
          </cell>
          <cell r="B18">
            <v>0</v>
          </cell>
          <cell r="C18">
            <v>0</v>
          </cell>
          <cell r="D18">
            <v>1</v>
          </cell>
          <cell r="E18">
            <v>2</v>
          </cell>
          <cell r="F18">
            <v>1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2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 t="str">
            <v>BORDEAUX 1</v>
          </cell>
          <cell r="B19">
            <v>2</v>
          </cell>
          <cell r="C19">
            <v>9</v>
          </cell>
          <cell r="D19">
            <v>31</v>
          </cell>
          <cell r="E19">
            <v>8</v>
          </cell>
          <cell r="F19">
            <v>167</v>
          </cell>
          <cell r="G19">
            <v>70</v>
          </cell>
          <cell r="H19">
            <v>91</v>
          </cell>
          <cell r="I19">
            <v>42</v>
          </cell>
          <cell r="J19">
            <v>183</v>
          </cell>
          <cell r="K19">
            <v>89</v>
          </cell>
          <cell r="L19">
            <v>0</v>
          </cell>
          <cell r="M19">
            <v>14</v>
          </cell>
          <cell r="N19">
            <v>0</v>
          </cell>
          <cell r="O19">
            <v>11</v>
          </cell>
        </row>
        <row r="20">
          <cell r="A20" t="str">
            <v>BORDEAUX 2</v>
          </cell>
          <cell r="B20">
            <v>0</v>
          </cell>
          <cell r="C20">
            <v>10</v>
          </cell>
          <cell r="D20">
            <v>14</v>
          </cell>
          <cell r="E20">
            <v>65</v>
          </cell>
          <cell r="F20">
            <v>29</v>
          </cell>
          <cell r="G20">
            <v>2</v>
          </cell>
          <cell r="H20">
            <v>6</v>
          </cell>
          <cell r="I20">
            <v>0</v>
          </cell>
          <cell r="J20">
            <v>1</v>
          </cell>
          <cell r="K20">
            <v>97</v>
          </cell>
          <cell r="L20">
            <v>97</v>
          </cell>
          <cell r="M20">
            <v>47</v>
          </cell>
          <cell r="N20">
            <v>0</v>
          </cell>
          <cell r="O20">
            <v>0</v>
          </cell>
        </row>
        <row r="21">
          <cell r="A21" t="str">
            <v>BORDEAUX 3</v>
          </cell>
          <cell r="B21">
            <v>4</v>
          </cell>
          <cell r="C21">
            <v>8</v>
          </cell>
          <cell r="D21">
            <v>225</v>
          </cell>
          <cell r="E21">
            <v>151</v>
          </cell>
          <cell r="F21">
            <v>3</v>
          </cell>
          <cell r="G21">
            <v>4</v>
          </cell>
          <cell r="H21">
            <v>0</v>
          </cell>
          <cell r="I21">
            <v>0</v>
          </cell>
          <cell r="J21">
            <v>1</v>
          </cell>
          <cell r="K21">
            <v>3</v>
          </cell>
          <cell r="L21">
            <v>0</v>
          </cell>
          <cell r="M21">
            <v>58</v>
          </cell>
          <cell r="N21">
            <v>0</v>
          </cell>
          <cell r="O21">
            <v>0</v>
          </cell>
        </row>
        <row r="22">
          <cell r="A22" t="str">
            <v>BORDEAUX 4</v>
          </cell>
          <cell r="B22">
            <v>118</v>
          </cell>
          <cell r="C22">
            <v>150</v>
          </cell>
          <cell r="D22">
            <v>71</v>
          </cell>
          <cell r="E22">
            <v>37</v>
          </cell>
          <cell r="F22">
            <v>25</v>
          </cell>
          <cell r="G22">
            <v>4</v>
          </cell>
          <cell r="H22">
            <v>6</v>
          </cell>
          <cell r="I22">
            <v>0</v>
          </cell>
          <cell r="J22">
            <v>11</v>
          </cell>
          <cell r="K22">
            <v>21</v>
          </cell>
          <cell r="L22">
            <v>0</v>
          </cell>
          <cell r="M22">
            <v>54</v>
          </cell>
          <cell r="N22">
            <v>0</v>
          </cell>
          <cell r="O22">
            <v>0</v>
          </cell>
        </row>
        <row r="23">
          <cell r="A23" t="str">
            <v>BORDEAUX IEP</v>
          </cell>
          <cell r="B23">
            <v>18</v>
          </cell>
          <cell r="C23">
            <v>8</v>
          </cell>
          <cell r="D23">
            <v>5</v>
          </cell>
          <cell r="E23">
            <v>8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</row>
        <row r="24">
          <cell r="A24" t="str">
            <v>BORDEAUX IP</v>
          </cell>
          <cell r="B24">
            <v>0</v>
          </cell>
          <cell r="C24">
            <v>2</v>
          </cell>
          <cell r="D24">
            <v>6</v>
          </cell>
          <cell r="E24">
            <v>6</v>
          </cell>
          <cell r="F24">
            <v>46</v>
          </cell>
          <cell r="G24">
            <v>4</v>
          </cell>
          <cell r="H24">
            <v>25</v>
          </cell>
          <cell r="I24">
            <v>12</v>
          </cell>
          <cell r="J24">
            <v>55</v>
          </cell>
          <cell r="K24">
            <v>33</v>
          </cell>
          <cell r="L24">
            <v>0</v>
          </cell>
          <cell r="M24">
            <v>2</v>
          </cell>
          <cell r="N24">
            <v>0</v>
          </cell>
          <cell r="O24">
            <v>0</v>
          </cell>
        </row>
        <row r="25">
          <cell r="A25" t="str">
            <v>BOURGES ENSI</v>
          </cell>
          <cell r="B25">
            <v>0</v>
          </cell>
          <cell r="C25">
            <v>1</v>
          </cell>
          <cell r="D25">
            <v>2</v>
          </cell>
          <cell r="E25">
            <v>0</v>
          </cell>
          <cell r="F25">
            <v>6</v>
          </cell>
          <cell r="G25">
            <v>1</v>
          </cell>
          <cell r="H25">
            <v>0</v>
          </cell>
          <cell r="I25">
            <v>0</v>
          </cell>
          <cell r="J25">
            <v>18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 t="str">
            <v>BREST</v>
          </cell>
          <cell r="B26">
            <v>37</v>
          </cell>
          <cell r="C26">
            <v>82</v>
          </cell>
          <cell r="D26">
            <v>142</v>
          </cell>
          <cell r="E26">
            <v>110</v>
          </cell>
          <cell r="F26">
            <v>96</v>
          </cell>
          <cell r="G26">
            <v>34</v>
          </cell>
          <cell r="H26">
            <v>32</v>
          </cell>
          <cell r="I26">
            <v>33</v>
          </cell>
          <cell r="J26">
            <v>91</v>
          </cell>
          <cell r="K26">
            <v>106</v>
          </cell>
          <cell r="L26">
            <v>1</v>
          </cell>
          <cell r="M26">
            <v>68</v>
          </cell>
          <cell r="N26">
            <v>0</v>
          </cell>
          <cell r="O26">
            <v>0</v>
          </cell>
        </row>
        <row r="27">
          <cell r="A27" t="str">
            <v>BREST ENI</v>
          </cell>
          <cell r="B27">
            <v>0</v>
          </cell>
          <cell r="C27">
            <v>0</v>
          </cell>
          <cell r="D27">
            <v>8</v>
          </cell>
          <cell r="E27">
            <v>0</v>
          </cell>
          <cell r="F27">
            <v>16</v>
          </cell>
          <cell r="G27">
            <v>2</v>
          </cell>
          <cell r="H27">
            <v>0</v>
          </cell>
          <cell r="I27">
            <v>0</v>
          </cell>
          <cell r="J27">
            <v>28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BRETAGNE SUD</v>
          </cell>
          <cell r="B28">
            <v>20</v>
          </cell>
          <cell r="C28">
            <v>62</v>
          </cell>
          <cell r="D28">
            <v>60</v>
          </cell>
          <cell r="E28">
            <v>27</v>
          </cell>
          <cell r="F28">
            <v>75</v>
          </cell>
          <cell r="G28">
            <v>15</v>
          </cell>
          <cell r="H28">
            <v>13</v>
          </cell>
          <cell r="I28">
            <v>3</v>
          </cell>
          <cell r="J28">
            <v>86</v>
          </cell>
          <cell r="K28">
            <v>16</v>
          </cell>
          <cell r="L28">
            <v>0</v>
          </cell>
          <cell r="M28">
            <v>11</v>
          </cell>
          <cell r="N28">
            <v>0</v>
          </cell>
          <cell r="O28">
            <v>0</v>
          </cell>
        </row>
        <row r="29">
          <cell r="A29" t="str">
            <v>CACHAN ENS</v>
          </cell>
          <cell r="B29">
            <v>2</v>
          </cell>
          <cell r="C29">
            <v>14</v>
          </cell>
          <cell r="D29">
            <v>6</v>
          </cell>
          <cell r="E29">
            <v>8</v>
          </cell>
          <cell r="F29">
            <v>35</v>
          </cell>
          <cell r="G29">
            <v>17</v>
          </cell>
          <cell r="H29">
            <v>8</v>
          </cell>
          <cell r="I29">
            <v>0</v>
          </cell>
          <cell r="J29">
            <v>78</v>
          </cell>
          <cell r="K29">
            <v>10</v>
          </cell>
          <cell r="L29">
            <v>0</v>
          </cell>
          <cell r="M29">
            <v>8</v>
          </cell>
          <cell r="N29">
            <v>0</v>
          </cell>
          <cell r="O29">
            <v>0</v>
          </cell>
        </row>
        <row r="30">
          <cell r="A30" t="str">
            <v>CAEN</v>
          </cell>
          <cell r="B30">
            <v>63</v>
          </cell>
          <cell r="C30">
            <v>109</v>
          </cell>
          <cell r="D30">
            <v>199</v>
          </cell>
          <cell r="E30">
            <v>144</v>
          </cell>
          <cell r="F30">
            <v>111</v>
          </cell>
          <cell r="G30">
            <v>66</v>
          </cell>
          <cell r="H30">
            <v>53</v>
          </cell>
          <cell r="I30">
            <v>14</v>
          </cell>
          <cell r="J30">
            <v>102</v>
          </cell>
          <cell r="K30">
            <v>96</v>
          </cell>
          <cell r="L30">
            <v>42</v>
          </cell>
          <cell r="M30">
            <v>90</v>
          </cell>
          <cell r="N30">
            <v>0</v>
          </cell>
          <cell r="O30">
            <v>0</v>
          </cell>
        </row>
        <row r="31">
          <cell r="A31" t="str">
            <v>CAEN ISMRA</v>
          </cell>
          <cell r="B31">
            <v>0</v>
          </cell>
          <cell r="C31">
            <v>1</v>
          </cell>
          <cell r="D31">
            <v>3</v>
          </cell>
          <cell r="E31">
            <v>0</v>
          </cell>
          <cell r="F31">
            <v>10</v>
          </cell>
          <cell r="G31">
            <v>15</v>
          </cell>
          <cell r="H31">
            <v>11</v>
          </cell>
          <cell r="I31">
            <v>0</v>
          </cell>
          <cell r="J31">
            <v>19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 t="str">
            <v>CERGY ENSEA</v>
          </cell>
          <cell r="B32">
            <v>0</v>
          </cell>
          <cell r="C32">
            <v>1</v>
          </cell>
          <cell r="D32">
            <v>1</v>
          </cell>
          <cell r="E32">
            <v>0</v>
          </cell>
          <cell r="F32">
            <v>4</v>
          </cell>
          <cell r="G32">
            <v>14</v>
          </cell>
          <cell r="H32">
            <v>0</v>
          </cell>
          <cell r="I32">
            <v>0</v>
          </cell>
          <cell r="J32">
            <v>34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 t="str">
            <v>CERGY-PONTOISE</v>
          </cell>
          <cell r="B33">
            <v>49</v>
          </cell>
          <cell r="C33">
            <v>78</v>
          </cell>
          <cell r="D33">
            <v>145</v>
          </cell>
          <cell r="E33">
            <v>71</v>
          </cell>
          <cell r="F33">
            <v>80</v>
          </cell>
          <cell r="G33">
            <v>48</v>
          </cell>
          <cell r="H33">
            <v>31</v>
          </cell>
          <cell r="I33">
            <v>14</v>
          </cell>
          <cell r="J33">
            <v>92</v>
          </cell>
          <cell r="K33">
            <v>42</v>
          </cell>
          <cell r="L33">
            <v>0</v>
          </cell>
          <cell r="M33">
            <v>45</v>
          </cell>
          <cell r="N33">
            <v>0</v>
          </cell>
          <cell r="O33">
            <v>0</v>
          </cell>
        </row>
        <row r="34">
          <cell r="A34" t="str">
            <v>CHAMBERY</v>
          </cell>
          <cell r="B34">
            <v>25</v>
          </cell>
          <cell r="C34">
            <v>66</v>
          </cell>
          <cell r="D34">
            <v>75</v>
          </cell>
          <cell r="E34">
            <v>52</v>
          </cell>
          <cell r="F34">
            <v>65</v>
          </cell>
          <cell r="G34">
            <v>51</v>
          </cell>
          <cell r="H34">
            <v>26</v>
          </cell>
          <cell r="I34">
            <v>16</v>
          </cell>
          <cell r="J34">
            <v>113</v>
          </cell>
          <cell r="K34">
            <v>14</v>
          </cell>
          <cell r="L34">
            <v>0</v>
          </cell>
          <cell r="M34">
            <v>26</v>
          </cell>
          <cell r="N34">
            <v>0</v>
          </cell>
          <cell r="O34">
            <v>0</v>
          </cell>
        </row>
        <row r="35">
          <cell r="A35" t="str">
            <v>CLERMONT 1</v>
          </cell>
          <cell r="B35">
            <v>54</v>
          </cell>
          <cell r="C35">
            <v>70</v>
          </cell>
          <cell r="D35">
            <v>29</v>
          </cell>
          <cell r="E35">
            <v>3</v>
          </cell>
          <cell r="F35">
            <v>43</v>
          </cell>
          <cell r="G35">
            <v>13</v>
          </cell>
          <cell r="H35">
            <v>11</v>
          </cell>
          <cell r="I35">
            <v>1</v>
          </cell>
          <cell r="J35">
            <v>25</v>
          </cell>
          <cell r="K35">
            <v>40</v>
          </cell>
          <cell r="L35">
            <v>67</v>
          </cell>
          <cell r="M35">
            <v>7</v>
          </cell>
          <cell r="N35">
            <v>0</v>
          </cell>
          <cell r="O35">
            <v>0</v>
          </cell>
        </row>
        <row r="36">
          <cell r="A36" t="str">
            <v>CLERMONT 2</v>
          </cell>
          <cell r="B36">
            <v>0</v>
          </cell>
          <cell r="C36">
            <v>39</v>
          </cell>
          <cell r="D36">
            <v>171</v>
          </cell>
          <cell r="E36">
            <v>114</v>
          </cell>
          <cell r="F36">
            <v>130</v>
          </cell>
          <cell r="G36">
            <v>51</v>
          </cell>
          <cell r="H36">
            <v>49</v>
          </cell>
          <cell r="I36">
            <v>38</v>
          </cell>
          <cell r="J36">
            <v>115</v>
          </cell>
          <cell r="K36">
            <v>88</v>
          </cell>
          <cell r="L36">
            <v>0</v>
          </cell>
          <cell r="M36">
            <v>70</v>
          </cell>
          <cell r="N36">
            <v>0</v>
          </cell>
          <cell r="O36">
            <v>7</v>
          </cell>
        </row>
        <row r="37">
          <cell r="A37" t="str">
            <v>CLERMONT ENSC</v>
          </cell>
          <cell r="B37">
            <v>0</v>
          </cell>
          <cell r="C37">
            <v>0</v>
          </cell>
          <cell r="D37">
            <v>2</v>
          </cell>
          <cell r="E37">
            <v>0</v>
          </cell>
          <cell r="F37">
            <v>0</v>
          </cell>
          <cell r="G37">
            <v>1</v>
          </cell>
          <cell r="H37">
            <v>22</v>
          </cell>
          <cell r="I37">
            <v>0</v>
          </cell>
          <cell r="J37">
            <v>5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CLERMONT IFMA</v>
          </cell>
          <cell r="B38">
            <v>0</v>
          </cell>
          <cell r="C38">
            <v>1</v>
          </cell>
          <cell r="D38">
            <v>4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36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COMPIEGNE UTC</v>
          </cell>
          <cell r="B39">
            <v>0</v>
          </cell>
          <cell r="C39">
            <v>5</v>
          </cell>
          <cell r="D39">
            <v>11</v>
          </cell>
          <cell r="E39">
            <v>9</v>
          </cell>
          <cell r="F39">
            <v>32</v>
          </cell>
          <cell r="G39">
            <v>3</v>
          </cell>
          <cell r="H39">
            <v>9</v>
          </cell>
          <cell r="I39">
            <v>0</v>
          </cell>
          <cell r="J39">
            <v>95</v>
          </cell>
          <cell r="K39">
            <v>17</v>
          </cell>
          <cell r="L39">
            <v>0</v>
          </cell>
          <cell r="M39">
            <v>9</v>
          </cell>
          <cell r="N39">
            <v>0</v>
          </cell>
          <cell r="O39">
            <v>0</v>
          </cell>
        </row>
        <row r="40">
          <cell r="A40" t="str">
            <v>CORTE</v>
          </cell>
          <cell r="B40">
            <v>15</v>
          </cell>
          <cell r="C40">
            <v>24</v>
          </cell>
          <cell r="D40">
            <v>39</v>
          </cell>
          <cell r="E40">
            <v>24</v>
          </cell>
          <cell r="F40">
            <v>26</v>
          </cell>
          <cell r="G40">
            <v>2</v>
          </cell>
          <cell r="H40">
            <v>12</v>
          </cell>
          <cell r="I40">
            <v>3</v>
          </cell>
          <cell r="J40">
            <v>22</v>
          </cell>
          <cell r="K40">
            <v>26</v>
          </cell>
          <cell r="L40">
            <v>0</v>
          </cell>
          <cell r="M40">
            <v>42</v>
          </cell>
          <cell r="N40">
            <v>0</v>
          </cell>
          <cell r="O40">
            <v>0</v>
          </cell>
        </row>
        <row r="41">
          <cell r="A41" t="str">
            <v>DIJON</v>
          </cell>
          <cell r="B41">
            <v>80</v>
          </cell>
          <cell r="C41">
            <v>96</v>
          </cell>
          <cell r="D41">
            <v>176</v>
          </cell>
          <cell r="E41">
            <v>119</v>
          </cell>
          <cell r="F41">
            <v>117</v>
          </cell>
          <cell r="G41">
            <v>49</v>
          </cell>
          <cell r="H41">
            <v>55</v>
          </cell>
          <cell r="I41">
            <v>21</v>
          </cell>
          <cell r="J41">
            <v>124</v>
          </cell>
          <cell r="K41">
            <v>104</v>
          </cell>
          <cell r="L41">
            <v>37</v>
          </cell>
          <cell r="M41">
            <v>119</v>
          </cell>
          <cell r="N41">
            <v>0</v>
          </cell>
          <cell r="O41">
            <v>0</v>
          </cell>
        </row>
        <row r="42">
          <cell r="A42" t="str">
            <v>DIJON AGROSUP</v>
          </cell>
          <cell r="B42">
            <v>0</v>
          </cell>
          <cell r="C42">
            <v>1</v>
          </cell>
          <cell r="D42">
            <v>0</v>
          </cell>
          <cell r="E42">
            <v>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9</v>
          </cell>
          <cell r="K42">
            <v>16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 t="str">
            <v>EVRY</v>
          </cell>
          <cell r="B43">
            <v>26</v>
          </cell>
          <cell r="C43">
            <v>57</v>
          </cell>
          <cell r="D43">
            <v>41</v>
          </cell>
          <cell r="E43">
            <v>34</v>
          </cell>
          <cell r="F43">
            <v>66</v>
          </cell>
          <cell r="G43">
            <v>21</v>
          </cell>
          <cell r="H43">
            <v>26</v>
          </cell>
          <cell r="I43">
            <v>0</v>
          </cell>
          <cell r="J43">
            <v>84</v>
          </cell>
          <cell r="K43">
            <v>26</v>
          </cell>
          <cell r="L43">
            <v>1</v>
          </cell>
          <cell r="M43">
            <v>20</v>
          </cell>
          <cell r="N43">
            <v>0</v>
          </cell>
          <cell r="O43">
            <v>0</v>
          </cell>
        </row>
        <row r="44">
          <cell r="A44" t="str">
            <v>EVRY ENSIIE</v>
          </cell>
          <cell r="B44">
            <v>0</v>
          </cell>
          <cell r="C44">
            <v>1</v>
          </cell>
          <cell r="D44">
            <v>0</v>
          </cell>
          <cell r="E44">
            <v>0</v>
          </cell>
          <cell r="F44">
            <v>21</v>
          </cell>
          <cell r="G44">
            <v>0</v>
          </cell>
          <cell r="H44">
            <v>0</v>
          </cell>
          <cell r="I44">
            <v>0</v>
          </cell>
          <cell r="J44">
            <v>1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GRENOBLE 1</v>
          </cell>
          <cell r="B45">
            <v>0</v>
          </cell>
          <cell r="C45">
            <v>6</v>
          </cell>
          <cell r="D45">
            <v>54</v>
          </cell>
          <cell r="E45">
            <v>65</v>
          </cell>
          <cell r="F45">
            <v>202</v>
          </cell>
          <cell r="G45">
            <v>140</v>
          </cell>
          <cell r="H45">
            <v>88</v>
          </cell>
          <cell r="I45">
            <v>58</v>
          </cell>
          <cell r="J45">
            <v>232</v>
          </cell>
          <cell r="K45">
            <v>103</v>
          </cell>
          <cell r="L45">
            <v>51</v>
          </cell>
          <cell r="M45">
            <v>94</v>
          </cell>
          <cell r="N45">
            <v>0</v>
          </cell>
          <cell r="O45">
            <v>32</v>
          </cell>
        </row>
        <row r="46">
          <cell r="A46" t="str">
            <v>GRENOBLE 2</v>
          </cell>
          <cell r="B46">
            <v>76</v>
          </cell>
          <cell r="C46">
            <v>166</v>
          </cell>
          <cell r="D46">
            <v>54</v>
          </cell>
          <cell r="E46">
            <v>124</v>
          </cell>
          <cell r="F46">
            <v>89</v>
          </cell>
          <cell r="G46">
            <v>0</v>
          </cell>
          <cell r="H46">
            <v>0</v>
          </cell>
          <cell r="I46">
            <v>0</v>
          </cell>
          <cell r="J46">
            <v>6</v>
          </cell>
          <cell r="K46">
            <v>2</v>
          </cell>
          <cell r="L46">
            <v>0</v>
          </cell>
          <cell r="M46">
            <v>41</v>
          </cell>
          <cell r="N46">
            <v>0</v>
          </cell>
          <cell r="O46">
            <v>0</v>
          </cell>
        </row>
        <row r="47">
          <cell r="A47" t="str">
            <v>GRENOBLE 3</v>
          </cell>
          <cell r="B47">
            <v>1</v>
          </cell>
          <cell r="C47">
            <v>6</v>
          </cell>
          <cell r="D47">
            <v>235</v>
          </cell>
          <cell r="E47">
            <v>5</v>
          </cell>
          <cell r="F47">
            <v>9</v>
          </cell>
          <cell r="G47">
            <v>0</v>
          </cell>
          <cell r="H47">
            <v>0</v>
          </cell>
          <cell r="I47">
            <v>0</v>
          </cell>
          <cell r="J47">
            <v>1</v>
          </cell>
          <cell r="K47">
            <v>0</v>
          </cell>
          <cell r="L47">
            <v>0</v>
          </cell>
          <cell r="M47">
            <v>24</v>
          </cell>
          <cell r="N47">
            <v>0</v>
          </cell>
          <cell r="O47">
            <v>0</v>
          </cell>
        </row>
        <row r="48">
          <cell r="A48" t="str">
            <v>GRENOBLE IEP</v>
          </cell>
          <cell r="B48">
            <v>21</v>
          </cell>
          <cell r="C48">
            <v>9</v>
          </cell>
          <cell r="D48">
            <v>11</v>
          </cell>
          <cell r="E48">
            <v>6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 t="str">
            <v>GRENOBLE IP</v>
          </cell>
          <cell r="B49">
            <v>0</v>
          </cell>
          <cell r="C49">
            <v>9</v>
          </cell>
          <cell r="D49">
            <v>15</v>
          </cell>
          <cell r="E49">
            <v>4</v>
          </cell>
          <cell r="F49">
            <v>95</v>
          </cell>
          <cell r="G49">
            <v>35</v>
          </cell>
          <cell r="H49">
            <v>24</v>
          </cell>
          <cell r="I49">
            <v>1</v>
          </cell>
          <cell r="J49">
            <v>187</v>
          </cell>
          <cell r="K49">
            <v>2</v>
          </cell>
          <cell r="L49">
            <v>0</v>
          </cell>
          <cell r="M49">
            <v>13</v>
          </cell>
          <cell r="N49">
            <v>0</v>
          </cell>
          <cell r="O49">
            <v>0</v>
          </cell>
        </row>
        <row r="50">
          <cell r="A50" t="str">
            <v>SURESNES INSFREJHEA</v>
          </cell>
          <cell r="B50">
            <v>1</v>
          </cell>
          <cell r="C50">
            <v>1</v>
          </cell>
          <cell r="D50">
            <v>4</v>
          </cell>
          <cell r="E50">
            <v>7</v>
          </cell>
          <cell r="F50">
            <v>3</v>
          </cell>
          <cell r="G50">
            <v>0</v>
          </cell>
          <cell r="H50">
            <v>0</v>
          </cell>
          <cell r="I50">
            <v>0</v>
          </cell>
          <cell r="J50">
            <v>2</v>
          </cell>
          <cell r="K50">
            <v>1</v>
          </cell>
          <cell r="L50">
            <v>0</v>
          </cell>
          <cell r="M50">
            <v>11</v>
          </cell>
          <cell r="N50">
            <v>0</v>
          </cell>
          <cell r="O50">
            <v>0</v>
          </cell>
        </row>
        <row r="51">
          <cell r="A51" t="str">
            <v>LA REUNION</v>
          </cell>
          <cell r="B51">
            <v>35</v>
          </cell>
          <cell r="C51">
            <v>47</v>
          </cell>
          <cell r="D51">
            <v>76</v>
          </cell>
          <cell r="E51">
            <v>36</v>
          </cell>
          <cell r="F51">
            <v>49</v>
          </cell>
          <cell r="G51">
            <v>7</v>
          </cell>
          <cell r="H51">
            <v>14</v>
          </cell>
          <cell r="I51">
            <v>16</v>
          </cell>
          <cell r="J51">
            <v>44</v>
          </cell>
          <cell r="K51">
            <v>42</v>
          </cell>
          <cell r="L51">
            <v>0</v>
          </cell>
          <cell r="M51">
            <v>52</v>
          </cell>
          <cell r="N51">
            <v>0</v>
          </cell>
          <cell r="O51">
            <v>1</v>
          </cell>
        </row>
        <row r="52">
          <cell r="A52" t="str">
            <v>LA ROCHELLE</v>
          </cell>
          <cell r="B52">
            <v>27</v>
          </cell>
          <cell r="C52">
            <v>30</v>
          </cell>
          <cell r="D52">
            <v>49</v>
          </cell>
          <cell r="E52">
            <v>22</v>
          </cell>
          <cell r="F52">
            <v>59</v>
          </cell>
          <cell r="G52">
            <v>16</v>
          </cell>
          <cell r="H52">
            <v>9</v>
          </cell>
          <cell r="I52">
            <v>9</v>
          </cell>
          <cell r="J52">
            <v>58</v>
          </cell>
          <cell r="K52">
            <v>49</v>
          </cell>
          <cell r="L52">
            <v>0</v>
          </cell>
          <cell r="M52">
            <v>8</v>
          </cell>
          <cell r="N52">
            <v>0</v>
          </cell>
          <cell r="O52">
            <v>0</v>
          </cell>
        </row>
        <row r="53">
          <cell r="A53" t="str">
            <v>LE HAVRE</v>
          </cell>
          <cell r="B53">
            <v>26</v>
          </cell>
          <cell r="C53">
            <v>49</v>
          </cell>
          <cell r="D53">
            <v>82</v>
          </cell>
          <cell r="E53">
            <v>31</v>
          </cell>
          <cell r="F53">
            <v>57</v>
          </cell>
          <cell r="G53">
            <v>10</v>
          </cell>
          <cell r="H53">
            <v>15</v>
          </cell>
          <cell r="I53">
            <v>2</v>
          </cell>
          <cell r="J53">
            <v>84</v>
          </cell>
          <cell r="K53">
            <v>15</v>
          </cell>
          <cell r="L53">
            <v>0</v>
          </cell>
          <cell r="M53">
            <v>15</v>
          </cell>
          <cell r="N53">
            <v>0</v>
          </cell>
          <cell r="O53">
            <v>0</v>
          </cell>
        </row>
        <row r="54">
          <cell r="A54" t="str">
            <v>LE MANS</v>
          </cell>
          <cell r="B54">
            <v>32</v>
          </cell>
          <cell r="C54">
            <v>48</v>
          </cell>
          <cell r="D54">
            <v>78</v>
          </cell>
          <cell r="E54">
            <v>38</v>
          </cell>
          <cell r="F54">
            <v>52</v>
          </cell>
          <cell r="G54">
            <v>36</v>
          </cell>
          <cell r="H54">
            <v>42</v>
          </cell>
          <cell r="I54">
            <v>5</v>
          </cell>
          <cell r="J54">
            <v>65</v>
          </cell>
          <cell r="K54">
            <v>26</v>
          </cell>
          <cell r="L54">
            <v>0</v>
          </cell>
          <cell r="M54">
            <v>26</v>
          </cell>
          <cell r="N54">
            <v>0</v>
          </cell>
          <cell r="O54">
            <v>0</v>
          </cell>
        </row>
        <row r="55">
          <cell r="A55" t="str">
            <v>LILLE 1</v>
          </cell>
          <cell r="B55">
            <v>3</v>
          </cell>
          <cell r="C55">
            <v>146</v>
          </cell>
          <cell r="D55">
            <v>74</v>
          </cell>
          <cell r="E55">
            <v>73</v>
          </cell>
          <cell r="F55">
            <v>231</v>
          </cell>
          <cell r="G55">
            <v>112</v>
          </cell>
          <cell r="H55">
            <v>108</v>
          </cell>
          <cell r="I55">
            <v>43</v>
          </cell>
          <cell r="J55">
            <v>202</v>
          </cell>
          <cell r="K55">
            <v>168</v>
          </cell>
          <cell r="L55">
            <v>2</v>
          </cell>
          <cell r="M55">
            <v>31</v>
          </cell>
          <cell r="N55">
            <v>0</v>
          </cell>
          <cell r="O55">
            <v>0</v>
          </cell>
        </row>
        <row r="56">
          <cell r="A56" t="str">
            <v>LILLE 2</v>
          </cell>
          <cell r="B56">
            <v>108</v>
          </cell>
          <cell r="C56">
            <v>58</v>
          </cell>
          <cell r="D56">
            <v>36</v>
          </cell>
          <cell r="E56">
            <v>4</v>
          </cell>
          <cell r="F56">
            <v>13</v>
          </cell>
          <cell r="G56">
            <v>0</v>
          </cell>
          <cell r="H56">
            <v>1</v>
          </cell>
          <cell r="I56">
            <v>0</v>
          </cell>
          <cell r="J56">
            <v>1</v>
          </cell>
          <cell r="K56">
            <v>16</v>
          </cell>
          <cell r="L56">
            <v>127</v>
          </cell>
          <cell r="M56">
            <v>71</v>
          </cell>
          <cell r="N56">
            <v>0</v>
          </cell>
          <cell r="O56">
            <v>0</v>
          </cell>
        </row>
        <row r="57">
          <cell r="A57" t="str">
            <v>LILLE 3</v>
          </cell>
          <cell r="B57">
            <v>7</v>
          </cell>
          <cell r="C57">
            <v>33</v>
          </cell>
          <cell r="D57">
            <v>260</v>
          </cell>
          <cell r="E57">
            <v>204</v>
          </cell>
          <cell r="F57">
            <v>33</v>
          </cell>
          <cell r="G57">
            <v>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75</v>
          </cell>
          <cell r="N57">
            <v>0</v>
          </cell>
          <cell r="O57">
            <v>0</v>
          </cell>
        </row>
        <row r="58">
          <cell r="A58" t="str">
            <v>LILLE EC</v>
          </cell>
          <cell r="B58">
            <v>0</v>
          </cell>
          <cell r="C58">
            <v>2</v>
          </cell>
          <cell r="D58">
            <v>11</v>
          </cell>
          <cell r="E58">
            <v>0</v>
          </cell>
          <cell r="F58">
            <v>4</v>
          </cell>
          <cell r="G58">
            <v>2</v>
          </cell>
          <cell r="H58">
            <v>1</v>
          </cell>
          <cell r="I58">
            <v>0</v>
          </cell>
          <cell r="J58">
            <v>69</v>
          </cell>
          <cell r="K58">
            <v>0</v>
          </cell>
          <cell r="L58">
            <v>0</v>
          </cell>
          <cell r="M58">
            <v>1</v>
          </cell>
          <cell r="N58">
            <v>0</v>
          </cell>
          <cell r="O58">
            <v>0</v>
          </cell>
        </row>
        <row r="59">
          <cell r="A59" t="str">
            <v>LILLE ENSC</v>
          </cell>
          <cell r="B59">
            <v>0</v>
          </cell>
          <cell r="C59">
            <v>1</v>
          </cell>
          <cell r="D59">
            <v>5</v>
          </cell>
          <cell r="E59">
            <v>0</v>
          </cell>
          <cell r="F59">
            <v>2</v>
          </cell>
          <cell r="G59">
            <v>1</v>
          </cell>
          <cell r="H59">
            <v>29</v>
          </cell>
          <cell r="I59">
            <v>0</v>
          </cell>
          <cell r="J59">
            <v>6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 t="str">
            <v>LILLE IEP</v>
          </cell>
          <cell r="B60">
            <v>11</v>
          </cell>
          <cell r="C60">
            <v>6</v>
          </cell>
          <cell r="D60">
            <v>5</v>
          </cell>
          <cell r="E60">
            <v>3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</v>
          </cell>
          <cell r="N60">
            <v>0</v>
          </cell>
          <cell r="O60">
            <v>0</v>
          </cell>
        </row>
        <row r="61">
          <cell r="A61" t="str">
            <v>LIMOGES</v>
          </cell>
          <cell r="B61">
            <v>47</v>
          </cell>
          <cell r="C61">
            <v>51</v>
          </cell>
          <cell r="D61">
            <v>112</v>
          </cell>
          <cell r="E61">
            <v>41</v>
          </cell>
          <cell r="F61">
            <v>70</v>
          </cell>
          <cell r="G61">
            <v>26</v>
          </cell>
          <cell r="H61">
            <v>44</v>
          </cell>
          <cell r="I61">
            <v>5</v>
          </cell>
          <cell r="J61">
            <v>119</v>
          </cell>
          <cell r="K61">
            <v>48</v>
          </cell>
          <cell r="L61">
            <v>44</v>
          </cell>
          <cell r="M61">
            <v>46</v>
          </cell>
          <cell r="N61">
            <v>0</v>
          </cell>
          <cell r="O61">
            <v>0</v>
          </cell>
        </row>
        <row r="62">
          <cell r="A62" t="str">
            <v>LIMOGES ENSCI</v>
          </cell>
          <cell r="B62">
            <v>0</v>
          </cell>
          <cell r="C62">
            <v>0</v>
          </cell>
          <cell r="D62">
            <v>1</v>
          </cell>
          <cell r="E62">
            <v>0</v>
          </cell>
          <cell r="F62">
            <v>0</v>
          </cell>
          <cell r="G62">
            <v>8</v>
          </cell>
          <cell r="H62">
            <v>9</v>
          </cell>
          <cell r="I62">
            <v>0</v>
          </cell>
          <cell r="J62">
            <v>5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 t="str">
            <v>LITTORAL</v>
          </cell>
          <cell r="B63">
            <v>19</v>
          </cell>
          <cell r="C63">
            <v>60</v>
          </cell>
          <cell r="D63">
            <v>78</v>
          </cell>
          <cell r="E63">
            <v>30</v>
          </cell>
          <cell r="F63">
            <v>62</v>
          </cell>
          <cell r="G63">
            <v>26</v>
          </cell>
          <cell r="H63">
            <v>19</v>
          </cell>
          <cell r="I63">
            <v>14</v>
          </cell>
          <cell r="J63">
            <v>56</v>
          </cell>
          <cell r="K63">
            <v>31</v>
          </cell>
          <cell r="L63">
            <v>2</v>
          </cell>
          <cell r="M63">
            <v>26</v>
          </cell>
          <cell r="N63">
            <v>0</v>
          </cell>
          <cell r="O63">
            <v>0</v>
          </cell>
        </row>
        <row r="64">
          <cell r="A64" t="str">
            <v>LORRAINE</v>
          </cell>
          <cell r="B64">
            <v>107</v>
          </cell>
          <cell r="C64">
            <v>191</v>
          </cell>
          <cell r="D64">
            <v>371</v>
          </cell>
          <cell r="E64">
            <v>221</v>
          </cell>
          <cell r="F64">
            <v>323</v>
          </cell>
          <cell r="G64">
            <v>138</v>
          </cell>
          <cell r="H64">
            <v>160</v>
          </cell>
          <cell r="I64">
            <v>55</v>
          </cell>
          <cell r="J64">
            <v>509</v>
          </cell>
          <cell r="K64">
            <v>215</v>
          </cell>
          <cell r="L64">
            <v>67</v>
          </cell>
          <cell r="M64">
            <v>168</v>
          </cell>
          <cell r="N64">
            <v>8</v>
          </cell>
          <cell r="O64">
            <v>0</v>
          </cell>
        </row>
        <row r="65">
          <cell r="A65" t="str">
            <v>LYON 1</v>
          </cell>
          <cell r="B65">
            <v>3</v>
          </cell>
          <cell r="C65">
            <v>46</v>
          </cell>
          <cell r="D65">
            <v>74</v>
          </cell>
          <cell r="E65">
            <v>38</v>
          </cell>
          <cell r="F65">
            <v>225</v>
          </cell>
          <cell r="G65">
            <v>123</v>
          </cell>
          <cell r="H65">
            <v>116</v>
          </cell>
          <cell r="I65">
            <v>40</v>
          </cell>
          <cell r="J65">
            <v>210</v>
          </cell>
          <cell r="K65">
            <v>242</v>
          </cell>
          <cell r="L65">
            <v>96</v>
          </cell>
          <cell r="M65">
            <v>124</v>
          </cell>
          <cell r="N65">
            <v>0</v>
          </cell>
          <cell r="O65">
            <v>8</v>
          </cell>
        </row>
        <row r="66">
          <cell r="A66" t="str">
            <v>LYON 2</v>
          </cell>
          <cell r="B66">
            <v>40</v>
          </cell>
          <cell r="C66">
            <v>84</v>
          </cell>
          <cell r="D66">
            <v>196</v>
          </cell>
          <cell r="E66">
            <v>224</v>
          </cell>
          <cell r="F66">
            <v>29</v>
          </cell>
          <cell r="G66">
            <v>1</v>
          </cell>
          <cell r="H66">
            <v>0</v>
          </cell>
          <cell r="I66">
            <v>0</v>
          </cell>
          <cell r="J66">
            <v>6</v>
          </cell>
          <cell r="K66">
            <v>1</v>
          </cell>
          <cell r="L66">
            <v>0</v>
          </cell>
          <cell r="M66">
            <v>49</v>
          </cell>
          <cell r="N66">
            <v>0</v>
          </cell>
          <cell r="O66">
            <v>0</v>
          </cell>
        </row>
        <row r="67">
          <cell r="A67" t="str">
            <v>LYON 3</v>
          </cell>
          <cell r="B67">
            <v>101</v>
          </cell>
          <cell r="C67">
            <v>91</v>
          </cell>
          <cell r="D67">
            <v>148</v>
          </cell>
          <cell r="E67">
            <v>57</v>
          </cell>
          <cell r="F67">
            <v>16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31</v>
          </cell>
          <cell r="N67">
            <v>0</v>
          </cell>
          <cell r="O67">
            <v>0</v>
          </cell>
        </row>
        <row r="68">
          <cell r="A68" t="str">
            <v>LYON EC</v>
          </cell>
          <cell r="B68">
            <v>0</v>
          </cell>
          <cell r="C68">
            <v>3</v>
          </cell>
          <cell r="D68">
            <v>8</v>
          </cell>
          <cell r="E68">
            <v>2</v>
          </cell>
          <cell r="F68">
            <v>14</v>
          </cell>
          <cell r="G68">
            <v>10</v>
          </cell>
          <cell r="H68">
            <v>13</v>
          </cell>
          <cell r="I68">
            <v>0</v>
          </cell>
          <cell r="J68">
            <v>67</v>
          </cell>
          <cell r="K68">
            <v>0</v>
          </cell>
          <cell r="L68">
            <v>0</v>
          </cell>
          <cell r="M68">
            <v>3</v>
          </cell>
          <cell r="N68">
            <v>0</v>
          </cell>
          <cell r="O68">
            <v>0</v>
          </cell>
        </row>
        <row r="69">
          <cell r="A69" t="str">
            <v>LYON ENS</v>
          </cell>
          <cell r="B69">
            <v>1</v>
          </cell>
          <cell r="C69">
            <v>3</v>
          </cell>
          <cell r="D69">
            <v>53</v>
          </cell>
          <cell r="E69">
            <v>38</v>
          </cell>
          <cell r="F69">
            <v>31</v>
          </cell>
          <cell r="G69">
            <v>27</v>
          </cell>
          <cell r="H69">
            <v>11</v>
          </cell>
          <cell r="I69">
            <v>7</v>
          </cell>
          <cell r="J69">
            <v>1</v>
          </cell>
          <cell r="K69">
            <v>31</v>
          </cell>
          <cell r="L69">
            <v>0</v>
          </cell>
          <cell r="M69">
            <v>12</v>
          </cell>
          <cell r="N69">
            <v>0</v>
          </cell>
          <cell r="O69">
            <v>0</v>
          </cell>
        </row>
        <row r="70">
          <cell r="A70" t="str">
            <v>LYON ENSATT</v>
          </cell>
          <cell r="B70">
            <v>0</v>
          </cell>
          <cell r="C70">
            <v>1</v>
          </cell>
          <cell r="D70">
            <v>1</v>
          </cell>
          <cell r="E70">
            <v>3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1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LYON ENSSIB</v>
          </cell>
          <cell r="B71">
            <v>0</v>
          </cell>
          <cell r="C71">
            <v>0</v>
          </cell>
          <cell r="D71">
            <v>0</v>
          </cell>
          <cell r="E71">
            <v>3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7</v>
          </cell>
          <cell r="N71">
            <v>0</v>
          </cell>
          <cell r="O71">
            <v>0</v>
          </cell>
        </row>
        <row r="72">
          <cell r="A72" t="str">
            <v>LYON IEP</v>
          </cell>
          <cell r="B72">
            <v>21</v>
          </cell>
          <cell r="C72">
            <v>5</v>
          </cell>
          <cell r="D72">
            <v>7</v>
          </cell>
          <cell r="E72">
            <v>8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4</v>
          </cell>
          <cell r="N72">
            <v>0</v>
          </cell>
          <cell r="O72">
            <v>0</v>
          </cell>
        </row>
        <row r="73">
          <cell r="A73" t="str">
            <v>LYON INSA</v>
          </cell>
          <cell r="B73">
            <v>0</v>
          </cell>
          <cell r="C73">
            <v>4</v>
          </cell>
          <cell r="D73">
            <v>29</v>
          </cell>
          <cell r="E73">
            <v>7</v>
          </cell>
          <cell r="F73">
            <v>84</v>
          </cell>
          <cell r="G73">
            <v>40</v>
          </cell>
          <cell r="H73">
            <v>37</v>
          </cell>
          <cell r="I73">
            <v>0</v>
          </cell>
          <cell r="J73">
            <v>241</v>
          </cell>
          <cell r="K73">
            <v>18</v>
          </cell>
          <cell r="L73">
            <v>0</v>
          </cell>
          <cell r="M73">
            <v>21</v>
          </cell>
          <cell r="N73">
            <v>0</v>
          </cell>
          <cell r="O73">
            <v>0</v>
          </cell>
        </row>
        <row r="74">
          <cell r="A74" t="str">
            <v>MARNE-LA-VALLEE</v>
          </cell>
          <cell r="B74">
            <v>3</v>
          </cell>
          <cell r="C74">
            <v>60</v>
          </cell>
          <cell r="D74">
            <v>55</v>
          </cell>
          <cell r="E74">
            <v>74</v>
          </cell>
          <cell r="F74">
            <v>81</v>
          </cell>
          <cell r="G74">
            <v>20</v>
          </cell>
          <cell r="H74">
            <v>10</v>
          </cell>
          <cell r="I74">
            <v>12</v>
          </cell>
          <cell r="J74">
            <v>59</v>
          </cell>
          <cell r="K74">
            <v>0</v>
          </cell>
          <cell r="L74">
            <v>0</v>
          </cell>
          <cell r="M74">
            <v>19</v>
          </cell>
          <cell r="N74">
            <v>0</v>
          </cell>
          <cell r="O74">
            <v>0</v>
          </cell>
        </row>
        <row r="75">
          <cell r="A75" t="str">
            <v>METZ ENI</v>
          </cell>
          <cell r="B75">
            <v>0</v>
          </cell>
          <cell r="C75">
            <v>1</v>
          </cell>
          <cell r="D75">
            <v>3</v>
          </cell>
          <cell r="E75">
            <v>0</v>
          </cell>
          <cell r="F75">
            <v>2</v>
          </cell>
          <cell r="G75">
            <v>2</v>
          </cell>
          <cell r="H75">
            <v>4</v>
          </cell>
          <cell r="I75">
            <v>0</v>
          </cell>
          <cell r="J75">
            <v>51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 t="str">
            <v>MONTPELLIER ENSC</v>
          </cell>
          <cell r="B76">
            <v>0</v>
          </cell>
          <cell r="C76">
            <v>0</v>
          </cell>
          <cell r="D76">
            <v>4</v>
          </cell>
          <cell r="E76">
            <v>0</v>
          </cell>
          <cell r="F76">
            <v>0</v>
          </cell>
          <cell r="G76">
            <v>0</v>
          </cell>
          <cell r="H76">
            <v>31</v>
          </cell>
          <cell r="I76">
            <v>0</v>
          </cell>
          <cell r="J76">
            <v>4</v>
          </cell>
          <cell r="K76">
            <v>3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 t="str">
            <v>MONTPELLIER 1</v>
          </cell>
          <cell r="B77">
            <v>103</v>
          </cell>
          <cell r="C77">
            <v>73</v>
          </cell>
          <cell r="D77">
            <v>25</v>
          </cell>
          <cell r="E77">
            <v>2</v>
          </cell>
          <cell r="F77">
            <v>8</v>
          </cell>
          <cell r="G77">
            <v>0</v>
          </cell>
          <cell r="H77">
            <v>1</v>
          </cell>
          <cell r="I77">
            <v>0</v>
          </cell>
          <cell r="J77">
            <v>0</v>
          </cell>
          <cell r="K77">
            <v>12</v>
          </cell>
          <cell r="L77">
            <v>151</v>
          </cell>
          <cell r="M77">
            <v>69</v>
          </cell>
          <cell r="N77">
            <v>0</v>
          </cell>
          <cell r="O77">
            <v>0</v>
          </cell>
        </row>
        <row r="78">
          <cell r="A78" t="str">
            <v>MONTPELLIER 2</v>
          </cell>
          <cell r="B78">
            <v>5</v>
          </cell>
          <cell r="C78">
            <v>60</v>
          </cell>
          <cell r="D78">
            <v>74</v>
          </cell>
          <cell r="E78">
            <v>37</v>
          </cell>
          <cell r="F78">
            <v>169</v>
          </cell>
          <cell r="G78">
            <v>93</v>
          </cell>
          <cell r="H78">
            <v>107</v>
          </cell>
          <cell r="I78">
            <v>46</v>
          </cell>
          <cell r="J78">
            <v>193</v>
          </cell>
          <cell r="K78">
            <v>164</v>
          </cell>
          <cell r="L78">
            <v>0</v>
          </cell>
          <cell r="M78">
            <v>43</v>
          </cell>
          <cell r="N78">
            <v>0</v>
          </cell>
          <cell r="O78">
            <v>0</v>
          </cell>
        </row>
        <row r="79">
          <cell r="A79" t="str">
            <v>MONTPELLIER 3</v>
          </cell>
          <cell r="B79">
            <v>11</v>
          </cell>
          <cell r="C79">
            <v>22</v>
          </cell>
          <cell r="D79">
            <v>227</v>
          </cell>
          <cell r="E79">
            <v>180</v>
          </cell>
          <cell r="F79">
            <v>17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8</v>
          </cell>
          <cell r="L79">
            <v>0</v>
          </cell>
          <cell r="M79">
            <v>31</v>
          </cell>
          <cell r="N79">
            <v>0</v>
          </cell>
          <cell r="O79">
            <v>0</v>
          </cell>
        </row>
        <row r="80">
          <cell r="A80" t="str">
            <v>MULHOUSE</v>
          </cell>
          <cell r="B80">
            <v>23</v>
          </cell>
          <cell r="C80">
            <v>53</v>
          </cell>
          <cell r="D80">
            <v>71</v>
          </cell>
          <cell r="E80">
            <v>21</v>
          </cell>
          <cell r="F80">
            <v>44</v>
          </cell>
          <cell r="G80">
            <v>39</v>
          </cell>
          <cell r="H80">
            <v>51</v>
          </cell>
          <cell r="I80">
            <v>0</v>
          </cell>
          <cell r="J80">
            <v>106</v>
          </cell>
          <cell r="K80">
            <v>17</v>
          </cell>
          <cell r="L80">
            <v>0</v>
          </cell>
          <cell r="M80">
            <v>19</v>
          </cell>
          <cell r="N80">
            <v>0</v>
          </cell>
          <cell r="O80">
            <v>0</v>
          </cell>
        </row>
        <row r="81">
          <cell r="A81" t="str">
            <v>NANTES</v>
          </cell>
          <cell r="B81">
            <v>80</v>
          </cell>
          <cell r="C81">
            <v>111</v>
          </cell>
          <cell r="D81">
            <v>206</v>
          </cell>
          <cell r="E81">
            <v>159</v>
          </cell>
          <cell r="F81">
            <v>160</v>
          </cell>
          <cell r="G81">
            <v>62</v>
          </cell>
          <cell r="H81">
            <v>74</v>
          </cell>
          <cell r="I81">
            <v>23</v>
          </cell>
          <cell r="J81">
            <v>227</v>
          </cell>
          <cell r="K81">
            <v>74</v>
          </cell>
          <cell r="L81">
            <v>56</v>
          </cell>
          <cell r="M81">
            <v>116</v>
          </cell>
          <cell r="N81">
            <v>0</v>
          </cell>
          <cell r="O81">
            <v>0</v>
          </cell>
        </row>
        <row r="82">
          <cell r="A82" t="str">
            <v>NANTES EC</v>
          </cell>
          <cell r="B82">
            <v>0</v>
          </cell>
          <cell r="C82">
            <v>0</v>
          </cell>
          <cell r="D82">
            <v>6</v>
          </cell>
          <cell r="E82">
            <v>0</v>
          </cell>
          <cell r="F82">
            <v>11</v>
          </cell>
          <cell r="G82">
            <v>0</v>
          </cell>
          <cell r="H82">
            <v>2</v>
          </cell>
          <cell r="I82">
            <v>0</v>
          </cell>
          <cell r="J82">
            <v>85</v>
          </cell>
          <cell r="K82">
            <v>0</v>
          </cell>
          <cell r="L82">
            <v>0</v>
          </cell>
          <cell r="M82">
            <v>2</v>
          </cell>
          <cell r="N82">
            <v>0</v>
          </cell>
          <cell r="O82">
            <v>0</v>
          </cell>
        </row>
        <row r="83">
          <cell r="A83" t="str">
            <v>NICE</v>
          </cell>
          <cell r="B83">
            <v>79</v>
          </cell>
          <cell r="C83">
            <v>95</v>
          </cell>
          <cell r="D83">
            <v>165</v>
          </cell>
          <cell r="E83">
            <v>126</v>
          </cell>
          <cell r="F83">
            <v>181</v>
          </cell>
          <cell r="G83">
            <v>45</v>
          </cell>
          <cell r="H83">
            <v>41</v>
          </cell>
          <cell r="I83">
            <v>38</v>
          </cell>
          <cell r="J83">
            <v>79</v>
          </cell>
          <cell r="K83">
            <v>72</v>
          </cell>
          <cell r="L83">
            <v>0</v>
          </cell>
          <cell r="M83">
            <v>104</v>
          </cell>
          <cell r="N83">
            <v>0</v>
          </cell>
          <cell r="O83">
            <v>0</v>
          </cell>
        </row>
        <row r="84">
          <cell r="A84" t="str">
            <v>NICE OBS.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26</v>
          </cell>
        </row>
        <row r="85">
          <cell r="A85" t="str">
            <v>NIMES</v>
          </cell>
          <cell r="B85">
            <v>6</v>
          </cell>
          <cell r="C85">
            <v>1</v>
          </cell>
          <cell r="D85">
            <v>9</v>
          </cell>
          <cell r="E85">
            <v>16</v>
          </cell>
          <cell r="F85">
            <v>5</v>
          </cell>
          <cell r="G85">
            <v>2</v>
          </cell>
          <cell r="H85">
            <v>2</v>
          </cell>
          <cell r="I85">
            <v>2</v>
          </cell>
          <cell r="J85">
            <v>3</v>
          </cell>
          <cell r="K85">
            <v>5</v>
          </cell>
          <cell r="L85">
            <v>0</v>
          </cell>
          <cell r="M85">
            <v>2</v>
          </cell>
          <cell r="N85">
            <v>0</v>
          </cell>
          <cell r="O85">
            <v>0</v>
          </cell>
        </row>
        <row r="86">
          <cell r="A86" t="str">
            <v>NOISYLEGD ENSLL</v>
          </cell>
          <cell r="B86">
            <v>0</v>
          </cell>
          <cell r="C86">
            <v>0</v>
          </cell>
          <cell r="D86">
            <v>0</v>
          </cell>
          <cell r="E86">
            <v>8</v>
          </cell>
          <cell r="F86">
            <v>0</v>
          </cell>
          <cell r="G86">
            <v>1</v>
          </cell>
          <cell r="H86">
            <v>0</v>
          </cell>
          <cell r="I86">
            <v>0</v>
          </cell>
          <cell r="J86">
            <v>1</v>
          </cell>
          <cell r="K86">
            <v>0</v>
          </cell>
          <cell r="L86">
            <v>0</v>
          </cell>
          <cell r="M86">
            <v>1</v>
          </cell>
          <cell r="N86">
            <v>0</v>
          </cell>
          <cell r="O86">
            <v>0</v>
          </cell>
        </row>
        <row r="87">
          <cell r="A87" t="str">
            <v>NOUVELLE CALEDONIE</v>
          </cell>
          <cell r="B87">
            <v>7</v>
          </cell>
          <cell r="C87">
            <v>4</v>
          </cell>
          <cell r="D87">
            <v>15</v>
          </cell>
          <cell r="E87">
            <v>7</v>
          </cell>
          <cell r="F87">
            <v>12</v>
          </cell>
          <cell r="G87">
            <v>5</v>
          </cell>
          <cell r="H87">
            <v>4</v>
          </cell>
          <cell r="I87">
            <v>3</v>
          </cell>
          <cell r="J87">
            <v>0</v>
          </cell>
          <cell r="K87">
            <v>9</v>
          </cell>
          <cell r="L87">
            <v>0</v>
          </cell>
          <cell r="M87">
            <v>3</v>
          </cell>
          <cell r="N87">
            <v>0</v>
          </cell>
          <cell r="O87">
            <v>0</v>
          </cell>
        </row>
        <row r="88">
          <cell r="A88" t="str">
            <v>ORLEANS</v>
          </cell>
          <cell r="B88">
            <v>45</v>
          </cell>
          <cell r="C88">
            <v>92</v>
          </cell>
          <cell r="D88">
            <v>145</v>
          </cell>
          <cell r="E88">
            <v>81</v>
          </cell>
          <cell r="F88">
            <v>118</v>
          </cell>
          <cell r="G88">
            <v>44</v>
          </cell>
          <cell r="H88">
            <v>55</v>
          </cell>
          <cell r="I88">
            <v>30</v>
          </cell>
          <cell r="J88">
            <v>169</v>
          </cell>
          <cell r="K88">
            <v>50</v>
          </cell>
          <cell r="L88">
            <v>0</v>
          </cell>
          <cell r="M88">
            <v>53</v>
          </cell>
          <cell r="N88">
            <v>0</v>
          </cell>
          <cell r="O88">
            <v>1</v>
          </cell>
        </row>
        <row r="89">
          <cell r="A89" t="str">
            <v>PARIS  1</v>
          </cell>
          <cell r="B89">
            <v>183</v>
          </cell>
          <cell r="C89">
            <v>164</v>
          </cell>
          <cell r="D89">
            <v>62</v>
          </cell>
          <cell r="E89">
            <v>350</v>
          </cell>
          <cell r="F89">
            <v>42</v>
          </cell>
          <cell r="G89">
            <v>1</v>
          </cell>
          <cell r="H89">
            <v>0</v>
          </cell>
          <cell r="I89">
            <v>0</v>
          </cell>
          <cell r="J89">
            <v>0</v>
          </cell>
          <cell r="K89">
            <v>1</v>
          </cell>
          <cell r="L89">
            <v>0</v>
          </cell>
          <cell r="M89">
            <v>39</v>
          </cell>
          <cell r="N89">
            <v>0</v>
          </cell>
          <cell r="O89">
            <v>0</v>
          </cell>
        </row>
        <row r="90">
          <cell r="A90" t="str">
            <v>PARIS  2</v>
          </cell>
          <cell r="B90">
            <v>165</v>
          </cell>
          <cell r="C90">
            <v>58</v>
          </cell>
          <cell r="D90">
            <v>32</v>
          </cell>
          <cell r="E90">
            <v>2</v>
          </cell>
          <cell r="F90">
            <v>19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21</v>
          </cell>
          <cell r="N90">
            <v>0</v>
          </cell>
          <cell r="O90">
            <v>0</v>
          </cell>
        </row>
        <row r="91">
          <cell r="A91" t="str">
            <v>PARIS  3</v>
          </cell>
          <cell r="B91">
            <v>8</v>
          </cell>
          <cell r="C91">
            <v>9</v>
          </cell>
          <cell r="D91">
            <v>348</v>
          </cell>
          <cell r="E91">
            <v>64</v>
          </cell>
          <cell r="F91">
            <v>2</v>
          </cell>
          <cell r="G91">
            <v>1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27</v>
          </cell>
          <cell r="N91">
            <v>0</v>
          </cell>
          <cell r="O91">
            <v>0</v>
          </cell>
        </row>
        <row r="92">
          <cell r="A92" t="str">
            <v>PARIS  4</v>
          </cell>
          <cell r="B92">
            <v>2</v>
          </cell>
          <cell r="C92">
            <v>5</v>
          </cell>
          <cell r="D92">
            <v>391</v>
          </cell>
          <cell r="E92">
            <v>256</v>
          </cell>
          <cell r="F92">
            <v>24</v>
          </cell>
          <cell r="G92">
            <v>4</v>
          </cell>
          <cell r="H92">
            <v>2</v>
          </cell>
          <cell r="I92">
            <v>0</v>
          </cell>
          <cell r="J92">
            <v>4</v>
          </cell>
          <cell r="K92">
            <v>8</v>
          </cell>
          <cell r="L92">
            <v>0</v>
          </cell>
          <cell r="M92">
            <v>52</v>
          </cell>
          <cell r="N92">
            <v>0</v>
          </cell>
          <cell r="O92">
            <v>0</v>
          </cell>
        </row>
        <row r="93">
          <cell r="A93" t="str">
            <v>PARIS  5</v>
          </cell>
          <cell r="B93">
            <v>65</v>
          </cell>
          <cell r="C93">
            <v>59</v>
          </cell>
          <cell r="D93">
            <v>73</v>
          </cell>
          <cell r="E93">
            <v>146</v>
          </cell>
          <cell r="F93">
            <v>92</v>
          </cell>
          <cell r="G93">
            <v>14</v>
          </cell>
          <cell r="H93">
            <v>16</v>
          </cell>
          <cell r="I93">
            <v>0</v>
          </cell>
          <cell r="J93">
            <v>0</v>
          </cell>
          <cell r="K93">
            <v>44</v>
          </cell>
          <cell r="L93">
            <v>177</v>
          </cell>
          <cell r="M93">
            <v>84</v>
          </cell>
          <cell r="N93">
            <v>0</v>
          </cell>
          <cell r="O93">
            <v>0</v>
          </cell>
        </row>
        <row r="94">
          <cell r="A94" t="str">
            <v>PARIS  6</v>
          </cell>
          <cell r="B94">
            <v>0</v>
          </cell>
          <cell r="C94">
            <v>10</v>
          </cell>
          <cell r="D94">
            <v>49</v>
          </cell>
          <cell r="E94">
            <v>2</v>
          </cell>
          <cell r="F94">
            <v>314</v>
          </cell>
          <cell r="G94">
            <v>188</v>
          </cell>
          <cell r="H94">
            <v>206</v>
          </cell>
          <cell r="I94">
            <v>133</v>
          </cell>
          <cell r="J94">
            <v>151</v>
          </cell>
          <cell r="K94">
            <v>372</v>
          </cell>
          <cell r="L94">
            <v>0</v>
          </cell>
          <cell r="M94">
            <v>18</v>
          </cell>
          <cell r="N94">
            <v>0</v>
          </cell>
          <cell r="O94">
            <v>17</v>
          </cell>
        </row>
        <row r="95">
          <cell r="A95" t="str">
            <v>PARIS  7</v>
          </cell>
          <cell r="B95">
            <v>3</v>
          </cell>
          <cell r="C95">
            <v>14</v>
          </cell>
          <cell r="D95">
            <v>210</v>
          </cell>
          <cell r="E95">
            <v>146</v>
          </cell>
          <cell r="F95">
            <v>164</v>
          </cell>
          <cell r="G95">
            <v>106</v>
          </cell>
          <cell r="H95">
            <v>66</v>
          </cell>
          <cell r="I95">
            <v>62</v>
          </cell>
          <cell r="J95">
            <v>17</v>
          </cell>
          <cell r="K95">
            <v>176</v>
          </cell>
          <cell r="L95">
            <v>1</v>
          </cell>
          <cell r="M95">
            <v>17</v>
          </cell>
          <cell r="N95">
            <v>0</v>
          </cell>
          <cell r="O95">
            <v>0</v>
          </cell>
        </row>
        <row r="96">
          <cell r="A96" t="str">
            <v>PARIS  8</v>
          </cell>
          <cell r="B96">
            <v>47</v>
          </cell>
          <cell r="C96">
            <v>61</v>
          </cell>
          <cell r="D96">
            <v>181</v>
          </cell>
          <cell r="E96">
            <v>292</v>
          </cell>
          <cell r="F96">
            <v>52</v>
          </cell>
          <cell r="G96">
            <v>0</v>
          </cell>
          <cell r="H96">
            <v>0</v>
          </cell>
          <cell r="I96">
            <v>0</v>
          </cell>
          <cell r="J96">
            <v>17</v>
          </cell>
          <cell r="K96">
            <v>3</v>
          </cell>
          <cell r="L96">
            <v>0</v>
          </cell>
          <cell r="M96">
            <v>80</v>
          </cell>
          <cell r="N96">
            <v>0</v>
          </cell>
          <cell r="O96">
            <v>0</v>
          </cell>
        </row>
        <row r="97">
          <cell r="A97" t="str">
            <v>PARIS  DAUPHINE</v>
          </cell>
          <cell r="B97">
            <v>32</v>
          </cell>
          <cell r="C97">
            <v>140</v>
          </cell>
          <cell r="D97">
            <v>32</v>
          </cell>
          <cell r="E97">
            <v>21</v>
          </cell>
          <cell r="F97">
            <v>89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9</v>
          </cell>
          <cell r="N97">
            <v>0</v>
          </cell>
          <cell r="O97">
            <v>0</v>
          </cell>
        </row>
        <row r="98">
          <cell r="A98" t="str">
            <v>PARIS 10</v>
          </cell>
          <cell r="B98">
            <v>124</v>
          </cell>
          <cell r="C98">
            <v>98</v>
          </cell>
          <cell r="D98">
            <v>257</v>
          </cell>
          <cell r="E98">
            <v>238</v>
          </cell>
          <cell r="F98">
            <v>51</v>
          </cell>
          <cell r="G98">
            <v>8</v>
          </cell>
          <cell r="H98">
            <v>0</v>
          </cell>
          <cell r="I98">
            <v>0</v>
          </cell>
          <cell r="J98">
            <v>55</v>
          </cell>
          <cell r="K98">
            <v>11</v>
          </cell>
          <cell r="L98">
            <v>0</v>
          </cell>
          <cell r="M98">
            <v>97</v>
          </cell>
          <cell r="N98">
            <v>0</v>
          </cell>
          <cell r="O98">
            <v>0</v>
          </cell>
        </row>
        <row r="99">
          <cell r="A99" t="str">
            <v>PARIS 11</v>
          </cell>
          <cell r="B99">
            <v>64</v>
          </cell>
          <cell r="C99">
            <v>79</v>
          </cell>
          <cell r="D99">
            <v>80</v>
          </cell>
          <cell r="E99">
            <v>5</v>
          </cell>
          <cell r="F99">
            <v>231</v>
          </cell>
          <cell r="G99">
            <v>176</v>
          </cell>
          <cell r="H99">
            <v>136</v>
          </cell>
          <cell r="I99">
            <v>52</v>
          </cell>
          <cell r="J99">
            <v>170</v>
          </cell>
          <cell r="K99">
            <v>182</v>
          </cell>
          <cell r="L99">
            <v>174</v>
          </cell>
          <cell r="M99">
            <v>74</v>
          </cell>
          <cell r="N99">
            <v>0</v>
          </cell>
          <cell r="O99">
            <v>7</v>
          </cell>
        </row>
        <row r="100">
          <cell r="A100" t="str">
            <v>PARIS 12</v>
          </cell>
          <cell r="B100">
            <v>78</v>
          </cell>
          <cell r="C100">
            <v>120</v>
          </cell>
          <cell r="D100">
            <v>194</v>
          </cell>
          <cell r="E100">
            <v>134</v>
          </cell>
          <cell r="F100">
            <v>98</v>
          </cell>
          <cell r="G100">
            <v>34</v>
          </cell>
          <cell r="H100">
            <v>36</v>
          </cell>
          <cell r="I100">
            <v>21</v>
          </cell>
          <cell r="J100">
            <v>127</v>
          </cell>
          <cell r="K100">
            <v>63</v>
          </cell>
          <cell r="L100">
            <v>1</v>
          </cell>
          <cell r="M100">
            <v>104</v>
          </cell>
          <cell r="N100">
            <v>0</v>
          </cell>
          <cell r="O100">
            <v>0</v>
          </cell>
        </row>
        <row r="101">
          <cell r="A101" t="str">
            <v>PARIS 13</v>
          </cell>
          <cell r="B101">
            <v>58</v>
          </cell>
          <cell r="C101">
            <v>101</v>
          </cell>
          <cell r="D101">
            <v>133</v>
          </cell>
          <cell r="E101">
            <v>69</v>
          </cell>
          <cell r="F101">
            <v>167</v>
          </cell>
          <cell r="G101">
            <v>52</v>
          </cell>
          <cell r="H101">
            <v>37</v>
          </cell>
          <cell r="I101">
            <v>0</v>
          </cell>
          <cell r="J101">
            <v>101</v>
          </cell>
          <cell r="K101">
            <v>38</v>
          </cell>
          <cell r="L101">
            <v>2</v>
          </cell>
          <cell r="M101">
            <v>83</v>
          </cell>
          <cell r="N101">
            <v>0</v>
          </cell>
          <cell r="O101">
            <v>0</v>
          </cell>
        </row>
        <row r="102">
          <cell r="A102" t="str">
            <v>PARIS CNAM</v>
          </cell>
          <cell r="B102">
            <v>9</v>
          </cell>
          <cell r="C102">
            <v>51</v>
          </cell>
          <cell r="D102">
            <v>14</v>
          </cell>
          <cell r="E102">
            <v>47</v>
          </cell>
          <cell r="F102">
            <v>66</v>
          </cell>
          <cell r="G102">
            <v>13</v>
          </cell>
          <cell r="H102">
            <v>17</v>
          </cell>
          <cell r="I102">
            <v>6</v>
          </cell>
          <cell r="J102">
            <v>69</v>
          </cell>
          <cell r="K102">
            <v>17</v>
          </cell>
          <cell r="L102">
            <v>3</v>
          </cell>
          <cell r="M102">
            <v>12</v>
          </cell>
          <cell r="N102">
            <v>0</v>
          </cell>
          <cell r="O102">
            <v>71</v>
          </cell>
        </row>
        <row r="103">
          <cell r="A103" t="str">
            <v>PARIS COL.DE FRANCE</v>
          </cell>
          <cell r="B103">
            <v>0</v>
          </cell>
          <cell r="C103">
            <v>0</v>
          </cell>
          <cell r="D103">
            <v>7</v>
          </cell>
          <cell r="E103">
            <v>12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3</v>
          </cell>
          <cell r="L103">
            <v>0</v>
          </cell>
          <cell r="M103">
            <v>0</v>
          </cell>
          <cell r="N103">
            <v>0</v>
          </cell>
          <cell r="O103">
            <v>43</v>
          </cell>
        </row>
        <row r="104">
          <cell r="A104" t="str">
            <v>PARIS EC</v>
          </cell>
          <cell r="B104">
            <v>0</v>
          </cell>
          <cell r="C104">
            <v>2</v>
          </cell>
          <cell r="D104">
            <v>2</v>
          </cell>
          <cell r="E104">
            <v>0</v>
          </cell>
          <cell r="F104">
            <v>11</v>
          </cell>
          <cell r="G104">
            <v>3</v>
          </cell>
          <cell r="H104">
            <v>3</v>
          </cell>
          <cell r="I104">
            <v>0</v>
          </cell>
          <cell r="J104">
            <v>20</v>
          </cell>
          <cell r="K104">
            <v>0</v>
          </cell>
          <cell r="L104">
            <v>0</v>
          </cell>
          <cell r="M104">
            <v>4</v>
          </cell>
          <cell r="N104">
            <v>0</v>
          </cell>
          <cell r="O104">
            <v>33</v>
          </cell>
        </row>
        <row r="105">
          <cell r="A105" t="str">
            <v>PARIS EFEO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39</v>
          </cell>
        </row>
        <row r="106">
          <cell r="A106" t="str">
            <v>PARIS EHESS</v>
          </cell>
          <cell r="B106">
            <v>0</v>
          </cell>
          <cell r="C106">
            <v>3</v>
          </cell>
          <cell r="D106">
            <v>5</v>
          </cell>
          <cell r="E106">
            <v>5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192</v>
          </cell>
        </row>
        <row r="107">
          <cell r="A107" t="str">
            <v>PARIS EC. NAT. CHARTES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16</v>
          </cell>
        </row>
        <row r="108">
          <cell r="A108" t="str">
            <v>PARIS ENS</v>
          </cell>
          <cell r="B108">
            <v>2</v>
          </cell>
          <cell r="C108">
            <v>7</v>
          </cell>
          <cell r="D108">
            <v>33</v>
          </cell>
          <cell r="E108">
            <v>29</v>
          </cell>
          <cell r="F108">
            <v>17</v>
          </cell>
          <cell r="G108">
            <v>24</v>
          </cell>
          <cell r="H108">
            <v>5</v>
          </cell>
          <cell r="I108">
            <v>9</v>
          </cell>
          <cell r="J108">
            <v>2</v>
          </cell>
          <cell r="K108">
            <v>18</v>
          </cell>
          <cell r="L108">
            <v>0</v>
          </cell>
          <cell r="M108">
            <v>4</v>
          </cell>
          <cell r="N108">
            <v>0</v>
          </cell>
          <cell r="O108">
            <v>2</v>
          </cell>
        </row>
        <row r="109">
          <cell r="A109" t="str">
            <v>PARIS ENSAM</v>
          </cell>
          <cell r="B109">
            <v>0</v>
          </cell>
          <cell r="C109">
            <v>13</v>
          </cell>
          <cell r="D109">
            <v>14</v>
          </cell>
          <cell r="E109">
            <v>1</v>
          </cell>
          <cell r="F109">
            <v>23</v>
          </cell>
          <cell r="G109">
            <v>4</v>
          </cell>
          <cell r="H109">
            <v>22</v>
          </cell>
          <cell r="I109">
            <v>0</v>
          </cell>
          <cell r="J109">
            <v>266</v>
          </cell>
          <cell r="K109">
            <v>0</v>
          </cell>
          <cell r="L109">
            <v>0</v>
          </cell>
          <cell r="M109">
            <v>3</v>
          </cell>
          <cell r="N109">
            <v>0</v>
          </cell>
          <cell r="O109">
            <v>0</v>
          </cell>
        </row>
        <row r="110">
          <cell r="A110" t="str">
            <v>PARIS ENSC</v>
          </cell>
          <cell r="B110">
            <v>0</v>
          </cell>
          <cell r="C110">
            <v>2</v>
          </cell>
          <cell r="D110">
            <v>1</v>
          </cell>
          <cell r="E110">
            <v>0</v>
          </cell>
          <cell r="F110">
            <v>0</v>
          </cell>
          <cell r="G110">
            <v>1</v>
          </cell>
          <cell r="H110">
            <v>35</v>
          </cell>
          <cell r="I110">
            <v>0</v>
          </cell>
          <cell r="J110">
            <v>11</v>
          </cell>
          <cell r="K110">
            <v>1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PARIS EPHE</v>
          </cell>
          <cell r="B111">
            <v>0</v>
          </cell>
          <cell r="C111">
            <v>1</v>
          </cell>
          <cell r="D111">
            <v>4</v>
          </cell>
          <cell r="E111">
            <v>6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1</v>
          </cell>
          <cell r="L111">
            <v>0</v>
          </cell>
          <cell r="M111">
            <v>0</v>
          </cell>
          <cell r="N111">
            <v>0</v>
          </cell>
          <cell r="O111">
            <v>181</v>
          </cell>
        </row>
        <row r="112">
          <cell r="A112" t="str">
            <v>PARIS IAE</v>
          </cell>
          <cell r="B112">
            <v>0</v>
          </cell>
          <cell r="C112">
            <v>27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A113" t="str">
            <v>PARIS IEP</v>
          </cell>
          <cell r="B113">
            <v>24</v>
          </cell>
          <cell r="C113">
            <v>13</v>
          </cell>
          <cell r="D113">
            <v>9</v>
          </cell>
          <cell r="E113">
            <v>28</v>
          </cell>
          <cell r="F113">
            <v>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A114" t="str">
            <v>PARIS INALCO</v>
          </cell>
          <cell r="B114">
            <v>2</v>
          </cell>
          <cell r="C114">
            <v>4</v>
          </cell>
          <cell r="D114">
            <v>191</v>
          </cell>
          <cell r="E114">
            <v>29</v>
          </cell>
          <cell r="F114">
            <v>2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1</v>
          </cell>
          <cell r="N114">
            <v>0</v>
          </cell>
          <cell r="O114">
            <v>0</v>
          </cell>
        </row>
        <row r="115">
          <cell r="A115" t="str">
            <v>PARIS INST.DE FRANCE</v>
          </cell>
          <cell r="B115">
            <v>0</v>
          </cell>
          <cell r="C115">
            <v>0</v>
          </cell>
          <cell r="D115">
            <v>10</v>
          </cell>
          <cell r="E115">
            <v>2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1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A116" t="str">
            <v>PARIS IPG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8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34</v>
          </cell>
        </row>
        <row r="117">
          <cell r="A117" t="str">
            <v>PARIS ISM</v>
          </cell>
          <cell r="B117">
            <v>0</v>
          </cell>
          <cell r="C117">
            <v>1</v>
          </cell>
          <cell r="D117">
            <v>1</v>
          </cell>
          <cell r="E117">
            <v>0</v>
          </cell>
          <cell r="F117">
            <v>4</v>
          </cell>
          <cell r="G117">
            <v>2</v>
          </cell>
          <cell r="H117">
            <v>0</v>
          </cell>
          <cell r="I117">
            <v>0</v>
          </cell>
          <cell r="J117">
            <v>38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A118" t="str">
            <v>PARIS MUSEUM</v>
          </cell>
          <cell r="B118">
            <v>0</v>
          </cell>
          <cell r="C118">
            <v>0</v>
          </cell>
          <cell r="D118">
            <v>1</v>
          </cell>
          <cell r="E118">
            <v>1</v>
          </cell>
          <cell r="F118">
            <v>0</v>
          </cell>
          <cell r="G118">
            <v>0</v>
          </cell>
          <cell r="H118">
            <v>0</v>
          </cell>
          <cell r="I118">
            <v>1</v>
          </cell>
          <cell r="J118">
            <v>0</v>
          </cell>
          <cell r="K118">
            <v>10</v>
          </cell>
          <cell r="L118">
            <v>0</v>
          </cell>
          <cell r="M118">
            <v>2</v>
          </cell>
          <cell r="N118">
            <v>0</v>
          </cell>
          <cell r="O118">
            <v>194</v>
          </cell>
        </row>
        <row r="119">
          <cell r="A119" t="str">
            <v>PARIS OBSERVATOIRE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2</v>
          </cell>
          <cell r="H119">
            <v>0</v>
          </cell>
          <cell r="I119">
            <v>8</v>
          </cell>
          <cell r="J119">
            <v>0</v>
          </cell>
          <cell r="K119">
            <v>1</v>
          </cell>
          <cell r="L119">
            <v>0</v>
          </cell>
          <cell r="M119">
            <v>0</v>
          </cell>
          <cell r="N119">
            <v>0</v>
          </cell>
          <cell r="O119">
            <v>83</v>
          </cell>
        </row>
        <row r="120">
          <cell r="A120" t="str">
            <v>PAU</v>
          </cell>
          <cell r="B120">
            <v>55</v>
          </cell>
          <cell r="C120">
            <v>57</v>
          </cell>
          <cell r="D120">
            <v>108</v>
          </cell>
          <cell r="E120">
            <v>49</v>
          </cell>
          <cell r="F120">
            <v>97</v>
          </cell>
          <cell r="G120">
            <v>22</v>
          </cell>
          <cell r="H120">
            <v>36</v>
          </cell>
          <cell r="I120">
            <v>14</v>
          </cell>
          <cell r="J120">
            <v>84</v>
          </cell>
          <cell r="K120">
            <v>31</v>
          </cell>
          <cell r="L120">
            <v>0</v>
          </cell>
          <cell r="M120">
            <v>31</v>
          </cell>
          <cell r="N120">
            <v>0</v>
          </cell>
          <cell r="O120">
            <v>0</v>
          </cell>
        </row>
        <row r="121">
          <cell r="A121" t="str">
            <v>PERPIGNAN</v>
          </cell>
          <cell r="B121">
            <v>41</v>
          </cell>
          <cell r="C121">
            <v>40</v>
          </cell>
          <cell r="D121">
            <v>55</v>
          </cell>
          <cell r="E121">
            <v>36</v>
          </cell>
          <cell r="F121">
            <v>32</v>
          </cell>
          <cell r="G121">
            <v>9</v>
          </cell>
          <cell r="H121">
            <v>19</v>
          </cell>
          <cell r="I121">
            <v>17</v>
          </cell>
          <cell r="J121">
            <v>40</v>
          </cell>
          <cell r="K121">
            <v>33</v>
          </cell>
          <cell r="L121">
            <v>0</v>
          </cell>
          <cell r="M121">
            <v>22</v>
          </cell>
          <cell r="N121">
            <v>0</v>
          </cell>
          <cell r="O121">
            <v>0</v>
          </cell>
        </row>
        <row r="122">
          <cell r="A122" t="str">
            <v>POITIERS</v>
          </cell>
          <cell r="B122">
            <v>79</v>
          </cell>
          <cell r="C122">
            <v>106</v>
          </cell>
          <cell r="D122">
            <v>198</v>
          </cell>
          <cell r="E122">
            <v>147</v>
          </cell>
          <cell r="F122">
            <v>99</v>
          </cell>
          <cell r="G122">
            <v>50</v>
          </cell>
          <cell r="H122">
            <v>60</v>
          </cell>
          <cell r="I122">
            <v>20</v>
          </cell>
          <cell r="J122">
            <v>191</v>
          </cell>
          <cell r="K122">
            <v>65</v>
          </cell>
          <cell r="L122">
            <v>35</v>
          </cell>
          <cell r="M122">
            <v>88</v>
          </cell>
          <cell r="N122">
            <v>0</v>
          </cell>
          <cell r="O122">
            <v>0</v>
          </cell>
        </row>
        <row r="123">
          <cell r="A123" t="str">
            <v>POITIERS ENSMA</v>
          </cell>
          <cell r="B123">
            <v>0</v>
          </cell>
          <cell r="C123">
            <v>0</v>
          </cell>
          <cell r="D123">
            <v>3</v>
          </cell>
          <cell r="E123">
            <v>0</v>
          </cell>
          <cell r="F123">
            <v>7</v>
          </cell>
          <cell r="G123">
            <v>4</v>
          </cell>
          <cell r="H123">
            <v>0</v>
          </cell>
          <cell r="I123">
            <v>0</v>
          </cell>
          <cell r="J123">
            <v>39</v>
          </cell>
          <cell r="K123">
            <v>0</v>
          </cell>
          <cell r="L123">
            <v>0</v>
          </cell>
          <cell r="M123">
            <v>4</v>
          </cell>
          <cell r="N123">
            <v>0</v>
          </cell>
          <cell r="O123">
            <v>0</v>
          </cell>
        </row>
        <row r="124">
          <cell r="A124" t="str">
            <v>POLYNESIE</v>
          </cell>
          <cell r="B124">
            <v>9</v>
          </cell>
          <cell r="C124">
            <v>9</v>
          </cell>
          <cell r="D124">
            <v>23</v>
          </cell>
          <cell r="E124">
            <v>9</v>
          </cell>
          <cell r="F124">
            <v>13</v>
          </cell>
          <cell r="G124">
            <v>2</v>
          </cell>
          <cell r="H124">
            <v>4</v>
          </cell>
          <cell r="I124">
            <v>5</v>
          </cell>
          <cell r="J124">
            <v>1</v>
          </cell>
          <cell r="K124">
            <v>4</v>
          </cell>
          <cell r="L124">
            <v>0</v>
          </cell>
          <cell r="M124">
            <v>6</v>
          </cell>
          <cell r="N124">
            <v>0</v>
          </cell>
          <cell r="O124">
            <v>0</v>
          </cell>
        </row>
        <row r="125">
          <cell r="A125" t="str">
            <v>REIMS</v>
          </cell>
          <cell r="B125">
            <v>63</v>
          </cell>
          <cell r="C125">
            <v>110</v>
          </cell>
          <cell r="D125">
            <v>152</v>
          </cell>
          <cell r="E125">
            <v>104</v>
          </cell>
          <cell r="F125">
            <v>99</v>
          </cell>
          <cell r="G125">
            <v>50</v>
          </cell>
          <cell r="H125">
            <v>45</v>
          </cell>
          <cell r="I125">
            <v>13</v>
          </cell>
          <cell r="J125">
            <v>149</v>
          </cell>
          <cell r="K125">
            <v>77</v>
          </cell>
          <cell r="L125">
            <v>52</v>
          </cell>
          <cell r="M125">
            <v>61</v>
          </cell>
          <cell r="N125">
            <v>0</v>
          </cell>
          <cell r="O125">
            <v>0</v>
          </cell>
        </row>
        <row r="126">
          <cell r="A126" t="str">
            <v>RENNES 1</v>
          </cell>
          <cell r="B126">
            <v>86</v>
          </cell>
          <cell r="C126">
            <v>131</v>
          </cell>
          <cell r="D126">
            <v>60</v>
          </cell>
          <cell r="E126">
            <v>21</v>
          </cell>
          <cell r="F126">
            <v>184</v>
          </cell>
          <cell r="G126">
            <v>83</v>
          </cell>
          <cell r="H126">
            <v>72</v>
          </cell>
          <cell r="I126">
            <v>28</v>
          </cell>
          <cell r="J126">
            <v>176</v>
          </cell>
          <cell r="K126">
            <v>128</v>
          </cell>
          <cell r="L126">
            <v>53</v>
          </cell>
          <cell r="M126">
            <v>26</v>
          </cell>
          <cell r="N126">
            <v>0</v>
          </cell>
          <cell r="O126">
            <v>1</v>
          </cell>
        </row>
        <row r="127">
          <cell r="A127" t="str">
            <v>RENNES 2</v>
          </cell>
          <cell r="B127">
            <v>15</v>
          </cell>
          <cell r="C127">
            <v>21</v>
          </cell>
          <cell r="D127">
            <v>184</v>
          </cell>
          <cell r="E127">
            <v>212</v>
          </cell>
          <cell r="F127">
            <v>21</v>
          </cell>
          <cell r="G127">
            <v>0</v>
          </cell>
          <cell r="H127">
            <v>0</v>
          </cell>
          <cell r="I127">
            <v>0</v>
          </cell>
          <cell r="J127">
            <v>1</v>
          </cell>
          <cell r="K127">
            <v>0</v>
          </cell>
          <cell r="L127">
            <v>0</v>
          </cell>
          <cell r="M127">
            <v>90</v>
          </cell>
          <cell r="N127">
            <v>0</v>
          </cell>
          <cell r="O127">
            <v>0</v>
          </cell>
        </row>
        <row r="128">
          <cell r="A128" t="str">
            <v>RENNES EHESP</v>
          </cell>
          <cell r="B128">
            <v>1</v>
          </cell>
          <cell r="C128">
            <v>1</v>
          </cell>
          <cell r="D128">
            <v>0</v>
          </cell>
          <cell r="E128">
            <v>5</v>
          </cell>
          <cell r="F128">
            <v>1</v>
          </cell>
          <cell r="G128">
            <v>0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1</v>
          </cell>
          <cell r="N128">
            <v>0</v>
          </cell>
          <cell r="O128">
            <v>0</v>
          </cell>
        </row>
        <row r="129">
          <cell r="A129" t="str">
            <v>RENNES ENSC</v>
          </cell>
          <cell r="B129">
            <v>0</v>
          </cell>
          <cell r="C129">
            <v>0</v>
          </cell>
          <cell r="D129">
            <v>3</v>
          </cell>
          <cell r="E129">
            <v>0</v>
          </cell>
          <cell r="F129">
            <v>3</v>
          </cell>
          <cell r="G129">
            <v>4</v>
          </cell>
          <cell r="H129">
            <v>20</v>
          </cell>
          <cell r="I129">
            <v>0</v>
          </cell>
          <cell r="J129">
            <v>8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</row>
        <row r="130">
          <cell r="A130" t="str">
            <v>RENNES IEP</v>
          </cell>
          <cell r="B130">
            <v>8</v>
          </cell>
          <cell r="C130">
            <v>7</v>
          </cell>
          <cell r="D130">
            <v>6</v>
          </cell>
          <cell r="E130">
            <v>4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</v>
          </cell>
          <cell r="N130">
            <v>0</v>
          </cell>
          <cell r="O130">
            <v>0</v>
          </cell>
        </row>
        <row r="131">
          <cell r="A131" t="str">
            <v>RENNES INSA</v>
          </cell>
          <cell r="B131">
            <v>0</v>
          </cell>
          <cell r="C131">
            <v>2</v>
          </cell>
          <cell r="D131">
            <v>12</v>
          </cell>
          <cell r="E131">
            <v>0</v>
          </cell>
          <cell r="F131">
            <v>35</v>
          </cell>
          <cell r="G131">
            <v>19</v>
          </cell>
          <cell r="H131">
            <v>14</v>
          </cell>
          <cell r="I131">
            <v>0</v>
          </cell>
          <cell r="J131">
            <v>58</v>
          </cell>
          <cell r="K131">
            <v>0</v>
          </cell>
          <cell r="L131">
            <v>0</v>
          </cell>
          <cell r="M131">
            <v>3</v>
          </cell>
          <cell r="N131">
            <v>0</v>
          </cell>
          <cell r="O131">
            <v>0</v>
          </cell>
        </row>
        <row r="132">
          <cell r="A132" t="str">
            <v>ROUBAIX ENSAIT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1</v>
          </cell>
          <cell r="G132">
            <v>0</v>
          </cell>
          <cell r="H132">
            <v>9</v>
          </cell>
          <cell r="I132">
            <v>0</v>
          </cell>
          <cell r="J132">
            <v>19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</row>
        <row r="133">
          <cell r="A133" t="str">
            <v>ROUEN</v>
          </cell>
          <cell r="B133">
            <v>58</v>
          </cell>
          <cell r="C133">
            <v>67</v>
          </cell>
          <cell r="D133">
            <v>182</v>
          </cell>
          <cell r="E133">
            <v>140</v>
          </cell>
          <cell r="F133">
            <v>76</v>
          </cell>
          <cell r="G133">
            <v>62</v>
          </cell>
          <cell r="H133">
            <v>75</v>
          </cell>
          <cell r="I133">
            <v>12</v>
          </cell>
          <cell r="J133">
            <v>95</v>
          </cell>
          <cell r="K133">
            <v>84</v>
          </cell>
          <cell r="L133">
            <v>44</v>
          </cell>
          <cell r="M133">
            <v>84</v>
          </cell>
          <cell r="N133">
            <v>0</v>
          </cell>
          <cell r="O133">
            <v>0</v>
          </cell>
        </row>
        <row r="134">
          <cell r="A134" t="str">
            <v>ROUEN INSA</v>
          </cell>
          <cell r="B134">
            <v>0</v>
          </cell>
          <cell r="C134">
            <v>2</v>
          </cell>
          <cell r="D134">
            <v>12</v>
          </cell>
          <cell r="E134">
            <v>1</v>
          </cell>
          <cell r="F134">
            <v>28</v>
          </cell>
          <cell r="G134">
            <v>6</v>
          </cell>
          <cell r="H134">
            <v>18</v>
          </cell>
          <cell r="I134">
            <v>0</v>
          </cell>
          <cell r="J134">
            <v>52</v>
          </cell>
          <cell r="K134">
            <v>0</v>
          </cell>
          <cell r="L134">
            <v>0</v>
          </cell>
          <cell r="M134">
            <v>3</v>
          </cell>
          <cell r="N134">
            <v>0</v>
          </cell>
          <cell r="O134">
            <v>0</v>
          </cell>
        </row>
        <row r="135">
          <cell r="A135" t="str">
            <v>ST ETIENNE</v>
          </cell>
          <cell r="B135">
            <v>34</v>
          </cell>
          <cell r="C135">
            <v>78</v>
          </cell>
          <cell r="D135">
            <v>102</v>
          </cell>
          <cell r="E135">
            <v>51</v>
          </cell>
          <cell r="F135">
            <v>50</v>
          </cell>
          <cell r="G135">
            <v>22</v>
          </cell>
          <cell r="H135">
            <v>22</v>
          </cell>
          <cell r="I135">
            <v>8</v>
          </cell>
          <cell r="J135">
            <v>103</v>
          </cell>
          <cell r="K135">
            <v>27</v>
          </cell>
          <cell r="L135">
            <v>0</v>
          </cell>
          <cell r="M135">
            <v>35</v>
          </cell>
          <cell r="N135">
            <v>0</v>
          </cell>
          <cell r="O135">
            <v>0</v>
          </cell>
        </row>
        <row r="136">
          <cell r="A136" t="str">
            <v>ST ETIENNE ENI</v>
          </cell>
          <cell r="B136">
            <v>0</v>
          </cell>
          <cell r="C136">
            <v>3</v>
          </cell>
          <cell r="D136">
            <v>6</v>
          </cell>
          <cell r="E136">
            <v>0</v>
          </cell>
          <cell r="F136">
            <v>8</v>
          </cell>
          <cell r="G136">
            <v>2</v>
          </cell>
          <cell r="H136">
            <v>0</v>
          </cell>
          <cell r="I136">
            <v>0</v>
          </cell>
          <cell r="J136">
            <v>35</v>
          </cell>
          <cell r="K136">
            <v>0</v>
          </cell>
          <cell r="L136">
            <v>0</v>
          </cell>
          <cell r="M136">
            <v>1</v>
          </cell>
          <cell r="N136">
            <v>0</v>
          </cell>
          <cell r="O136">
            <v>0</v>
          </cell>
        </row>
        <row r="137">
          <cell r="A137" t="str">
            <v>STRASBOURG</v>
          </cell>
          <cell r="B137">
            <v>98</v>
          </cell>
          <cell r="C137">
            <v>114</v>
          </cell>
          <cell r="D137">
            <v>277</v>
          </cell>
          <cell r="E137">
            <v>214</v>
          </cell>
          <cell r="F137">
            <v>142</v>
          </cell>
          <cell r="G137">
            <v>91</v>
          </cell>
          <cell r="H137">
            <v>109</v>
          </cell>
          <cell r="I137">
            <v>39</v>
          </cell>
          <cell r="J137">
            <v>149</v>
          </cell>
          <cell r="K137">
            <v>141</v>
          </cell>
          <cell r="L137">
            <v>67</v>
          </cell>
          <cell r="M137">
            <v>110</v>
          </cell>
          <cell r="N137">
            <v>50</v>
          </cell>
          <cell r="O137">
            <v>24</v>
          </cell>
        </row>
        <row r="138">
          <cell r="A138" t="str">
            <v>STRASBOURG INSA</v>
          </cell>
          <cell r="B138">
            <v>0</v>
          </cell>
          <cell r="C138">
            <v>2</v>
          </cell>
          <cell r="D138">
            <v>6</v>
          </cell>
          <cell r="E138">
            <v>9</v>
          </cell>
          <cell r="F138">
            <v>5</v>
          </cell>
          <cell r="G138">
            <v>1</v>
          </cell>
          <cell r="H138">
            <v>3</v>
          </cell>
          <cell r="I138">
            <v>0</v>
          </cell>
          <cell r="J138">
            <v>65</v>
          </cell>
          <cell r="K138">
            <v>0</v>
          </cell>
          <cell r="L138">
            <v>0</v>
          </cell>
          <cell r="M138">
            <v>3</v>
          </cell>
          <cell r="N138">
            <v>0</v>
          </cell>
          <cell r="O138">
            <v>0</v>
          </cell>
        </row>
        <row r="139">
          <cell r="A139" t="str">
            <v>TARBES ENI</v>
          </cell>
          <cell r="B139">
            <v>0</v>
          </cell>
          <cell r="C139">
            <v>0</v>
          </cell>
          <cell r="D139">
            <v>5</v>
          </cell>
          <cell r="E139">
            <v>0</v>
          </cell>
          <cell r="F139">
            <v>5</v>
          </cell>
          <cell r="G139">
            <v>3</v>
          </cell>
          <cell r="H139">
            <v>8</v>
          </cell>
          <cell r="I139">
            <v>0</v>
          </cell>
          <cell r="J139">
            <v>53</v>
          </cell>
          <cell r="K139">
            <v>0</v>
          </cell>
          <cell r="L139">
            <v>0</v>
          </cell>
          <cell r="M139">
            <v>1</v>
          </cell>
          <cell r="N139">
            <v>0</v>
          </cell>
          <cell r="O139">
            <v>0</v>
          </cell>
        </row>
        <row r="140">
          <cell r="A140" t="str">
            <v>TOULON</v>
          </cell>
          <cell r="B140">
            <v>52</v>
          </cell>
          <cell r="C140">
            <v>54</v>
          </cell>
          <cell r="D140">
            <v>54</v>
          </cell>
          <cell r="E140">
            <v>2</v>
          </cell>
          <cell r="F140">
            <v>43</v>
          </cell>
          <cell r="G140">
            <v>13</v>
          </cell>
          <cell r="H140">
            <v>22</v>
          </cell>
          <cell r="I140">
            <v>16</v>
          </cell>
          <cell r="J140">
            <v>75</v>
          </cell>
          <cell r="K140">
            <v>21</v>
          </cell>
          <cell r="L140">
            <v>0</v>
          </cell>
          <cell r="M140">
            <v>42</v>
          </cell>
          <cell r="N140">
            <v>0</v>
          </cell>
          <cell r="O140">
            <v>0</v>
          </cell>
        </row>
        <row r="141">
          <cell r="A141" t="str">
            <v>TOULOUSE 1</v>
          </cell>
          <cell r="B141">
            <v>136</v>
          </cell>
          <cell r="C141">
            <v>110</v>
          </cell>
          <cell r="D141">
            <v>30</v>
          </cell>
          <cell r="E141">
            <v>7</v>
          </cell>
          <cell r="F141">
            <v>53</v>
          </cell>
          <cell r="G141">
            <v>0</v>
          </cell>
          <cell r="H141">
            <v>1</v>
          </cell>
          <cell r="I141">
            <v>0</v>
          </cell>
          <cell r="J141">
            <v>6</v>
          </cell>
          <cell r="K141">
            <v>0</v>
          </cell>
          <cell r="L141">
            <v>0</v>
          </cell>
          <cell r="M141">
            <v>18</v>
          </cell>
          <cell r="N141">
            <v>0</v>
          </cell>
          <cell r="O141">
            <v>0</v>
          </cell>
        </row>
        <row r="142">
          <cell r="A142" t="str">
            <v>TOULOUSE 2</v>
          </cell>
          <cell r="B142">
            <v>9</v>
          </cell>
          <cell r="C142">
            <v>40</v>
          </cell>
          <cell r="D142">
            <v>316</v>
          </cell>
          <cell r="E142">
            <v>343</v>
          </cell>
          <cell r="F142">
            <v>65</v>
          </cell>
          <cell r="G142">
            <v>12</v>
          </cell>
          <cell r="H142">
            <v>0</v>
          </cell>
          <cell r="I142">
            <v>0</v>
          </cell>
          <cell r="J142">
            <v>49</v>
          </cell>
          <cell r="K142">
            <v>17</v>
          </cell>
          <cell r="L142">
            <v>0</v>
          </cell>
          <cell r="M142">
            <v>89</v>
          </cell>
          <cell r="N142">
            <v>0</v>
          </cell>
          <cell r="O142">
            <v>0</v>
          </cell>
        </row>
        <row r="143">
          <cell r="A143" t="str">
            <v>TOULOUSE 3</v>
          </cell>
          <cell r="B143">
            <v>5</v>
          </cell>
          <cell r="C143">
            <v>72</v>
          </cell>
          <cell r="D143">
            <v>94</v>
          </cell>
          <cell r="E143">
            <v>11</v>
          </cell>
          <cell r="F143">
            <v>278</v>
          </cell>
          <cell r="G143">
            <v>85</v>
          </cell>
          <cell r="H143">
            <v>108</v>
          </cell>
          <cell r="I143">
            <v>83</v>
          </cell>
          <cell r="J143">
            <v>314</v>
          </cell>
          <cell r="K143">
            <v>209</v>
          </cell>
          <cell r="L143">
            <v>73</v>
          </cell>
          <cell r="M143">
            <v>114</v>
          </cell>
          <cell r="N143">
            <v>0</v>
          </cell>
          <cell r="O143">
            <v>43</v>
          </cell>
        </row>
        <row r="144">
          <cell r="A144" t="str">
            <v>TOULOUSE IEP</v>
          </cell>
          <cell r="B144">
            <v>16</v>
          </cell>
          <cell r="C144">
            <v>7</v>
          </cell>
          <cell r="D144">
            <v>4</v>
          </cell>
          <cell r="E144">
            <v>3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A145" t="str">
            <v>TOULOUSE INP</v>
          </cell>
          <cell r="B145">
            <v>1</v>
          </cell>
          <cell r="C145">
            <v>8</v>
          </cell>
          <cell r="D145">
            <v>14</v>
          </cell>
          <cell r="E145">
            <v>4</v>
          </cell>
          <cell r="F145">
            <v>55</v>
          </cell>
          <cell r="G145">
            <v>4</v>
          </cell>
          <cell r="H145">
            <v>35</v>
          </cell>
          <cell r="I145">
            <v>0</v>
          </cell>
          <cell r="J145">
            <v>125</v>
          </cell>
          <cell r="K145">
            <v>47</v>
          </cell>
          <cell r="L145">
            <v>0</v>
          </cell>
          <cell r="M145">
            <v>6</v>
          </cell>
          <cell r="N145">
            <v>0</v>
          </cell>
          <cell r="O145">
            <v>0</v>
          </cell>
        </row>
        <row r="146">
          <cell r="A146" t="str">
            <v>TOULOUSE INSA</v>
          </cell>
          <cell r="B146">
            <v>0</v>
          </cell>
          <cell r="C146">
            <v>6</v>
          </cell>
          <cell r="D146">
            <v>11</v>
          </cell>
          <cell r="E146">
            <v>1</v>
          </cell>
          <cell r="F146">
            <v>38</v>
          </cell>
          <cell r="G146">
            <v>28</v>
          </cell>
          <cell r="H146">
            <v>0</v>
          </cell>
          <cell r="I146">
            <v>0</v>
          </cell>
          <cell r="J146">
            <v>93</v>
          </cell>
          <cell r="K146">
            <v>21</v>
          </cell>
          <cell r="L146">
            <v>0</v>
          </cell>
          <cell r="M146">
            <v>8</v>
          </cell>
          <cell r="N146">
            <v>0</v>
          </cell>
          <cell r="O146">
            <v>0</v>
          </cell>
        </row>
        <row r="147">
          <cell r="A147" t="str">
            <v>TOURS</v>
          </cell>
          <cell r="B147">
            <v>50</v>
          </cell>
          <cell r="C147">
            <v>60</v>
          </cell>
          <cell r="D147">
            <v>172</v>
          </cell>
          <cell r="E147">
            <v>167</v>
          </cell>
          <cell r="F147">
            <v>87</v>
          </cell>
          <cell r="G147">
            <v>36</v>
          </cell>
          <cell r="H147">
            <v>26</v>
          </cell>
          <cell r="I147">
            <v>12</v>
          </cell>
          <cell r="J147">
            <v>62</v>
          </cell>
          <cell r="K147">
            <v>95</v>
          </cell>
          <cell r="L147">
            <v>60</v>
          </cell>
          <cell r="M147">
            <v>30</v>
          </cell>
          <cell r="N147">
            <v>0</v>
          </cell>
          <cell r="O147">
            <v>0</v>
          </cell>
        </row>
        <row r="148">
          <cell r="A148" t="str">
            <v>TROYES UTT</v>
          </cell>
          <cell r="B148">
            <v>0</v>
          </cell>
          <cell r="C148">
            <v>2</v>
          </cell>
          <cell r="D148">
            <v>3</v>
          </cell>
          <cell r="E148">
            <v>4</v>
          </cell>
          <cell r="F148">
            <v>17</v>
          </cell>
          <cell r="G148">
            <v>15</v>
          </cell>
          <cell r="H148">
            <v>1</v>
          </cell>
          <cell r="I148">
            <v>0</v>
          </cell>
          <cell r="J148">
            <v>46</v>
          </cell>
          <cell r="K148">
            <v>0</v>
          </cell>
          <cell r="L148">
            <v>0</v>
          </cell>
          <cell r="M148">
            <v>3</v>
          </cell>
          <cell r="N148">
            <v>0</v>
          </cell>
          <cell r="O148">
            <v>0</v>
          </cell>
        </row>
        <row r="149">
          <cell r="A149" t="str">
            <v>PARIS UNIVERSCIENCE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1</v>
          </cell>
          <cell r="G149">
            <v>1</v>
          </cell>
          <cell r="H149">
            <v>1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1</v>
          </cell>
          <cell r="N149">
            <v>0</v>
          </cell>
          <cell r="O149">
            <v>0</v>
          </cell>
        </row>
        <row r="150">
          <cell r="A150" t="str">
            <v>VALENCIENNES</v>
          </cell>
          <cell r="B150">
            <v>27</v>
          </cell>
          <cell r="C150">
            <v>54</v>
          </cell>
          <cell r="D150">
            <v>94</v>
          </cell>
          <cell r="E150">
            <v>29</v>
          </cell>
          <cell r="F150">
            <v>78</v>
          </cell>
          <cell r="G150">
            <v>4</v>
          </cell>
          <cell r="H150">
            <v>11</v>
          </cell>
          <cell r="I150">
            <v>0</v>
          </cell>
          <cell r="J150">
            <v>188</v>
          </cell>
          <cell r="K150">
            <v>0</v>
          </cell>
          <cell r="L150">
            <v>0</v>
          </cell>
          <cell r="M150">
            <v>34</v>
          </cell>
          <cell r="N150">
            <v>0</v>
          </cell>
          <cell r="O150">
            <v>0</v>
          </cell>
        </row>
        <row r="151">
          <cell r="A151" t="str">
            <v>VERSAILLES ST-QUENT.</v>
          </cell>
          <cell r="B151">
            <v>48</v>
          </cell>
          <cell r="C151">
            <v>59</v>
          </cell>
          <cell r="D151">
            <v>55</v>
          </cell>
          <cell r="E151">
            <v>45</v>
          </cell>
          <cell r="F151">
            <v>85</v>
          </cell>
          <cell r="G151">
            <v>27</v>
          </cell>
          <cell r="H151">
            <v>38</v>
          </cell>
          <cell r="I151">
            <v>19</v>
          </cell>
          <cell r="J151">
            <v>54</v>
          </cell>
          <cell r="K151">
            <v>35</v>
          </cell>
          <cell r="L151">
            <v>0</v>
          </cell>
          <cell r="M151">
            <v>16</v>
          </cell>
          <cell r="N151">
            <v>0</v>
          </cell>
          <cell r="O151">
            <v>8</v>
          </cell>
        </row>
        <row r="158">
          <cell r="A158" t="str">
            <v>AIX IEP</v>
          </cell>
          <cell r="B158">
            <v>17</v>
          </cell>
          <cell r="C158">
            <v>8</v>
          </cell>
          <cell r="D158">
            <v>7</v>
          </cell>
          <cell r="E158">
            <v>3</v>
          </cell>
          <cell r="F158">
            <v>2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1</v>
          </cell>
          <cell r="N158">
            <v>0</v>
          </cell>
          <cell r="O158">
            <v>0</v>
          </cell>
        </row>
        <row r="159">
          <cell r="A159" t="str">
            <v>AIX-MARSEILLE</v>
          </cell>
          <cell r="B159">
            <v>149</v>
          </cell>
          <cell r="C159">
            <v>221</v>
          </cell>
          <cell r="D159">
            <v>343</v>
          </cell>
          <cell r="E159">
            <v>289</v>
          </cell>
          <cell r="F159">
            <v>282</v>
          </cell>
          <cell r="G159">
            <v>189</v>
          </cell>
          <cell r="H159">
            <v>165</v>
          </cell>
          <cell r="I159">
            <v>63</v>
          </cell>
          <cell r="J159">
            <v>258</v>
          </cell>
          <cell r="K159">
            <v>261</v>
          </cell>
          <cell r="L159">
            <v>97</v>
          </cell>
          <cell r="M159">
            <v>169</v>
          </cell>
          <cell r="N159">
            <v>0</v>
          </cell>
          <cell r="O159">
            <v>19</v>
          </cell>
        </row>
        <row r="160">
          <cell r="A160" t="str">
            <v>AIX-MARS. EC</v>
          </cell>
          <cell r="B160">
            <v>0</v>
          </cell>
          <cell r="C160">
            <v>4</v>
          </cell>
          <cell r="D160">
            <v>6</v>
          </cell>
          <cell r="E160">
            <v>0</v>
          </cell>
          <cell r="F160">
            <v>7</v>
          </cell>
          <cell r="G160">
            <v>4</v>
          </cell>
          <cell r="H160">
            <v>9</v>
          </cell>
          <cell r="I160">
            <v>0</v>
          </cell>
          <cell r="J160">
            <v>45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A161" t="str">
            <v>ALBI CUFR</v>
          </cell>
          <cell r="B161">
            <v>4</v>
          </cell>
          <cell r="C161">
            <v>1</v>
          </cell>
          <cell r="D161">
            <v>8</v>
          </cell>
          <cell r="E161">
            <v>19</v>
          </cell>
          <cell r="F161">
            <v>8</v>
          </cell>
          <cell r="G161">
            <v>4</v>
          </cell>
          <cell r="H161">
            <v>0</v>
          </cell>
          <cell r="I161">
            <v>0</v>
          </cell>
          <cell r="J161">
            <v>8</v>
          </cell>
          <cell r="K161">
            <v>5</v>
          </cell>
          <cell r="L161">
            <v>0</v>
          </cell>
          <cell r="M161">
            <v>8</v>
          </cell>
          <cell r="N161">
            <v>0</v>
          </cell>
          <cell r="O161">
            <v>0</v>
          </cell>
        </row>
        <row r="162">
          <cell r="A162" t="str">
            <v>AMIENS</v>
          </cell>
          <cell r="B162">
            <v>56</v>
          </cell>
          <cell r="C162">
            <v>74</v>
          </cell>
          <cell r="D162">
            <v>162</v>
          </cell>
          <cell r="E162">
            <v>150</v>
          </cell>
          <cell r="F162">
            <v>107</v>
          </cell>
          <cell r="G162">
            <v>40</v>
          </cell>
          <cell r="H162">
            <v>37</v>
          </cell>
          <cell r="I162">
            <v>7</v>
          </cell>
          <cell r="J162">
            <v>105</v>
          </cell>
          <cell r="K162">
            <v>69</v>
          </cell>
          <cell r="L162">
            <v>39</v>
          </cell>
          <cell r="M162">
            <v>66</v>
          </cell>
          <cell r="N162">
            <v>0</v>
          </cell>
          <cell r="O162">
            <v>0</v>
          </cell>
        </row>
        <row r="163">
          <cell r="A163" t="str">
            <v>ANGERS</v>
          </cell>
          <cell r="B163">
            <v>39</v>
          </cell>
          <cell r="C163">
            <v>66</v>
          </cell>
          <cell r="D163">
            <v>106</v>
          </cell>
          <cell r="E163">
            <v>66</v>
          </cell>
          <cell r="F163">
            <v>71</v>
          </cell>
          <cell r="G163">
            <v>23</v>
          </cell>
          <cell r="H163">
            <v>22</v>
          </cell>
          <cell r="I163">
            <v>8</v>
          </cell>
          <cell r="J163">
            <v>63</v>
          </cell>
          <cell r="K163">
            <v>64</v>
          </cell>
          <cell r="L163">
            <v>44</v>
          </cell>
          <cell r="M163">
            <v>8</v>
          </cell>
          <cell r="N163">
            <v>0</v>
          </cell>
          <cell r="O163">
            <v>0</v>
          </cell>
        </row>
        <row r="164">
          <cell r="A164" t="str">
            <v>ANTILLES-GUYANE</v>
          </cell>
          <cell r="B164">
            <v>49</v>
          </cell>
          <cell r="C164">
            <v>36</v>
          </cell>
          <cell r="D164">
            <v>92</v>
          </cell>
          <cell r="E164">
            <v>49</v>
          </cell>
          <cell r="F164">
            <v>59</v>
          </cell>
          <cell r="G164">
            <v>14</v>
          </cell>
          <cell r="H164">
            <v>17</v>
          </cell>
          <cell r="I164">
            <v>15</v>
          </cell>
          <cell r="J164">
            <v>37</v>
          </cell>
          <cell r="K164">
            <v>29</v>
          </cell>
          <cell r="L164">
            <v>0</v>
          </cell>
          <cell r="M164">
            <v>48</v>
          </cell>
          <cell r="N164">
            <v>0</v>
          </cell>
          <cell r="O164">
            <v>0</v>
          </cell>
        </row>
        <row r="165">
          <cell r="A165" t="str">
            <v>ARTOIS</v>
          </cell>
          <cell r="B165">
            <v>24</v>
          </cell>
          <cell r="C165">
            <v>44</v>
          </cell>
          <cell r="D165">
            <v>125</v>
          </cell>
          <cell r="E165">
            <v>115</v>
          </cell>
          <cell r="F165">
            <v>82</v>
          </cell>
          <cell r="G165">
            <v>25</v>
          </cell>
          <cell r="H165">
            <v>31</v>
          </cell>
          <cell r="I165">
            <v>1</v>
          </cell>
          <cell r="J165">
            <v>112</v>
          </cell>
          <cell r="K165">
            <v>27</v>
          </cell>
          <cell r="L165">
            <v>1</v>
          </cell>
          <cell r="M165">
            <v>72</v>
          </cell>
          <cell r="N165">
            <v>0</v>
          </cell>
          <cell r="O165">
            <v>0</v>
          </cell>
        </row>
        <row r="166">
          <cell r="A166" t="str">
            <v>AVIGNON</v>
          </cell>
          <cell r="B166">
            <v>20</v>
          </cell>
          <cell r="C166">
            <v>16</v>
          </cell>
          <cell r="D166">
            <v>69</v>
          </cell>
          <cell r="E166">
            <v>23</v>
          </cell>
          <cell r="F166">
            <v>51</v>
          </cell>
          <cell r="G166">
            <v>4</v>
          </cell>
          <cell r="H166">
            <v>18</v>
          </cell>
          <cell r="I166">
            <v>10</v>
          </cell>
          <cell r="J166">
            <v>14</v>
          </cell>
          <cell r="K166">
            <v>26</v>
          </cell>
          <cell r="L166">
            <v>0</v>
          </cell>
          <cell r="M166">
            <v>28</v>
          </cell>
          <cell r="N166">
            <v>0</v>
          </cell>
          <cell r="O166">
            <v>0</v>
          </cell>
        </row>
        <row r="167">
          <cell r="A167" t="str">
            <v>BELFORT UTBM</v>
          </cell>
          <cell r="B167">
            <v>1</v>
          </cell>
          <cell r="C167">
            <v>7</v>
          </cell>
          <cell r="D167">
            <v>12</v>
          </cell>
          <cell r="E167">
            <v>7</v>
          </cell>
          <cell r="F167">
            <v>20</v>
          </cell>
          <cell r="G167">
            <v>10</v>
          </cell>
          <cell r="H167">
            <v>7</v>
          </cell>
          <cell r="I167">
            <v>0</v>
          </cell>
          <cell r="J167">
            <v>59</v>
          </cell>
          <cell r="K167">
            <v>0</v>
          </cell>
          <cell r="L167">
            <v>0</v>
          </cell>
          <cell r="M167">
            <v>5</v>
          </cell>
          <cell r="N167">
            <v>0</v>
          </cell>
          <cell r="O167">
            <v>0</v>
          </cell>
        </row>
        <row r="168">
          <cell r="A168" t="str">
            <v>BESANCON</v>
          </cell>
          <cell r="B168">
            <v>36</v>
          </cell>
          <cell r="C168">
            <v>89</v>
          </cell>
          <cell r="D168">
            <v>215</v>
          </cell>
          <cell r="E168">
            <v>122</v>
          </cell>
          <cell r="F168">
            <v>132</v>
          </cell>
          <cell r="G168">
            <v>58</v>
          </cell>
          <cell r="H168">
            <v>40</v>
          </cell>
          <cell r="I168">
            <v>25</v>
          </cell>
          <cell r="J168">
            <v>134</v>
          </cell>
          <cell r="K168">
            <v>52</v>
          </cell>
          <cell r="L168">
            <v>36</v>
          </cell>
          <cell r="M168">
            <v>77</v>
          </cell>
          <cell r="N168">
            <v>0</v>
          </cell>
          <cell r="O168">
            <v>6</v>
          </cell>
        </row>
        <row r="169">
          <cell r="A169" t="str">
            <v>BESANCON ENSM</v>
          </cell>
          <cell r="B169">
            <v>0</v>
          </cell>
          <cell r="C169">
            <v>1</v>
          </cell>
          <cell r="D169">
            <v>3</v>
          </cell>
          <cell r="E169">
            <v>0</v>
          </cell>
          <cell r="F169">
            <v>7</v>
          </cell>
          <cell r="G169">
            <v>6</v>
          </cell>
          <cell r="H169">
            <v>0</v>
          </cell>
          <cell r="I169">
            <v>0</v>
          </cell>
          <cell r="J169">
            <v>36</v>
          </cell>
          <cell r="K169">
            <v>0</v>
          </cell>
          <cell r="L169">
            <v>0</v>
          </cell>
          <cell r="M169">
            <v>1</v>
          </cell>
          <cell r="N169">
            <v>0</v>
          </cell>
          <cell r="O169">
            <v>0</v>
          </cell>
        </row>
        <row r="170">
          <cell r="A170" t="str">
            <v>BLOIS ENIVL</v>
          </cell>
          <cell r="B170">
            <v>0</v>
          </cell>
          <cell r="C170">
            <v>1</v>
          </cell>
          <cell r="D170">
            <v>2</v>
          </cell>
          <cell r="E170">
            <v>0</v>
          </cell>
          <cell r="F170">
            <v>3</v>
          </cell>
          <cell r="G170">
            <v>0</v>
          </cell>
          <cell r="H170">
            <v>0</v>
          </cell>
          <cell r="I170">
            <v>0</v>
          </cell>
          <cell r="J170">
            <v>16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A171" t="str">
            <v>BLOIS ENSP</v>
          </cell>
          <cell r="B171">
            <v>0</v>
          </cell>
          <cell r="C171">
            <v>0</v>
          </cell>
          <cell r="D171">
            <v>1</v>
          </cell>
          <cell r="E171">
            <v>2</v>
          </cell>
          <cell r="F171">
            <v>1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2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A172" t="str">
            <v>BORDEAUX 1</v>
          </cell>
          <cell r="B172">
            <v>2</v>
          </cell>
          <cell r="C172">
            <v>7</v>
          </cell>
          <cell r="D172">
            <v>35</v>
          </cell>
          <cell r="E172">
            <v>7</v>
          </cell>
          <cell r="F172">
            <v>174</v>
          </cell>
          <cell r="G172">
            <v>80</v>
          </cell>
          <cell r="H172">
            <v>100</v>
          </cell>
          <cell r="I172">
            <v>41</v>
          </cell>
          <cell r="J172">
            <v>190</v>
          </cell>
          <cell r="K172">
            <v>109</v>
          </cell>
          <cell r="L172">
            <v>0</v>
          </cell>
          <cell r="M172">
            <v>12</v>
          </cell>
          <cell r="N172">
            <v>0</v>
          </cell>
          <cell r="O172">
            <v>11</v>
          </cell>
        </row>
        <row r="173">
          <cell r="A173" t="str">
            <v>BORDEAUX 2</v>
          </cell>
          <cell r="B173">
            <v>0</v>
          </cell>
          <cell r="C173">
            <v>8</v>
          </cell>
          <cell r="D173">
            <v>12</v>
          </cell>
          <cell r="E173">
            <v>68</v>
          </cell>
          <cell r="F173">
            <v>32</v>
          </cell>
          <cell r="G173">
            <v>3</v>
          </cell>
          <cell r="H173">
            <v>7</v>
          </cell>
          <cell r="I173">
            <v>0</v>
          </cell>
          <cell r="J173">
            <v>1</v>
          </cell>
          <cell r="K173">
            <v>103</v>
          </cell>
          <cell r="L173">
            <v>101</v>
          </cell>
          <cell r="M173">
            <v>57</v>
          </cell>
          <cell r="N173">
            <v>0</v>
          </cell>
          <cell r="O173">
            <v>0</v>
          </cell>
        </row>
        <row r="174">
          <cell r="A174" t="str">
            <v>BORDEAUX 3</v>
          </cell>
          <cell r="B174">
            <v>4</v>
          </cell>
          <cell r="C174">
            <v>6</v>
          </cell>
          <cell r="D174">
            <v>236</v>
          </cell>
          <cell r="E174">
            <v>150</v>
          </cell>
          <cell r="F174">
            <v>6</v>
          </cell>
          <cell r="G174">
            <v>4</v>
          </cell>
          <cell r="H174">
            <v>0</v>
          </cell>
          <cell r="I174">
            <v>13</v>
          </cell>
          <cell r="J174">
            <v>2</v>
          </cell>
          <cell r="K174">
            <v>5</v>
          </cell>
          <cell r="L174">
            <v>0</v>
          </cell>
          <cell r="M174">
            <v>56</v>
          </cell>
          <cell r="N174">
            <v>0</v>
          </cell>
          <cell r="O174">
            <v>0</v>
          </cell>
        </row>
        <row r="175">
          <cell r="A175" t="str">
            <v>BORDEAUX 4</v>
          </cell>
          <cell r="B175">
            <v>117</v>
          </cell>
          <cell r="C175">
            <v>144</v>
          </cell>
          <cell r="D175">
            <v>68</v>
          </cell>
          <cell r="E175">
            <v>33</v>
          </cell>
          <cell r="F175">
            <v>25</v>
          </cell>
          <cell r="G175">
            <v>10</v>
          </cell>
          <cell r="H175">
            <v>5</v>
          </cell>
          <cell r="I175">
            <v>0</v>
          </cell>
          <cell r="J175">
            <v>10</v>
          </cell>
          <cell r="K175">
            <v>20</v>
          </cell>
          <cell r="L175">
            <v>1</v>
          </cell>
          <cell r="M175">
            <v>39</v>
          </cell>
          <cell r="N175">
            <v>0</v>
          </cell>
          <cell r="O175">
            <v>0</v>
          </cell>
        </row>
        <row r="176">
          <cell r="A176" t="str">
            <v>BORDEAUX IEP</v>
          </cell>
          <cell r="B176">
            <v>16</v>
          </cell>
          <cell r="C176">
            <v>7</v>
          </cell>
          <cell r="D176">
            <v>6</v>
          </cell>
          <cell r="E176">
            <v>6</v>
          </cell>
          <cell r="F176">
            <v>1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1</v>
          </cell>
          <cell r="N176">
            <v>0</v>
          </cell>
          <cell r="O176">
            <v>0</v>
          </cell>
        </row>
        <row r="177">
          <cell r="A177" t="str">
            <v>BORDEAUX IP</v>
          </cell>
          <cell r="B177">
            <v>0</v>
          </cell>
          <cell r="C177">
            <v>1</v>
          </cell>
          <cell r="D177">
            <v>5</v>
          </cell>
          <cell r="E177">
            <v>0</v>
          </cell>
          <cell r="F177">
            <v>27</v>
          </cell>
          <cell r="G177">
            <v>3</v>
          </cell>
          <cell r="H177">
            <v>22</v>
          </cell>
          <cell r="I177">
            <v>0</v>
          </cell>
          <cell r="J177">
            <v>42</v>
          </cell>
          <cell r="K177">
            <v>0</v>
          </cell>
          <cell r="L177">
            <v>0</v>
          </cell>
          <cell r="M177">
            <v>1</v>
          </cell>
          <cell r="N177">
            <v>0</v>
          </cell>
          <cell r="O177">
            <v>0</v>
          </cell>
        </row>
        <row r="178">
          <cell r="A178" t="str">
            <v>BOURGES ENSI</v>
          </cell>
          <cell r="B178">
            <v>0</v>
          </cell>
          <cell r="C178">
            <v>3</v>
          </cell>
          <cell r="D178">
            <v>1</v>
          </cell>
          <cell r="E178">
            <v>0</v>
          </cell>
          <cell r="F178">
            <v>4</v>
          </cell>
          <cell r="G178">
            <v>0</v>
          </cell>
          <cell r="H178">
            <v>0</v>
          </cell>
          <cell r="I178">
            <v>0</v>
          </cell>
          <cell r="J178">
            <v>16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</row>
        <row r="179">
          <cell r="A179" t="str">
            <v>BREST</v>
          </cell>
          <cell r="B179">
            <v>37</v>
          </cell>
          <cell r="C179">
            <v>80</v>
          </cell>
          <cell r="D179">
            <v>137</v>
          </cell>
          <cell r="E179">
            <v>113</v>
          </cell>
          <cell r="F179">
            <v>98</v>
          </cell>
          <cell r="G179">
            <v>35</v>
          </cell>
          <cell r="H179">
            <v>33</v>
          </cell>
          <cell r="I179">
            <v>32</v>
          </cell>
          <cell r="J179">
            <v>89</v>
          </cell>
          <cell r="K179">
            <v>99</v>
          </cell>
          <cell r="L179">
            <v>1</v>
          </cell>
          <cell r="M179">
            <v>59</v>
          </cell>
          <cell r="N179">
            <v>0</v>
          </cell>
          <cell r="O179">
            <v>1</v>
          </cell>
        </row>
        <row r="180">
          <cell r="A180" t="str">
            <v>BREST ENI</v>
          </cell>
          <cell r="B180">
            <v>0</v>
          </cell>
          <cell r="C180">
            <v>0</v>
          </cell>
          <cell r="D180">
            <v>8</v>
          </cell>
          <cell r="E180">
            <v>0</v>
          </cell>
          <cell r="F180">
            <v>14</v>
          </cell>
          <cell r="G180">
            <v>3</v>
          </cell>
          <cell r="H180">
            <v>0</v>
          </cell>
          <cell r="I180">
            <v>0</v>
          </cell>
          <cell r="J180">
            <v>30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A181" t="str">
            <v>BRETAGNE SUD</v>
          </cell>
          <cell r="B181">
            <v>21</v>
          </cell>
          <cell r="C181">
            <v>56</v>
          </cell>
          <cell r="D181">
            <v>58</v>
          </cell>
          <cell r="E181">
            <v>26</v>
          </cell>
          <cell r="F181">
            <v>74</v>
          </cell>
          <cell r="G181">
            <v>20</v>
          </cell>
          <cell r="H181">
            <v>16</v>
          </cell>
          <cell r="I181">
            <v>2</v>
          </cell>
          <cell r="J181">
            <v>84</v>
          </cell>
          <cell r="K181">
            <v>17</v>
          </cell>
          <cell r="L181">
            <v>0</v>
          </cell>
          <cell r="M181">
            <v>14</v>
          </cell>
          <cell r="N181">
            <v>0</v>
          </cell>
          <cell r="O181">
            <v>0</v>
          </cell>
        </row>
        <row r="182">
          <cell r="A182" t="str">
            <v>CACHAN ENS</v>
          </cell>
          <cell r="B182">
            <v>2</v>
          </cell>
          <cell r="C182">
            <v>18</v>
          </cell>
          <cell r="D182">
            <v>4</v>
          </cell>
          <cell r="E182">
            <v>9</v>
          </cell>
          <cell r="F182">
            <v>33</v>
          </cell>
          <cell r="G182">
            <v>15</v>
          </cell>
          <cell r="H182">
            <v>8</v>
          </cell>
          <cell r="I182">
            <v>0</v>
          </cell>
          <cell r="J182">
            <v>82</v>
          </cell>
          <cell r="K182">
            <v>11</v>
          </cell>
          <cell r="L182">
            <v>0</v>
          </cell>
          <cell r="M182">
            <v>8</v>
          </cell>
          <cell r="N182">
            <v>0</v>
          </cell>
          <cell r="O182">
            <v>1</v>
          </cell>
        </row>
        <row r="183">
          <cell r="A183" t="str">
            <v>CAEN</v>
          </cell>
          <cell r="B183">
            <v>59</v>
          </cell>
          <cell r="C183">
            <v>106</v>
          </cell>
          <cell r="D183">
            <v>196</v>
          </cell>
          <cell r="E183">
            <v>140</v>
          </cell>
          <cell r="F183">
            <v>119</v>
          </cell>
          <cell r="G183">
            <v>61</v>
          </cell>
          <cell r="H183">
            <v>53</v>
          </cell>
          <cell r="I183">
            <v>15</v>
          </cell>
          <cell r="J183">
            <v>105</v>
          </cell>
          <cell r="K183">
            <v>97</v>
          </cell>
          <cell r="L183">
            <v>43</v>
          </cell>
          <cell r="M183">
            <v>98</v>
          </cell>
          <cell r="N183">
            <v>0</v>
          </cell>
          <cell r="O183">
            <v>0</v>
          </cell>
        </row>
        <row r="184">
          <cell r="A184" t="str">
            <v>CAEN ISMRA</v>
          </cell>
          <cell r="B184">
            <v>0</v>
          </cell>
          <cell r="C184">
            <v>1</v>
          </cell>
          <cell r="D184">
            <v>3</v>
          </cell>
          <cell r="E184">
            <v>0</v>
          </cell>
          <cell r="F184">
            <v>12</v>
          </cell>
          <cell r="G184">
            <v>15</v>
          </cell>
          <cell r="H184">
            <v>11</v>
          </cell>
          <cell r="I184">
            <v>0</v>
          </cell>
          <cell r="J184">
            <v>19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</row>
        <row r="185">
          <cell r="A185" t="str">
            <v>CERGY ENSEA</v>
          </cell>
          <cell r="B185">
            <v>0</v>
          </cell>
          <cell r="C185">
            <v>0</v>
          </cell>
          <cell r="D185">
            <v>3</v>
          </cell>
          <cell r="E185">
            <v>0</v>
          </cell>
          <cell r="F185">
            <v>5</v>
          </cell>
          <cell r="G185">
            <v>9</v>
          </cell>
          <cell r="H185">
            <v>0</v>
          </cell>
          <cell r="I185">
            <v>0</v>
          </cell>
          <cell r="J185">
            <v>37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A186" t="str">
            <v>CERGY-PONTOISE</v>
          </cell>
          <cell r="B186">
            <v>45</v>
          </cell>
          <cell r="C186">
            <v>67</v>
          </cell>
          <cell r="D186">
            <v>137</v>
          </cell>
          <cell r="E186">
            <v>102</v>
          </cell>
          <cell r="F186">
            <v>85</v>
          </cell>
          <cell r="G186">
            <v>53</v>
          </cell>
          <cell r="H186">
            <v>27</v>
          </cell>
          <cell r="I186">
            <v>15</v>
          </cell>
          <cell r="J186">
            <v>72</v>
          </cell>
          <cell r="K186">
            <v>40</v>
          </cell>
          <cell r="L186">
            <v>0</v>
          </cell>
          <cell r="M186">
            <v>43</v>
          </cell>
          <cell r="N186">
            <v>0</v>
          </cell>
          <cell r="O186">
            <v>0</v>
          </cell>
        </row>
        <row r="187">
          <cell r="A187" t="str">
            <v>CHAMBERY</v>
          </cell>
          <cell r="B187">
            <v>24</v>
          </cell>
          <cell r="C187">
            <v>68</v>
          </cell>
          <cell r="D187">
            <v>77</v>
          </cell>
          <cell r="E187">
            <v>58</v>
          </cell>
          <cell r="F187">
            <v>63</v>
          </cell>
          <cell r="G187">
            <v>49</v>
          </cell>
          <cell r="H187">
            <v>25</v>
          </cell>
          <cell r="I187">
            <v>13</v>
          </cell>
          <cell r="J187">
            <v>112</v>
          </cell>
          <cell r="K187">
            <v>18</v>
          </cell>
          <cell r="L187">
            <v>0</v>
          </cell>
          <cell r="M187">
            <v>25</v>
          </cell>
          <cell r="N187">
            <v>0</v>
          </cell>
          <cell r="O187">
            <v>0</v>
          </cell>
        </row>
        <row r="188">
          <cell r="A188" t="str">
            <v>CLERMONT 1</v>
          </cell>
          <cell r="B188">
            <v>57</v>
          </cell>
          <cell r="C188">
            <v>63</v>
          </cell>
          <cell r="D188">
            <v>30</v>
          </cell>
          <cell r="E188">
            <v>3</v>
          </cell>
          <cell r="F188">
            <v>42</v>
          </cell>
          <cell r="G188">
            <v>11</v>
          </cell>
          <cell r="H188">
            <v>10</v>
          </cell>
          <cell r="I188">
            <v>1</v>
          </cell>
          <cell r="J188">
            <v>26</v>
          </cell>
          <cell r="K188">
            <v>43</v>
          </cell>
          <cell r="L188">
            <v>71</v>
          </cell>
          <cell r="M188">
            <v>7</v>
          </cell>
          <cell r="N188">
            <v>0</v>
          </cell>
          <cell r="O188">
            <v>0</v>
          </cell>
        </row>
        <row r="189">
          <cell r="A189" t="str">
            <v>CLERMONT 2</v>
          </cell>
          <cell r="B189">
            <v>0</v>
          </cell>
          <cell r="C189">
            <v>40</v>
          </cell>
          <cell r="D189">
            <v>171</v>
          </cell>
          <cell r="E189">
            <v>109</v>
          </cell>
          <cell r="F189">
            <v>127</v>
          </cell>
          <cell r="G189">
            <v>51</v>
          </cell>
          <cell r="H189">
            <v>46</v>
          </cell>
          <cell r="I189">
            <v>38</v>
          </cell>
          <cell r="J189">
            <v>112</v>
          </cell>
          <cell r="K189">
            <v>86</v>
          </cell>
          <cell r="L189">
            <v>0</v>
          </cell>
          <cell r="M189">
            <v>61</v>
          </cell>
          <cell r="N189">
            <v>0</v>
          </cell>
          <cell r="O189">
            <v>6</v>
          </cell>
        </row>
        <row r="190">
          <cell r="A190" t="str">
            <v>CLERMONT ENSC</v>
          </cell>
          <cell r="B190">
            <v>0</v>
          </cell>
          <cell r="C190">
            <v>0</v>
          </cell>
          <cell r="D190">
            <v>2</v>
          </cell>
          <cell r="E190">
            <v>0</v>
          </cell>
          <cell r="F190">
            <v>0</v>
          </cell>
          <cell r="G190">
            <v>0</v>
          </cell>
          <cell r="H190">
            <v>22</v>
          </cell>
          <cell r="I190">
            <v>0</v>
          </cell>
          <cell r="J190">
            <v>6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</row>
        <row r="191">
          <cell r="A191" t="str">
            <v>CLERMONT IFMA</v>
          </cell>
          <cell r="B191">
            <v>0</v>
          </cell>
          <cell r="C191">
            <v>0</v>
          </cell>
          <cell r="D191">
            <v>4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38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</row>
        <row r="192">
          <cell r="A192" t="str">
            <v>COMPIEGNE UTC</v>
          </cell>
          <cell r="B192">
            <v>0</v>
          </cell>
          <cell r="C192">
            <v>5</v>
          </cell>
          <cell r="D192">
            <v>8</v>
          </cell>
          <cell r="E192">
            <v>7</v>
          </cell>
          <cell r="F192">
            <v>31</v>
          </cell>
          <cell r="G192">
            <v>4</v>
          </cell>
          <cell r="H192">
            <v>8</v>
          </cell>
          <cell r="I192">
            <v>0</v>
          </cell>
          <cell r="J192">
            <v>100</v>
          </cell>
          <cell r="K192">
            <v>20</v>
          </cell>
          <cell r="L192">
            <v>0</v>
          </cell>
          <cell r="M192">
            <v>9</v>
          </cell>
          <cell r="N192">
            <v>0</v>
          </cell>
          <cell r="O192">
            <v>0</v>
          </cell>
        </row>
        <row r="193">
          <cell r="A193" t="str">
            <v>CORTE</v>
          </cell>
          <cell r="B193">
            <v>13</v>
          </cell>
          <cell r="C193">
            <v>20</v>
          </cell>
          <cell r="D193">
            <v>37</v>
          </cell>
          <cell r="E193">
            <v>16</v>
          </cell>
          <cell r="F193">
            <v>29</v>
          </cell>
          <cell r="G193">
            <v>1</v>
          </cell>
          <cell r="H193">
            <v>14</v>
          </cell>
          <cell r="I193">
            <v>4</v>
          </cell>
          <cell r="J193">
            <v>24</v>
          </cell>
          <cell r="K193">
            <v>23</v>
          </cell>
          <cell r="L193">
            <v>0</v>
          </cell>
          <cell r="M193">
            <v>43</v>
          </cell>
          <cell r="N193">
            <v>0</v>
          </cell>
          <cell r="O193">
            <v>0</v>
          </cell>
        </row>
        <row r="194">
          <cell r="A194" t="str">
            <v>DIJON</v>
          </cell>
          <cell r="B194">
            <v>82</v>
          </cell>
          <cell r="C194">
            <v>92</v>
          </cell>
          <cell r="D194">
            <v>179</v>
          </cell>
          <cell r="E194">
            <v>121</v>
          </cell>
          <cell r="F194">
            <v>113</v>
          </cell>
          <cell r="G194">
            <v>54</v>
          </cell>
          <cell r="H194">
            <v>56</v>
          </cell>
          <cell r="I194">
            <v>21</v>
          </cell>
          <cell r="J194">
            <v>121</v>
          </cell>
          <cell r="K194">
            <v>126</v>
          </cell>
          <cell r="L194">
            <v>38</v>
          </cell>
          <cell r="M194">
            <v>109</v>
          </cell>
          <cell r="N194">
            <v>0</v>
          </cell>
          <cell r="O194">
            <v>0</v>
          </cell>
        </row>
        <row r="195">
          <cell r="A195" t="str">
            <v>EVRY</v>
          </cell>
          <cell r="B195">
            <v>22</v>
          </cell>
          <cell r="C195">
            <v>54</v>
          </cell>
          <cell r="D195">
            <v>36</v>
          </cell>
          <cell r="E195">
            <v>32</v>
          </cell>
          <cell r="F195">
            <v>59</v>
          </cell>
          <cell r="G195">
            <v>27</v>
          </cell>
          <cell r="H195">
            <v>24</v>
          </cell>
          <cell r="I195">
            <v>0</v>
          </cell>
          <cell r="J195">
            <v>92</v>
          </cell>
          <cell r="K195">
            <v>24</v>
          </cell>
          <cell r="L195">
            <v>0</v>
          </cell>
          <cell r="M195">
            <v>18</v>
          </cell>
          <cell r="N195">
            <v>0</v>
          </cell>
          <cell r="O195">
            <v>0</v>
          </cell>
        </row>
        <row r="196">
          <cell r="A196" t="str">
            <v>EVRY ENSIIE</v>
          </cell>
          <cell r="B196">
            <v>0</v>
          </cell>
          <cell r="C196">
            <v>1</v>
          </cell>
          <cell r="D196">
            <v>1</v>
          </cell>
          <cell r="E196">
            <v>0</v>
          </cell>
          <cell r="F196">
            <v>17</v>
          </cell>
          <cell r="G196">
            <v>0</v>
          </cell>
          <cell r="H196">
            <v>0</v>
          </cell>
          <cell r="I196">
            <v>0</v>
          </cell>
          <cell r="J196">
            <v>1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A197" t="str">
            <v>GRENOBLE 1</v>
          </cell>
          <cell r="B197">
            <v>0</v>
          </cell>
          <cell r="C197">
            <v>4</v>
          </cell>
          <cell r="D197">
            <v>55</v>
          </cell>
          <cell r="E197">
            <v>64</v>
          </cell>
          <cell r="F197">
            <v>205</v>
          </cell>
          <cell r="G197">
            <v>134</v>
          </cell>
          <cell r="H197">
            <v>87</v>
          </cell>
          <cell r="I197">
            <v>58</v>
          </cell>
          <cell r="J197">
            <v>239</v>
          </cell>
          <cell r="K197">
            <v>103</v>
          </cell>
          <cell r="L197">
            <v>47</v>
          </cell>
          <cell r="M197">
            <v>98</v>
          </cell>
          <cell r="N197">
            <v>0</v>
          </cell>
          <cell r="O197">
            <v>26</v>
          </cell>
        </row>
        <row r="198">
          <cell r="A198" t="str">
            <v>GRENOBLE 2</v>
          </cell>
          <cell r="B198">
            <v>76</v>
          </cell>
          <cell r="C198">
            <v>184</v>
          </cell>
          <cell r="D198">
            <v>56</v>
          </cell>
          <cell r="E198">
            <v>122</v>
          </cell>
          <cell r="F198">
            <v>91</v>
          </cell>
          <cell r="G198">
            <v>0</v>
          </cell>
          <cell r="H198">
            <v>0</v>
          </cell>
          <cell r="I198">
            <v>0</v>
          </cell>
          <cell r="J198">
            <v>6</v>
          </cell>
          <cell r="K198">
            <v>2</v>
          </cell>
          <cell r="L198">
            <v>0</v>
          </cell>
          <cell r="M198">
            <v>40</v>
          </cell>
          <cell r="N198">
            <v>0</v>
          </cell>
          <cell r="O198">
            <v>0</v>
          </cell>
        </row>
        <row r="199">
          <cell r="A199" t="str">
            <v>GRENOBLE 3</v>
          </cell>
          <cell r="B199">
            <v>1</v>
          </cell>
          <cell r="C199">
            <v>8</v>
          </cell>
          <cell r="D199">
            <v>232</v>
          </cell>
          <cell r="E199">
            <v>4</v>
          </cell>
          <cell r="F199">
            <v>7</v>
          </cell>
          <cell r="G199">
            <v>0</v>
          </cell>
          <cell r="H199">
            <v>0</v>
          </cell>
          <cell r="I199">
            <v>0</v>
          </cell>
          <cell r="J199">
            <v>1</v>
          </cell>
          <cell r="K199">
            <v>0</v>
          </cell>
          <cell r="L199">
            <v>0</v>
          </cell>
          <cell r="M199">
            <v>26</v>
          </cell>
          <cell r="N199">
            <v>0</v>
          </cell>
          <cell r="O199">
            <v>0</v>
          </cell>
        </row>
        <row r="200">
          <cell r="A200" t="str">
            <v>GRENOBLE IEP</v>
          </cell>
          <cell r="B200">
            <v>21</v>
          </cell>
          <cell r="C200">
            <v>10</v>
          </cell>
          <cell r="D200">
            <v>11</v>
          </cell>
          <cell r="E200">
            <v>7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A201" t="str">
            <v>GRENOBLE IP</v>
          </cell>
          <cell r="B201">
            <v>0</v>
          </cell>
          <cell r="C201">
            <v>7</v>
          </cell>
          <cell r="D201">
            <v>15</v>
          </cell>
          <cell r="E201">
            <v>2</v>
          </cell>
          <cell r="F201">
            <v>84</v>
          </cell>
          <cell r="G201">
            <v>37</v>
          </cell>
          <cell r="H201">
            <v>26</v>
          </cell>
          <cell r="I201">
            <v>1</v>
          </cell>
          <cell r="J201">
            <v>192</v>
          </cell>
          <cell r="K201">
            <v>1</v>
          </cell>
          <cell r="L201">
            <v>0</v>
          </cell>
          <cell r="M201">
            <v>14</v>
          </cell>
          <cell r="N201">
            <v>0</v>
          </cell>
          <cell r="O201">
            <v>0</v>
          </cell>
        </row>
        <row r="202">
          <cell r="A202" t="str">
            <v>LA REUNION</v>
          </cell>
          <cell r="B202">
            <v>35</v>
          </cell>
          <cell r="C202">
            <v>39</v>
          </cell>
          <cell r="D202">
            <v>91</v>
          </cell>
          <cell r="E202">
            <v>40</v>
          </cell>
          <cell r="F202">
            <v>44</v>
          </cell>
          <cell r="G202">
            <v>9</v>
          </cell>
          <cell r="H202">
            <v>14</v>
          </cell>
          <cell r="I202">
            <v>15</v>
          </cell>
          <cell r="J202">
            <v>36</v>
          </cell>
          <cell r="K202">
            <v>32</v>
          </cell>
          <cell r="L202">
            <v>0</v>
          </cell>
          <cell r="M202">
            <v>52</v>
          </cell>
          <cell r="N202">
            <v>0</v>
          </cell>
          <cell r="O202">
            <v>0</v>
          </cell>
        </row>
        <row r="203">
          <cell r="A203" t="str">
            <v>LA ROCHELLE</v>
          </cell>
          <cell r="B203">
            <v>29</v>
          </cell>
          <cell r="C203">
            <v>27</v>
          </cell>
          <cell r="D203">
            <v>47</v>
          </cell>
          <cell r="E203">
            <v>23</v>
          </cell>
          <cell r="F203">
            <v>57</v>
          </cell>
          <cell r="G203">
            <v>17</v>
          </cell>
          <cell r="H203">
            <v>12</v>
          </cell>
          <cell r="I203">
            <v>9</v>
          </cell>
          <cell r="J203">
            <v>57</v>
          </cell>
          <cell r="K203">
            <v>49</v>
          </cell>
          <cell r="L203">
            <v>0</v>
          </cell>
          <cell r="M203">
            <v>7</v>
          </cell>
          <cell r="N203">
            <v>0</v>
          </cell>
          <cell r="O203">
            <v>0</v>
          </cell>
        </row>
        <row r="204">
          <cell r="A204" t="str">
            <v>LE HAVRE</v>
          </cell>
          <cell r="B204">
            <v>23</v>
          </cell>
          <cell r="C204">
            <v>47</v>
          </cell>
          <cell r="D204">
            <v>82</v>
          </cell>
          <cell r="E204">
            <v>31</v>
          </cell>
          <cell r="F204">
            <v>59</v>
          </cell>
          <cell r="G204">
            <v>12</v>
          </cell>
          <cell r="H204">
            <v>12</v>
          </cell>
          <cell r="I204">
            <v>2</v>
          </cell>
          <cell r="J204">
            <v>82</v>
          </cell>
          <cell r="K204">
            <v>14</v>
          </cell>
          <cell r="L204">
            <v>0</v>
          </cell>
          <cell r="M204">
            <v>16</v>
          </cell>
          <cell r="N204">
            <v>0</v>
          </cell>
          <cell r="O204">
            <v>0</v>
          </cell>
        </row>
        <row r="205">
          <cell r="A205" t="str">
            <v>LE MANS</v>
          </cell>
          <cell r="B205">
            <v>33</v>
          </cell>
          <cell r="C205">
            <v>47</v>
          </cell>
          <cell r="D205">
            <v>72</v>
          </cell>
          <cell r="E205">
            <v>39</v>
          </cell>
          <cell r="F205">
            <v>56</v>
          </cell>
          <cell r="G205">
            <v>35</v>
          </cell>
          <cell r="H205">
            <v>43</v>
          </cell>
          <cell r="I205">
            <v>6</v>
          </cell>
          <cell r="J205">
            <v>62</v>
          </cell>
          <cell r="K205">
            <v>24</v>
          </cell>
          <cell r="L205">
            <v>0</v>
          </cell>
          <cell r="M205">
            <v>26</v>
          </cell>
          <cell r="N205">
            <v>0</v>
          </cell>
          <cell r="O205">
            <v>0</v>
          </cell>
        </row>
        <row r="206">
          <cell r="A206" t="str">
            <v>LILLE 1</v>
          </cell>
          <cell r="B206">
            <v>3</v>
          </cell>
          <cell r="C206">
            <v>138</v>
          </cell>
          <cell r="D206">
            <v>68</v>
          </cell>
          <cell r="E206">
            <v>71</v>
          </cell>
          <cell r="F206">
            <v>218</v>
          </cell>
          <cell r="G206">
            <v>116</v>
          </cell>
          <cell r="H206">
            <v>103</v>
          </cell>
          <cell r="I206">
            <v>46</v>
          </cell>
          <cell r="J206">
            <v>206</v>
          </cell>
          <cell r="K206">
            <v>169</v>
          </cell>
          <cell r="L206">
            <v>2</v>
          </cell>
          <cell r="M206">
            <v>30</v>
          </cell>
          <cell r="N206">
            <v>0</v>
          </cell>
          <cell r="O206">
            <v>0</v>
          </cell>
        </row>
        <row r="207">
          <cell r="A207" t="str">
            <v>LILLE 2</v>
          </cell>
          <cell r="B207">
            <v>114</v>
          </cell>
          <cell r="C207">
            <v>58</v>
          </cell>
          <cell r="D207">
            <v>39</v>
          </cell>
          <cell r="E207">
            <v>4</v>
          </cell>
          <cell r="F207">
            <v>13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7</v>
          </cell>
          <cell r="L207">
            <v>127</v>
          </cell>
          <cell r="M207">
            <v>69</v>
          </cell>
          <cell r="N207">
            <v>0</v>
          </cell>
          <cell r="O207">
            <v>0</v>
          </cell>
        </row>
        <row r="208">
          <cell r="A208" t="str">
            <v>LILLE 3</v>
          </cell>
          <cell r="B208">
            <v>7</v>
          </cell>
          <cell r="C208">
            <v>37</v>
          </cell>
          <cell r="D208">
            <v>259</v>
          </cell>
          <cell r="E208">
            <v>205</v>
          </cell>
          <cell r="F208">
            <v>31</v>
          </cell>
          <cell r="G208">
            <v>2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72</v>
          </cell>
          <cell r="N208">
            <v>0</v>
          </cell>
          <cell r="O208">
            <v>0</v>
          </cell>
        </row>
        <row r="209">
          <cell r="A209" t="str">
            <v>LILLE EC</v>
          </cell>
          <cell r="B209">
            <v>0</v>
          </cell>
          <cell r="C209">
            <v>2</v>
          </cell>
          <cell r="D209">
            <v>11</v>
          </cell>
          <cell r="E209">
            <v>0</v>
          </cell>
          <cell r="F209">
            <v>3</v>
          </cell>
          <cell r="G209">
            <v>4</v>
          </cell>
          <cell r="H209">
            <v>2</v>
          </cell>
          <cell r="I209">
            <v>0</v>
          </cell>
          <cell r="J209">
            <v>69</v>
          </cell>
          <cell r="K209">
            <v>0</v>
          </cell>
          <cell r="L209">
            <v>0</v>
          </cell>
          <cell r="M209">
            <v>1</v>
          </cell>
          <cell r="N209">
            <v>0</v>
          </cell>
          <cell r="O209">
            <v>0</v>
          </cell>
        </row>
        <row r="210">
          <cell r="A210" t="str">
            <v>LILLE ENSC</v>
          </cell>
          <cell r="B210">
            <v>0</v>
          </cell>
          <cell r="C210">
            <v>0</v>
          </cell>
          <cell r="D210">
            <v>5</v>
          </cell>
          <cell r="E210">
            <v>0</v>
          </cell>
          <cell r="F210">
            <v>2</v>
          </cell>
          <cell r="G210">
            <v>1</v>
          </cell>
          <cell r="H210">
            <v>31</v>
          </cell>
          <cell r="I210">
            <v>0</v>
          </cell>
          <cell r="J210">
            <v>7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1">
          <cell r="A211" t="str">
            <v>LILLE IEP</v>
          </cell>
          <cell r="B211">
            <v>12</v>
          </cell>
          <cell r="C211">
            <v>4</v>
          </cell>
          <cell r="D211">
            <v>3</v>
          </cell>
          <cell r="E211">
            <v>2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1</v>
          </cell>
          <cell r="N211">
            <v>0</v>
          </cell>
          <cell r="O211">
            <v>0</v>
          </cell>
        </row>
        <row r="212">
          <cell r="A212" t="str">
            <v>LIMOGES</v>
          </cell>
          <cell r="B212">
            <v>46</v>
          </cell>
          <cell r="C212">
            <v>54</v>
          </cell>
          <cell r="D212">
            <v>107</v>
          </cell>
          <cell r="E212">
            <v>40</v>
          </cell>
          <cell r="F212">
            <v>68</v>
          </cell>
          <cell r="G212">
            <v>24</v>
          </cell>
          <cell r="H212">
            <v>44</v>
          </cell>
          <cell r="I212">
            <v>5</v>
          </cell>
          <cell r="J212">
            <v>122</v>
          </cell>
          <cell r="K212">
            <v>43</v>
          </cell>
          <cell r="L212">
            <v>43</v>
          </cell>
          <cell r="M212">
            <v>39</v>
          </cell>
          <cell r="N212">
            <v>0</v>
          </cell>
          <cell r="O212">
            <v>0</v>
          </cell>
        </row>
        <row r="213">
          <cell r="A213" t="str">
            <v>LIMOGES ENSCI</v>
          </cell>
          <cell r="B213">
            <v>0</v>
          </cell>
          <cell r="C213">
            <v>0</v>
          </cell>
          <cell r="D213">
            <v>1</v>
          </cell>
          <cell r="E213">
            <v>0</v>
          </cell>
          <cell r="F213">
            <v>0</v>
          </cell>
          <cell r="G213">
            <v>9</v>
          </cell>
          <cell r="H213">
            <v>8</v>
          </cell>
          <cell r="I213">
            <v>0</v>
          </cell>
          <cell r="J213">
            <v>5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</row>
        <row r="214">
          <cell r="A214" t="str">
            <v>LITTORAL</v>
          </cell>
          <cell r="B214">
            <v>18</v>
          </cell>
          <cell r="C214">
            <v>56</v>
          </cell>
          <cell r="D214">
            <v>82</v>
          </cell>
          <cell r="E214">
            <v>29</v>
          </cell>
          <cell r="F214">
            <v>68</v>
          </cell>
          <cell r="G214">
            <v>26</v>
          </cell>
          <cell r="H214">
            <v>20</v>
          </cell>
          <cell r="I214">
            <v>9</v>
          </cell>
          <cell r="J214">
            <v>54</v>
          </cell>
          <cell r="K214">
            <v>28</v>
          </cell>
          <cell r="L214">
            <v>2</v>
          </cell>
          <cell r="M214">
            <v>25</v>
          </cell>
          <cell r="N214">
            <v>0</v>
          </cell>
          <cell r="O214">
            <v>0</v>
          </cell>
        </row>
        <row r="215">
          <cell r="A215" t="str">
            <v>LORRAINE</v>
          </cell>
          <cell r="B215">
            <v>108</v>
          </cell>
          <cell r="C215">
            <v>187</v>
          </cell>
          <cell r="D215">
            <v>388</v>
          </cell>
          <cell r="E215">
            <v>223</v>
          </cell>
          <cell r="F215">
            <v>336</v>
          </cell>
          <cell r="G215">
            <v>142</v>
          </cell>
          <cell r="H215">
            <v>162</v>
          </cell>
          <cell r="I215">
            <v>55</v>
          </cell>
          <cell r="J215">
            <v>504</v>
          </cell>
          <cell r="K215">
            <v>207</v>
          </cell>
          <cell r="L215">
            <v>72</v>
          </cell>
          <cell r="M215">
            <v>165</v>
          </cell>
          <cell r="N215">
            <v>8</v>
          </cell>
          <cell r="O215">
            <v>2</v>
          </cell>
        </row>
        <row r="216">
          <cell r="A216" t="str">
            <v>LYON 1</v>
          </cell>
          <cell r="B216">
            <v>4</v>
          </cell>
          <cell r="C216">
            <v>43</v>
          </cell>
          <cell r="D216">
            <v>79</v>
          </cell>
          <cell r="E216">
            <v>37</v>
          </cell>
          <cell r="F216">
            <v>220</v>
          </cell>
          <cell r="G216">
            <v>119</v>
          </cell>
          <cell r="H216">
            <v>119</v>
          </cell>
          <cell r="I216">
            <v>43</v>
          </cell>
          <cell r="J216">
            <v>196</v>
          </cell>
          <cell r="K216">
            <v>229</v>
          </cell>
          <cell r="L216">
            <v>96</v>
          </cell>
          <cell r="M216">
            <v>120</v>
          </cell>
          <cell r="N216">
            <v>0</v>
          </cell>
          <cell r="O216">
            <v>10</v>
          </cell>
        </row>
        <row r="217">
          <cell r="A217" t="str">
            <v>LYON 2</v>
          </cell>
          <cell r="B217">
            <v>40</v>
          </cell>
          <cell r="C217">
            <v>85</v>
          </cell>
          <cell r="D217">
            <v>214</v>
          </cell>
          <cell r="E217">
            <v>215</v>
          </cell>
          <cell r="F217">
            <v>27</v>
          </cell>
          <cell r="G217">
            <v>1</v>
          </cell>
          <cell r="H217">
            <v>0</v>
          </cell>
          <cell r="I217">
            <v>0</v>
          </cell>
          <cell r="J217">
            <v>5</v>
          </cell>
          <cell r="K217">
            <v>1</v>
          </cell>
          <cell r="L217">
            <v>0</v>
          </cell>
          <cell r="M217">
            <v>50</v>
          </cell>
          <cell r="N217">
            <v>0</v>
          </cell>
          <cell r="O217">
            <v>0</v>
          </cell>
        </row>
        <row r="218">
          <cell r="A218" t="str">
            <v>LYON 3</v>
          </cell>
          <cell r="B218">
            <v>96</v>
          </cell>
          <cell r="C218">
            <v>90</v>
          </cell>
          <cell r="D218">
            <v>144</v>
          </cell>
          <cell r="E218">
            <v>56</v>
          </cell>
          <cell r="F218">
            <v>14</v>
          </cell>
          <cell r="G218">
            <v>0</v>
          </cell>
          <cell r="H218">
            <v>0</v>
          </cell>
          <cell r="I218">
            <v>0</v>
          </cell>
          <cell r="J218">
            <v>2</v>
          </cell>
          <cell r="K218">
            <v>0</v>
          </cell>
          <cell r="L218">
            <v>0</v>
          </cell>
          <cell r="M218">
            <v>33</v>
          </cell>
          <cell r="N218">
            <v>0</v>
          </cell>
          <cell r="O218">
            <v>0</v>
          </cell>
        </row>
        <row r="219">
          <cell r="A219" t="str">
            <v>LYON EC</v>
          </cell>
          <cell r="B219">
            <v>0</v>
          </cell>
          <cell r="C219">
            <v>1</v>
          </cell>
          <cell r="D219">
            <v>8</v>
          </cell>
          <cell r="E219">
            <v>2</v>
          </cell>
          <cell r="F219">
            <v>16</v>
          </cell>
          <cell r="G219">
            <v>12</v>
          </cell>
          <cell r="H219">
            <v>13</v>
          </cell>
          <cell r="I219">
            <v>0</v>
          </cell>
          <cell r="J219">
            <v>66</v>
          </cell>
          <cell r="K219">
            <v>0</v>
          </cell>
          <cell r="L219">
            <v>0</v>
          </cell>
          <cell r="M219">
            <v>3</v>
          </cell>
          <cell r="N219">
            <v>0</v>
          </cell>
          <cell r="O219">
            <v>0</v>
          </cell>
        </row>
        <row r="220">
          <cell r="A220" t="str">
            <v>LYON ENS</v>
          </cell>
          <cell r="B220">
            <v>1</v>
          </cell>
          <cell r="C220">
            <v>2</v>
          </cell>
          <cell r="D220">
            <v>57</v>
          </cell>
          <cell r="E220">
            <v>39</v>
          </cell>
          <cell r="F220">
            <v>37</v>
          </cell>
          <cell r="G220">
            <v>37</v>
          </cell>
          <cell r="H220">
            <v>10</v>
          </cell>
          <cell r="I220">
            <v>9</v>
          </cell>
          <cell r="J220">
            <v>2</v>
          </cell>
          <cell r="K220">
            <v>25</v>
          </cell>
          <cell r="L220">
            <v>0</v>
          </cell>
          <cell r="M220">
            <v>19</v>
          </cell>
          <cell r="N220">
            <v>0</v>
          </cell>
          <cell r="O220">
            <v>0</v>
          </cell>
        </row>
        <row r="221">
          <cell r="A221" t="str">
            <v>LYON ENSATT</v>
          </cell>
          <cell r="B221">
            <v>0</v>
          </cell>
          <cell r="C221">
            <v>1</v>
          </cell>
          <cell r="D221">
            <v>0</v>
          </cell>
          <cell r="E221">
            <v>4</v>
          </cell>
          <cell r="F221">
            <v>0</v>
          </cell>
          <cell r="G221">
            <v>1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</row>
        <row r="222">
          <cell r="A222" t="str">
            <v>LYON ENSSIB</v>
          </cell>
          <cell r="B222">
            <v>0</v>
          </cell>
          <cell r="C222">
            <v>0</v>
          </cell>
          <cell r="D222">
            <v>0</v>
          </cell>
          <cell r="E222">
            <v>1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7</v>
          </cell>
          <cell r="N222">
            <v>0</v>
          </cell>
          <cell r="O222">
            <v>0</v>
          </cell>
        </row>
        <row r="223">
          <cell r="A223" t="str">
            <v>LYON IEP</v>
          </cell>
          <cell r="B223">
            <v>19</v>
          </cell>
          <cell r="C223">
            <v>8</v>
          </cell>
          <cell r="D223">
            <v>6</v>
          </cell>
          <cell r="E223">
            <v>8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4</v>
          </cell>
          <cell r="N223">
            <v>0</v>
          </cell>
          <cell r="O223">
            <v>0</v>
          </cell>
        </row>
        <row r="224">
          <cell r="A224" t="str">
            <v>LYON INSA</v>
          </cell>
          <cell r="B224">
            <v>0</v>
          </cell>
          <cell r="C224">
            <v>3</v>
          </cell>
          <cell r="D224">
            <v>31</v>
          </cell>
          <cell r="E224">
            <v>7</v>
          </cell>
          <cell r="F224">
            <v>77</v>
          </cell>
          <cell r="G224">
            <v>42</v>
          </cell>
          <cell r="H224">
            <v>39</v>
          </cell>
          <cell r="I224">
            <v>0</v>
          </cell>
          <cell r="J224">
            <v>238</v>
          </cell>
          <cell r="K224">
            <v>20</v>
          </cell>
          <cell r="L224">
            <v>0</v>
          </cell>
          <cell r="M224">
            <v>19</v>
          </cell>
          <cell r="N224">
            <v>0</v>
          </cell>
          <cell r="O224">
            <v>0</v>
          </cell>
        </row>
        <row r="225">
          <cell r="A225" t="str">
            <v>MARNE-LA-VALLEE</v>
          </cell>
          <cell r="B225">
            <v>2</v>
          </cell>
          <cell r="C225">
            <v>49</v>
          </cell>
          <cell r="D225">
            <v>56</v>
          </cell>
          <cell r="E225">
            <v>55</v>
          </cell>
          <cell r="F225">
            <v>75</v>
          </cell>
          <cell r="G225">
            <v>20</v>
          </cell>
          <cell r="H225">
            <v>10</v>
          </cell>
          <cell r="I225">
            <v>11</v>
          </cell>
          <cell r="J225">
            <v>53</v>
          </cell>
          <cell r="K225">
            <v>0</v>
          </cell>
          <cell r="L225">
            <v>0</v>
          </cell>
          <cell r="M225">
            <v>21</v>
          </cell>
          <cell r="N225">
            <v>0</v>
          </cell>
          <cell r="O225">
            <v>0</v>
          </cell>
        </row>
        <row r="226">
          <cell r="A226" t="str">
            <v>METZ ENI</v>
          </cell>
          <cell r="B226">
            <v>0</v>
          </cell>
          <cell r="C226">
            <v>1</v>
          </cell>
          <cell r="D226">
            <v>5</v>
          </cell>
          <cell r="E226">
            <v>1</v>
          </cell>
          <cell r="F226">
            <v>3</v>
          </cell>
          <cell r="G226">
            <v>5</v>
          </cell>
          <cell r="H226">
            <v>3</v>
          </cell>
          <cell r="I226">
            <v>0</v>
          </cell>
          <cell r="J226">
            <v>43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A227" t="str">
            <v>MONTPELLIER 1</v>
          </cell>
          <cell r="B227">
            <v>99</v>
          </cell>
          <cell r="C227">
            <v>77</v>
          </cell>
          <cell r="D227">
            <v>21</v>
          </cell>
          <cell r="E227">
            <v>1</v>
          </cell>
          <cell r="F227">
            <v>11</v>
          </cell>
          <cell r="G227">
            <v>0</v>
          </cell>
          <cell r="H227">
            <v>2</v>
          </cell>
          <cell r="I227">
            <v>0</v>
          </cell>
          <cell r="J227">
            <v>0</v>
          </cell>
          <cell r="K227">
            <v>13</v>
          </cell>
          <cell r="L227">
            <v>145</v>
          </cell>
          <cell r="M227">
            <v>73</v>
          </cell>
          <cell r="N227">
            <v>0</v>
          </cell>
          <cell r="O227">
            <v>0</v>
          </cell>
        </row>
        <row r="228">
          <cell r="A228" t="str">
            <v>MONTPELLIER 2</v>
          </cell>
          <cell r="B228">
            <v>5</v>
          </cell>
          <cell r="C228">
            <v>61</v>
          </cell>
          <cell r="D228">
            <v>67</v>
          </cell>
          <cell r="E228">
            <v>36</v>
          </cell>
          <cell r="F228">
            <v>169</v>
          </cell>
          <cell r="G228">
            <v>93</v>
          </cell>
          <cell r="H228">
            <v>112</v>
          </cell>
          <cell r="I228">
            <v>46</v>
          </cell>
          <cell r="J228">
            <v>184</v>
          </cell>
          <cell r="K228">
            <v>160</v>
          </cell>
          <cell r="L228">
            <v>0</v>
          </cell>
          <cell r="M228">
            <v>34</v>
          </cell>
          <cell r="N228">
            <v>0</v>
          </cell>
          <cell r="O228">
            <v>0</v>
          </cell>
        </row>
        <row r="229">
          <cell r="A229" t="str">
            <v>MONTPELLIER 3</v>
          </cell>
          <cell r="B229">
            <v>10</v>
          </cell>
          <cell r="C229">
            <v>21</v>
          </cell>
          <cell r="D229">
            <v>230</v>
          </cell>
          <cell r="E229">
            <v>177</v>
          </cell>
          <cell r="F229">
            <v>14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8</v>
          </cell>
          <cell r="L229">
            <v>0</v>
          </cell>
          <cell r="M229">
            <v>29</v>
          </cell>
          <cell r="N229">
            <v>0</v>
          </cell>
          <cell r="O229">
            <v>0</v>
          </cell>
        </row>
        <row r="230">
          <cell r="A230" t="str">
            <v>MONTPELLIER ENSC</v>
          </cell>
          <cell r="B230">
            <v>0</v>
          </cell>
          <cell r="C230">
            <v>0</v>
          </cell>
          <cell r="D230">
            <v>5</v>
          </cell>
          <cell r="E230">
            <v>0</v>
          </cell>
          <cell r="F230">
            <v>0</v>
          </cell>
          <cell r="G230">
            <v>0</v>
          </cell>
          <cell r="H230">
            <v>29</v>
          </cell>
          <cell r="I230">
            <v>0</v>
          </cell>
          <cell r="J230">
            <v>4</v>
          </cell>
          <cell r="K230">
            <v>3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</row>
        <row r="231">
          <cell r="A231" t="str">
            <v>MULHOUSE</v>
          </cell>
          <cell r="B231">
            <v>22</v>
          </cell>
          <cell r="C231">
            <v>48</v>
          </cell>
          <cell r="D231">
            <v>74</v>
          </cell>
          <cell r="E231">
            <v>18</v>
          </cell>
          <cell r="F231">
            <v>44</v>
          </cell>
          <cell r="G231">
            <v>41</v>
          </cell>
          <cell r="H231">
            <v>49</v>
          </cell>
          <cell r="I231">
            <v>0</v>
          </cell>
          <cell r="J231">
            <v>105</v>
          </cell>
          <cell r="K231">
            <v>16</v>
          </cell>
          <cell r="L231">
            <v>0</v>
          </cell>
          <cell r="M231">
            <v>19</v>
          </cell>
          <cell r="N231">
            <v>0</v>
          </cell>
          <cell r="O231">
            <v>0</v>
          </cell>
        </row>
        <row r="232">
          <cell r="A232" t="str">
            <v>NANTES</v>
          </cell>
          <cell r="B232">
            <v>79</v>
          </cell>
          <cell r="C232">
            <v>102</v>
          </cell>
          <cell r="D232">
            <v>214</v>
          </cell>
          <cell r="E232">
            <v>165</v>
          </cell>
          <cell r="F232">
            <v>171</v>
          </cell>
          <cell r="G232">
            <v>64</v>
          </cell>
          <cell r="H232">
            <v>73</v>
          </cell>
          <cell r="I232">
            <v>20</v>
          </cell>
          <cell r="J232">
            <v>221</v>
          </cell>
          <cell r="K232">
            <v>78</v>
          </cell>
          <cell r="L232">
            <v>58</v>
          </cell>
          <cell r="M232">
            <v>105</v>
          </cell>
          <cell r="N232">
            <v>0</v>
          </cell>
          <cell r="O232">
            <v>0</v>
          </cell>
        </row>
        <row r="233">
          <cell r="A233" t="str">
            <v>NANTES EC</v>
          </cell>
          <cell r="B233">
            <v>0</v>
          </cell>
          <cell r="C233">
            <v>0</v>
          </cell>
          <cell r="D233">
            <v>7</v>
          </cell>
          <cell r="E233">
            <v>0</v>
          </cell>
          <cell r="F233">
            <v>12</v>
          </cell>
          <cell r="G233">
            <v>0</v>
          </cell>
          <cell r="H233">
            <v>2</v>
          </cell>
          <cell r="I233">
            <v>0</v>
          </cell>
          <cell r="J233">
            <v>83</v>
          </cell>
          <cell r="K233">
            <v>0</v>
          </cell>
          <cell r="L233">
            <v>0</v>
          </cell>
          <cell r="M233">
            <v>2</v>
          </cell>
          <cell r="N233">
            <v>0</v>
          </cell>
          <cell r="O233">
            <v>0</v>
          </cell>
        </row>
        <row r="234">
          <cell r="A234" t="str">
            <v>NICE</v>
          </cell>
          <cell r="B234">
            <v>76</v>
          </cell>
          <cell r="C234">
            <v>101</v>
          </cell>
          <cell r="D234">
            <v>187</v>
          </cell>
          <cell r="E234">
            <v>127</v>
          </cell>
          <cell r="F234">
            <v>187</v>
          </cell>
          <cell r="G234">
            <v>50</v>
          </cell>
          <cell r="H234">
            <v>39</v>
          </cell>
          <cell r="I234">
            <v>36</v>
          </cell>
          <cell r="J234">
            <v>76</v>
          </cell>
          <cell r="K234">
            <v>70</v>
          </cell>
          <cell r="L234">
            <v>0</v>
          </cell>
          <cell r="M234">
            <v>105</v>
          </cell>
          <cell r="N234">
            <v>0</v>
          </cell>
          <cell r="O234">
            <v>0</v>
          </cell>
        </row>
        <row r="235">
          <cell r="A235" t="str">
            <v>NICE OBS.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34</v>
          </cell>
        </row>
        <row r="236">
          <cell r="A236" t="str">
            <v>NIMES</v>
          </cell>
          <cell r="B236">
            <v>5</v>
          </cell>
          <cell r="C236">
            <v>2</v>
          </cell>
          <cell r="D236">
            <v>10</v>
          </cell>
          <cell r="E236">
            <v>16</v>
          </cell>
          <cell r="F236">
            <v>6</v>
          </cell>
          <cell r="G236">
            <v>2</v>
          </cell>
          <cell r="H236">
            <v>1</v>
          </cell>
          <cell r="I236">
            <v>3</v>
          </cell>
          <cell r="J236">
            <v>3</v>
          </cell>
          <cell r="K236">
            <v>6</v>
          </cell>
          <cell r="L236">
            <v>0</v>
          </cell>
          <cell r="M236">
            <v>1</v>
          </cell>
          <cell r="N236">
            <v>0</v>
          </cell>
          <cell r="O236">
            <v>0</v>
          </cell>
        </row>
        <row r="237">
          <cell r="A237" t="str">
            <v>NOISYLEGD ENSLL</v>
          </cell>
          <cell r="B237">
            <v>0</v>
          </cell>
          <cell r="C237">
            <v>0</v>
          </cell>
          <cell r="D237">
            <v>0</v>
          </cell>
          <cell r="E237">
            <v>9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1</v>
          </cell>
          <cell r="N237">
            <v>0</v>
          </cell>
          <cell r="O237">
            <v>0</v>
          </cell>
        </row>
        <row r="238">
          <cell r="A238" t="str">
            <v>NOUVELLE CALEDONIE</v>
          </cell>
          <cell r="B238">
            <v>7</v>
          </cell>
          <cell r="C238">
            <v>6</v>
          </cell>
          <cell r="D238">
            <v>20</v>
          </cell>
          <cell r="E238">
            <v>11</v>
          </cell>
          <cell r="F238">
            <v>13</v>
          </cell>
          <cell r="G238">
            <v>4</v>
          </cell>
          <cell r="H238">
            <v>4</v>
          </cell>
          <cell r="I238">
            <v>2</v>
          </cell>
          <cell r="J238">
            <v>1</v>
          </cell>
          <cell r="K238">
            <v>9</v>
          </cell>
          <cell r="L238">
            <v>0</v>
          </cell>
          <cell r="M238">
            <v>8</v>
          </cell>
          <cell r="N238">
            <v>0</v>
          </cell>
          <cell r="O238">
            <v>0</v>
          </cell>
        </row>
        <row r="239">
          <cell r="A239" t="str">
            <v>ORLEANS</v>
          </cell>
          <cell r="B239">
            <v>49</v>
          </cell>
          <cell r="C239">
            <v>88</v>
          </cell>
          <cell r="D239">
            <v>149</v>
          </cell>
          <cell r="E239">
            <v>73</v>
          </cell>
          <cell r="F239">
            <v>120</v>
          </cell>
          <cell r="G239">
            <v>43</v>
          </cell>
          <cell r="H239">
            <v>56</v>
          </cell>
          <cell r="I239">
            <v>28</v>
          </cell>
          <cell r="J239">
            <v>170</v>
          </cell>
          <cell r="K239">
            <v>53</v>
          </cell>
          <cell r="L239">
            <v>0</v>
          </cell>
          <cell r="M239">
            <v>55</v>
          </cell>
          <cell r="N239">
            <v>0</v>
          </cell>
          <cell r="O239">
            <v>0</v>
          </cell>
        </row>
        <row r="240">
          <cell r="A240" t="str">
            <v>PARIS  1</v>
          </cell>
          <cell r="B240">
            <v>174</v>
          </cell>
          <cell r="C240">
            <v>173</v>
          </cell>
          <cell r="D240">
            <v>59</v>
          </cell>
          <cell r="E240">
            <v>345</v>
          </cell>
          <cell r="F240">
            <v>38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1</v>
          </cell>
          <cell r="L240">
            <v>0</v>
          </cell>
          <cell r="M240">
            <v>40</v>
          </cell>
          <cell r="N240">
            <v>0</v>
          </cell>
          <cell r="O240">
            <v>0</v>
          </cell>
        </row>
        <row r="241">
          <cell r="A241" t="str">
            <v>PARIS  2</v>
          </cell>
          <cell r="B241">
            <v>162</v>
          </cell>
          <cell r="C241">
            <v>54</v>
          </cell>
          <cell r="D241">
            <v>32</v>
          </cell>
          <cell r="E241">
            <v>3</v>
          </cell>
          <cell r="F241">
            <v>21</v>
          </cell>
          <cell r="G241">
            <v>1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26</v>
          </cell>
          <cell r="N241">
            <v>0</v>
          </cell>
          <cell r="O241">
            <v>0</v>
          </cell>
        </row>
        <row r="242">
          <cell r="A242" t="str">
            <v>PARIS  3</v>
          </cell>
          <cell r="B242">
            <v>7</v>
          </cell>
          <cell r="C242">
            <v>9</v>
          </cell>
          <cell r="D242">
            <v>354</v>
          </cell>
          <cell r="E242">
            <v>62</v>
          </cell>
          <cell r="F242">
            <v>2</v>
          </cell>
          <cell r="G242">
            <v>1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24</v>
          </cell>
          <cell r="N242">
            <v>0</v>
          </cell>
          <cell r="O242">
            <v>0</v>
          </cell>
        </row>
        <row r="243">
          <cell r="A243" t="str">
            <v>PARIS  4</v>
          </cell>
          <cell r="B243">
            <v>1</v>
          </cell>
          <cell r="C243">
            <v>6</v>
          </cell>
          <cell r="D243">
            <v>397</v>
          </cell>
          <cell r="E243">
            <v>256</v>
          </cell>
          <cell r="F243">
            <v>24</v>
          </cell>
          <cell r="G243">
            <v>6</v>
          </cell>
          <cell r="H243">
            <v>2</v>
          </cell>
          <cell r="I243">
            <v>0</v>
          </cell>
          <cell r="J243">
            <v>3</v>
          </cell>
          <cell r="K243">
            <v>8</v>
          </cell>
          <cell r="L243">
            <v>0</v>
          </cell>
          <cell r="M243">
            <v>51</v>
          </cell>
          <cell r="N243">
            <v>0</v>
          </cell>
          <cell r="O243">
            <v>0</v>
          </cell>
        </row>
        <row r="244">
          <cell r="A244" t="str">
            <v>PARIS  5</v>
          </cell>
          <cell r="B244">
            <v>68</v>
          </cell>
          <cell r="C244">
            <v>53</v>
          </cell>
          <cell r="D244">
            <v>70</v>
          </cell>
          <cell r="E244">
            <v>148</v>
          </cell>
          <cell r="F244">
            <v>90</v>
          </cell>
          <cell r="G244">
            <v>14</v>
          </cell>
          <cell r="H244">
            <v>15</v>
          </cell>
          <cell r="I244">
            <v>0</v>
          </cell>
          <cell r="J244">
            <v>0</v>
          </cell>
          <cell r="K244">
            <v>40</v>
          </cell>
          <cell r="L244">
            <v>189</v>
          </cell>
          <cell r="M244">
            <v>90</v>
          </cell>
          <cell r="N244">
            <v>0</v>
          </cell>
          <cell r="O244">
            <v>0</v>
          </cell>
        </row>
        <row r="245">
          <cell r="A245" t="str">
            <v>PARIS  6</v>
          </cell>
          <cell r="B245">
            <v>0</v>
          </cell>
          <cell r="C245">
            <v>6</v>
          </cell>
          <cell r="D245">
            <v>46</v>
          </cell>
          <cell r="E245">
            <v>2</v>
          </cell>
          <cell r="F245">
            <v>316</v>
          </cell>
          <cell r="G245">
            <v>191</v>
          </cell>
          <cell r="H245">
            <v>226</v>
          </cell>
          <cell r="I245">
            <v>125</v>
          </cell>
          <cell r="J245">
            <v>153</v>
          </cell>
          <cell r="K245">
            <v>363</v>
          </cell>
          <cell r="L245">
            <v>0</v>
          </cell>
          <cell r="M245">
            <v>16</v>
          </cell>
          <cell r="N245">
            <v>0</v>
          </cell>
          <cell r="O245">
            <v>13</v>
          </cell>
        </row>
        <row r="246">
          <cell r="A246" t="str">
            <v>PARIS  7</v>
          </cell>
          <cell r="B246">
            <v>5</v>
          </cell>
          <cell r="C246">
            <v>14</v>
          </cell>
          <cell r="D246">
            <v>207</v>
          </cell>
          <cell r="E246">
            <v>135</v>
          </cell>
          <cell r="F246">
            <v>178</v>
          </cell>
          <cell r="G246">
            <v>105</v>
          </cell>
          <cell r="H246">
            <v>62</v>
          </cell>
          <cell r="I246">
            <v>56</v>
          </cell>
          <cell r="J246">
            <v>18</v>
          </cell>
          <cell r="K246">
            <v>174</v>
          </cell>
          <cell r="L246">
            <v>1</v>
          </cell>
          <cell r="M246">
            <v>19</v>
          </cell>
          <cell r="N246">
            <v>0</v>
          </cell>
          <cell r="O246">
            <v>0</v>
          </cell>
        </row>
        <row r="247">
          <cell r="A247" t="str">
            <v>PARIS  8</v>
          </cell>
          <cell r="B247">
            <v>47</v>
          </cell>
          <cell r="C247">
            <v>53</v>
          </cell>
          <cell r="D247">
            <v>187</v>
          </cell>
          <cell r="E247">
            <v>295</v>
          </cell>
          <cell r="F247">
            <v>51</v>
          </cell>
          <cell r="G247">
            <v>0</v>
          </cell>
          <cell r="H247">
            <v>0</v>
          </cell>
          <cell r="I247">
            <v>0</v>
          </cell>
          <cell r="J247">
            <v>17</v>
          </cell>
          <cell r="K247">
            <v>1</v>
          </cell>
          <cell r="L247">
            <v>0</v>
          </cell>
          <cell r="M247">
            <v>76</v>
          </cell>
          <cell r="N247">
            <v>0</v>
          </cell>
          <cell r="O247">
            <v>0</v>
          </cell>
        </row>
        <row r="248">
          <cell r="A248" t="str">
            <v>PARIS  DAUPHINE</v>
          </cell>
          <cell r="B248">
            <v>32</v>
          </cell>
          <cell r="C248">
            <v>138</v>
          </cell>
          <cell r="D248">
            <v>34</v>
          </cell>
          <cell r="E248">
            <v>23</v>
          </cell>
          <cell r="F248">
            <v>88</v>
          </cell>
          <cell r="G248">
            <v>0</v>
          </cell>
          <cell r="H248">
            <v>0</v>
          </cell>
          <cell r="I248">
            <v>0</v>
          </cell>
          <cell r="J248">
            <v>1</v>
          </cell>
          <cell r="K248">
            <v>0</v>
          </cell>
          <cell r="L248">
            <v>0</v>
          </cell>
          <cell r="M248">
            <v>9</v>
          </cell>
          <cell r="N248">
            <v>0</v>
          </cell>
          <cell r="O248">
            <v>0</v>
          </cell>
        </row>
        <row r="249">
          <cell r="A249" t="str">
            <v>PARIS 10</v>
          </cell>
          <cell r="B249">
            <v>117</v>
          </cell>
          <cell r="C249">
            <v>92</v>
          </cell>
          <cell r="D249">
            <v>262</v>
          </cell>
          <cell r="E249">
            <v>236</v>
          </cell>
          <cell r="F249">
            <v>49</v>
          </cell>
          <cell r="G249">
            <v>5</v>
          </cell>
          <cell r="H249">
            <v>0</v>
          </cell>
          <cell r="I249">
            <v>0</v>
          </cell>
          <cell r="J249">
            <v>56</v>
          </cell>
          <cell r="K249">
            <v>12</v>
          </cell>
          <cell r="L249">
            <v>0</v>
          </cell>
          <cell r="M249">
            <v>95</v>
          </cell>
          <cell r="N249">
            <v>0</v>
          </cell>
          <cell r="O249">
            <v>0</v>
          </cell>
        </row>
        <row r="250">
          <cell r="A250" t="str">
            <v>PARIS 11</v>
          </cell>
          <cell r="B250">
            <v>62</v>
          </cell>
          <cell r="C250">
            <v>76</v>
          </cell>
          <cell r="D250">
            <v>76</v>
          </cell>
          <cell r="E250">
            <v>9</v>
          </cell>
          <cell r="F250">
            <v>222</v>
          </cell>
          <cell r="G250">
            <v>177</v>
          </cell>
          <cell r="H250">
            <v>134</v>
          </cell>
          <cell r="I250">
            <v>49</v>
          </cell>
          <cell r="J250">
            <v>165</v>
          </cell>
          <cell r="K250">
            <v>180</v>
          </cell>
          <cell r="L250">
            <v>171</v>
          </cell>
          <cell r="M250">
            <v>76</v>
          </cell>
          <cell r="N250">
            <v>0</v>
          </cell>
          <cell r="O250">
            <v>6</v>
          </cell>
        </row>
        <row r="251">
          <cell r="A251" t="str">
            <v>PARIS 12</v>
          </cell>
          <cell r="B251">
            <v>73</v>
          </cell>
          <cell r="C251">
            <v>107</v>
          </cell>
          <cell r="D251">
            <v>190</v>
          </cell>
          <cell r="E251">
            <v>151</v>
          </cell>
          <cell r="F251">
            <v>116</v>
          </cell>
          <cell r="G251">
            <v>35</v>
          </cell>
          <cell r="H251">
            <v>33</v>
          </cell>
          <cell r="I251">
            <v>18</v>
          </cell>
          <cell r="J251">
            <v>125</v>
          </cell>
          <cell r="K251">
            <v>70</v>
          </cell>
          <cell r="L251">
            <v>1</v>
          </cell>
          <cell r="M251">
            <v>105</v>
          </cell>
          <cell r="N251">
            <v>0</v>
          </cell>
          <cell r="O251">
            <v>0</v>
          </cell>
        </row>
        <row r="252">
          <cell r="A252" t="str">
            <v>PARIS 13</v>
          </cell>
          <cell r="B252">
            <v>58</v>
          </cell>
          <cell r="C252">
            <v>90</v>
          </cell>
          <cell r="D252">
            <v>114</v>
          </cell>
          <cell r="E252">
            <v>64</v>
          </cell>
          <cell r="F252">
            <v>152</v>
          </cell>
          <cell r="G252">
            <v>59</v>
          </cell>
          <cell r="H252">
            <v>36</v>
          </cell>
          <cell r="I252">
            <v>0</v>
          </cell>
          <cell r="J252">
            <v>83</v>
          </cell>
          <cell r="K252">
            <v>27</v>
          </cell>
          <cell r="L252">
            <v>3</v>
          </cell>
          <cell r="M252">
            <v>69</v>
          </cell>
          <cell r="N252">
            <v>0</v>
          </cell>
          <cell r="O252">
            <v>0</v>
          </cell>
        </row>
        <row r="253">
          <cell r="A253" t="str">
            <v>PARIS CNAM</v>
          </cell>
          <cell r="B253">
            <v>7</v>
          </cell>
          <cell r="C253">
            <v>56</v>
          </cell>
          <cell r="D253">
            <v>14</v>
          </cell>
          <cell r="E253">
            <v>34</v>
          </cell>
          <cell r="F253">
            <v>73</v>
          </cell>
          <cell r="G253">
            <v>22</v>
          </cell>
          <cell r="H253">
            <v>15</v>
          </cell>
          <cell r="I253">
            <v>4</v>
          </cell>
          <cell r="J253">
            <v>69</v>
          </cell>
          <cell r="K253">
            <v>20</v>
          </cell>
          <cell r="L253">
            <v>2</v>
          </cell>
          <cell r="M253">
            <v>13</v>
          </cell>
          <cell r="N253">
            <v>0</v>
          </cell>
          <cell r="O253">
            <v>63</v>
          </cell>
        </row>
        <row r="254">
          <cell r="A254" t="str">
            <v>PARIS COL.DE FRANCE</v>
          </cell>
          <cell r="B254">
            <v>0</v>
          </cell>
          <cell r="C254">
            <v>0</v>
          </cell>
          <cell r="D254">
            <v>8</v>
          </cell>
          <cell r="E254">
            <v>8</v>
          </cell>
          <cell r="F254">
            <v>0</v>
          </cell>
          <cell r="G254">
            <v>1</v>
          </cell>
          <cell r="H254">
            <v>1</v>
          </cell>
          <cell r="I254">
            <v>1</v>
          </cell>
          <cell r="J254">
            <v>0</v>
          </cell>
          <cell r="K254">
            <v>4</v>
          </cell>
          <cell r="L254">
            <v>0</v>
          </cell>
          <cell r="M254">
            <v>0</v>
          </cell>
          <cell r="N254">
            <v>0</v>
          </cell>
          <cell r="O254">
            <v>52</v>
          </cell>
        </row>
        <row r="255">
          <cell r="A255" t="str">
            <v>PARIS EC. NAT. CHARTES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14</v>
          </cell>
        </row>
        <row r="256">
          <cell r="A256" t="str">
            <v>PARIS EC</v>
          </cell>
          <cell r="B256">
            <v>0</v>
          </cell>
          <cell r="C256">
            <v>2</v>
          </cell>
          <cell r="D256">
            <v>2</v>
          </cell>
          <cell r="E256">
            <v>0</v>
          </cell>
          <cell r="F256">
            <v>6</v>
          </cell>
          <cell r="G256">
            <v>6</v>
          </cell>
          <cell r="H256">
            <v>3</v>
          </cell>
          <cell r="I256">
            <v>0</v>
          </cell>
          <cell r="J256">
            <v>16</v>
          </cell>
          <cell r="K256">
            <v>0</v>
          </cell>
          <cell r="L256">
            <v>0</v>
          </cell>
          <cell r="M256">
            <v>4</v>
          </cell>
          <cell r="N256">
            <v>0</v>
          </cell>
          <cell r="O256">
            <v>30</v>
          </cell>
        </row>
        <row r="257">
          <cell r="A257" t="str">
            <v>PARIS EFEO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37</v>
          </cell>
        </row>
        <row r="258">
          <cell r="A258" t="str">
            <v>PARIS EHESS</v>
          </cell>
          <cell r="B258">
            <v>0</v>
          </cell>
          <cell r="C258">
            <v>1</v>
          </cell>
          <cell r="D258">
            <v>4</v>
          </cell>
          <cell r="E258">
            <v>12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195</v>
          </cell>
        </row>
        <row r="259">
          <cell r="A259" t="str">
            <v>PARIS ENS</v>
          </cell>
          <cell r="B259">
            <v>2</v>
          </cell>
          <cell r="C259">
            <v>6</v>
          </cell>
          <cell r="D259">
            <v>31</v>
          </cell>
          <cell r="E259">
            <v>33</v>
          </cell>
          <cell r="F259">
            <v>20</v>
          </cell>
          <cell r="G259">
            <v>32</v>
          </cell>
          <cell r="H259">
            <v>6</v>
          </cell>
          <cell r="I259">
            <v>7</v>
          </cell>
          <cell r="J259">
            <v>3</v>
          </cell>
          <cell r="K259">
            <v>19</v>
          </cell>
          <cell r="L259">
            <v>0</v>
          </cell>
          <cell r="M259">
            <v>4</v>
          </cell>
          <cell r="N259">
            <v>0</v>
          </cell>
          <cell r="O259">
            <v>3</v>
          </cell>
        </row>
        <row r="260">
          <cell r="A260" t="str">
            <v>PARIS ENSC</v>
          </cell>
          <cell r="B260">
            <v>0</v>
          </cell>
          <cell r="C260">
            <v>2</v>
          </cell>
          <cell r="D260">
            <v>1</v>
          </cell>
          <cell r="E260">
            <v>0</v>
          </cell>
          <cell r="F260">
            <v>0</v>
          </cell>
          <cell r="G260">
            <v>1</v>
          </cell>
          <cell r="H260">
            <v>32</v>
          </cell>
          <cell r="I260">
            <v>0</v>
          </cell>
          <cell r="J260">
            <v>12</v>
          </cell>
          <cell r="K260">
            <v>1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A261" t="str">
            <v>PARIS ENSAM</v>
          </cell>
          <cell r="B261">
            <v>0</v>
          </cell>
          <cell r="C261">
            <v>10</v>
          </cell>
          <cell r="D261">
            <v>16</v>
          </cell>
          <cell r="E261">
            <v>2</v>
          </cell>
          <cell r="F261">
            <v>28</v>
          </cell>
          <cell r="G261">
            <v>4</v>
          </cell>
          <cell r="H261">
            <v>27</v>
          </cell>
          <cell r="I261">
            <v>0</v>
          </cell>
          <cell r="J261">
            <v>267</v>
          </cell>
          <cell r="K261">
            <v>0</v>
          </cell>
          <cell r="L261">
            <v>0</v>
          </cell>
          <cell r="M261">
            <v>5</v>
          </cell>
          <cell r="N261">
            <v>0</v>
          </cell>
          <cell r="O261">
            <v>0</v>
          </cell>
        </row>
        <row r="262">
          <cell r="A262" t="str">
            <v>PARIS EPHE</v>
          </cell>
          <cell r="B262">
            <v>0</v>
          </cell>
          <cell r="C262">
            <v>2</v>
          </cell>
          <cell r="D262">
            <v>2</v>
          </cell>
          <cell r="E262">
            <v>7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1</v>
          </cell>
          <cell r="L262">
            <v>0</v>
          </cell>
          <cell r="M262">
            <v>0</v>
          </cell>
          <cell r="N262">
            <v>0</v>
          </cell>
          <cell r="O262">
            <v>186</v>
          </cell>
        </row>
        <row r="263">
          <cell r="A263" t="str">
            <v>PARIS IAE</v>
          </cell>
          <cell r="B263">
            <v>0</v>
          </cell>
          <cell r="C263">
            <v>24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A264" t="str">
            <v>PARIS IEP</v>
          </cell>
          <cell r="B264">
            <v>21</v>
          </cell>
          <cell r="C264">
            <v>13</v>
          </cell>
          <cell r="D264">
            <v>8</v>
          </cell>
          <cell r="E264">
            <v>31</v>
          </cell>
          <cell r="F264">
            <v>1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 t="str">
            <v>PARIS INALCO</v>
          </cell>
          <cell r="B265">
            <v>0</v>
          </cell>
          <cell r="C265">
            <v>2</v>
          </cell>
          <cell r="D265">
            <v>187</v>
          </cell>
          <cell r="E265">
            <v>32</v>
          </cell>
          <cell r="F265">
            <v>2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A266" t="str">
            <v>PARIS INST.DE FRANCE</v>
          </cell>
          <cell r="B266">
            <v>0</v>
          </cell>
          <cell r="C266">
            <v>0</v>
          </cell>
          <cell r="D266">
            <v>10</v>
          </cell>
          <cell r="E266">
            <v>3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1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7">
          <cell r="A267" t="str">
            <v>PARIS IPG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8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40</v>
          </cell>
        </row>
        <row r="268">
          <cell r="A268" t="str">
            <v>PARIS ISM</v>
          </cell>
          <cell r="B268">
            <v>0</v>
          </cell>
          <cell r="C268">
            <v>0</v>
          </cell>
          <cell r="D268">
            <v>1</v>
          </cell>
          <cell r="E268">
            <v>0</v>
          </cell>
          <cell r="F268">
            <v>5</v>
          </cell>
          <cell r="G268">
            <v>2</v>
          </cell>
          <cell r="H268">
            <v>0</v>
          </cell>
          <cell r="I268">
            <v>0</v>
          </cell>
          <cell r="J268">
            <v>42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</row>
        <row r="269">
          <cell r="A269" t="str">
            <v>PARIS MUSEUM</v>
          </cell>
          <cell r="B269">
            <v>0</v>
          </cell>
          <cell r="C269">
            <v>0</v>
          </cell>
          <cell r="D269">
            <v>2</v>
          </cell>
          <cell r="E269">
            <v>2</v>
          </cell>
          <cell r="F269">
            <v>0</v>
          </cell>
          <cell r="G269">
            <v>0</v>
          </cell>
          <cell r="H269">
            <v>0</v>
          </cell>
          <cell r="I269">
            <v>1</v>
          </cell>
          <cell r="J269">
            <v>0</v>
          </cell>
          <cell r="K269">
            <v>12</v>
          </cell>
          <cell r="L269">
            <v>0</v>
          </cell>
          <cell r="M269">
            <v>3</v>
          </cell>
          <cell r="N269">
            <v>0</v>
          </cell>
          <cell r="O269">
            <v>224</v>
          </cell>
        </row>
        <row r="270">
          <cell r="A270" t="str">
            <v>PARIS OBSERVATOIRE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1</v>
          </cell>
          <cell r="H270">
            <v>0</v>
          </cell>
          <cell r="I270">
            <v>8</v>
          </cell>
          <cell r="J270">
            <v>0</v>
          </cell>
          <cell r="K270">
            <v>1</v>
          </cell>
          <cell r="L270">
            <v>0</v>
          </cell>
          <cell r="M270">
            <v>0</v>
          </cell>
          <cell r="N270">
            <v>0</v>
          </cell>
          <cell r="O270">
            <v>89</v>
          </cell>
        </row>
        <row r="271">
          <cell r="A271" t="str">
            <v>PARIS UNIVERSCIENCE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1</v>
          </cell>
          <cell r="G271">
            <v>1</v>
          </cell>
          <cell r="H271">
            <v>1</v>
          </cell>
          <cell r="I271">
            <v>1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</row>
        <row r="272">
          <cell r="A272" t="str">
            <v>PAU</v>
          </cell>
          <cell r="B272">
            <v>55</v>
          </cell>
          <cell r="C272">
            <v>56</v>
          </cell>
          <cell r="D272">
            <v>104</v>
          </cell>
          <cell r="E272">
            <v>43</v>
          </cell>
          <cell r="F272">
            <v>98</v>
          </cell>
          <cell r="G272">
            <v>27</v>
          </cell>
          <cell r="H272">
            <v>37</v>
          </cell>
          <cell r="I272">
            <v>13</v>
          </cell>
          <cell r="J272">
            <v>76</v>
          </cell>
          <cell r="K272">
            <v>29</v>
          </cell>
          <cell r="L272">
            <v>0</v>
          </cell>
          <cell r="M272">
            <v>29</v>
          </cell>
          <cell r="N272">
            <v>0</v>
          </cell>
          <cell r="O272">
            <v>0</v>
          </cell>
        </row>
        <row r="273">
          <cell r="A273" t="str">
            <v>PERPIGNAN</v>
          </cell>
          <cell r="B273">
            <v>41</v>
          </cell>
          <cell r="C273">
            <v>38</v>
          </cell>
          <cell r="D273">
            <v>57</v>
          </cell>
          <cell r="E273">
            <v>36</v>
          </cell>
          <cell r="F273">
            <v>33</v>
          </cell>
          <cell r="G273">
            <v>9</v>
          </cell>
          <cell r="H273">
            <v>22</v>
          </cell>
          <cell r="I273">
            <v>15</v>
          </cell>
          <cell r="J273">
            <v>39</v>
          </cell>
          <cell r="K273">
            <v>31</v>
          </cell>
          <cell r="L273">
            <v>0</v>
          </cell>
          <cell r="M273">
            <v>23</v>
          </cell>
          <cell r="N273">
            <v>0</v>
          </cell>
          <cell r="O273">
            <v>0</v>
          </cell>
        </row>
        <row r="274">
          <cell r="A274" t="str">
            <v>POITIERS</v>
          </cell>
          <cell r="B274">
            <v>81</v>
          </cell>
          <cell r="C274">
            <v>100</v>
          </cell>
          <cell r="D274">
            <v>225</v>
          </cell>
          <cell r="E274">
            <v>151</v>
          </cell>
          <cell r="F274">
            <v>105</v>
          </cell>
          <cell r="G274">
            <v>57</v>
          </cell>
          <cell r="H274">
            <v>60</v>
          </cell>
          <cell r="I274">
            <v>22</v>
          </cell>
          <cell r="J274">
            <v>182</v>
          </cell>
          <cell r="K274">
            <v>66</v>
          </cell>
          <cell r="L274">
            <v>36</v>
          </cell>
          <cell r="M274">
            <v>84</v>
          </cell>
          <cell r="N274">
            <v>0</v>
          </cell>
          <cell r="O274">
            <v>0</v>
          </cell>
        </row>
        <row r="275">
          <cell r="A275" t="str">
            <v>POITIERS ENSMA</v>
          </cell>
          <cell r="B275">
            <v>0</v>
          </cell>
          <cell r="C275">
            <v>0</v>
          </cell>
          <cell r="D275">
            <v>3</v>
          </cell>
          <cell r="E275">
            <v>0</v>
          </cell>
          <cell r="F275">
            <v>8</v>
          </cell>
          <cell r="G275">
            <v>4</v>
          </cell>
          <cell r="H275">
            <v>0</v>
          </cell>
          <cell r="I275">
            <v>0</v>
          </cell>
          <cell r="J275">
            <v>39</v>
          </cell>
          <cell r="K275">
            <v>0</v>
          </cell>
          <cell r="L275">
            <v>0</v>
          </cell>
          <cell r="M275">
            <v>4</v>
          </cell>
          <cell r="N275">
            <v>0</v>
          </cell>
          <cell r="O275">
            <v>0</v>
          </cell>
        </row>
        <row r="276">
          <cell r="A276" t="str">
            <v>POLYNESIE</v>
          </cell>
          <cell r="B276">
            <v>10</v>
          </cell>
          <cell r="C276">
            <v>8</v>
          </cell>
          <cell r="D276">
            <v>17</v>
          </cell>
          <cell r="E276">
            <v>7</v>
          </cell>
          <cell r="F276">
            <v>9</v>
          </cell>
          <cell r="G276">
            <v>3</v>
          </cell>
          <cell r="H276">
            <v>5</v>
          </cell>
          <cell r="I276">
            <v>2</v>
          </cell>
          <cell r="J276">
            <v>3</v>
          </cell>
          <cell r="K276">
            <v>3</v>
          </cell>
          <cell r="L276">
            <v>0</v>
          </cell>
          <cell r="M276">
            <v>2</v>
          </cell>
          <cell r="N276">
            <v>0</v>
          </cell>
          <cell r="O276">
            <v>0</v>
          </cell>
        </row>
        <row r="277">
          <cell r="A277" t="str">
            <v>REIMS</v>
          </cell>
          <cell r="B277">
            <v>67</v>
          </cell>
          <cell r="C277">
            <v>107</v>
          </cell>
          <cell r="D277">
            <v>160</v>
          </cell>
          <cell r="E277">
            <v>109</v>
          </cell>
          <cell r="F277">
            <v>104</v>
          </cell>
          <cell r="G277">
            <v>64</v>
          </cell>
          <cell r="H277">
            <v>47</v>
          </cell>
          <cell r="I277">
            <v>10</v>
          </cell>
          <cell r="J277">
            <v>144</v>
          </cell>
          <cell r="K277">
            <v>68</v>
          </cell>
          <cell r="L277">
            <v>56</v>
          </cell>
          <cell r="M277">
            <v>61</v>
          </cell>
          <cell r="N277">
            <v>0</v>
          </cell>
          <cell r="O277">
            <v>0</v>
          </cell>
        </row>
        <row r="278">
          <cell r="A278" t="str">
            <v>RENNES 1</v>
          </cell>
          <cell r="B278">
            <v>86</v>
          </cell>
          <cell r="C278">
            <v>130</v>
          </cell>
          <cell r="D278">
            <v>66</v>
          </cell>
          <cell r="E278">
            <v>22</v>
          </cell>
          <cell r="F278">
            <v>185</v>
          </cell>
          <cell r="G278">
            <v>82</v>
          </cell>
          <cell r="H278">
            <v>79</v>
          </cell>
          <cell r="I278">
            <v>29</v>
          </cell>
          <cell r="J278">
            <v>181</v>
          </cell>
          <cell r="K278">
            <v>123</v>
          </cell>
          <cell r="L278">
            <v>57</v>
          </cell>
          <cell r="M278">
            <v>27</v>
          </cell>
          <cell r="N278">
            <v>0</v>
          </cell>
          <cell r="O278">
            <v>0</v>
          </cell>
        </row>
        <row r="279">
          <cell r="A279" t="str">
            <v>RENNES 2</v>
          </cell>
          <cell r="B279">
            <v>16</v>
          </cell>
          <cell r="C279">
            <v>19</v>
          </cell>
          <cell r="D279">
            <v>187</v>
          </cell>
          <cell r="E279">
            <v>201</v>
          </cell>
          <cell r="F279">
            <v>20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90</v>
          </cell>
          <cell r="N279">
            <v>0</v>
          </cell>
          <cell r="O279">
            <v>0</v>
          </cell>
        </row>
        <row r="280">
          <cell r="A280" t="str">
            <v>RENNES ENSC</v>
          </cell>
          <cell r="B280">
            <v>0</v>
          </cell>
          <cell r="C280">
            <v>0</v>
          </cell>
          <cell r="D280">
            <v>3</v>
          </cell>
          <cell r="E280">
            <v>0</v>
          </cell>
          <cell r="F280">
            <v>3</v>
          </cell>
          <cell r="G280">
            <v>4</v>
          </cell>
          <cell r="H280">
            <v>22</v>
          </cell>
          <cell r="I280">
            <v>0</v>
          </cell>
          <cell r="J280">
            <v>6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</row>
        <row r="281">
          <cell r="A281" t="str">
            <v>RENNES IEP</v>
          </cell>
          <cell r="B281">
            <v>8</v>
          </cell>
          <cell r="C281">
            <v>6</v>
          </cell>
          <cell r="D281">
            <v>6</v>
          </cell>
          <cell r="E281">
            <v>4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1</v>
          </cell>
          <cell r="N281">
            <v>0</v>
          </cell>
          <cell r="O281">
            <v>0</v>
          </cell>
        </row>
        <row r="282">
          <cell r="A282" t="str">
            <v>RENNES INSA</v>
          </cell>
          <cell r="B282">
            <v>0</v>
          </cell>
          <cell r="C282">
            <v>2</v>
          </cell>
          <cell r="D282">
            <v>11</v>
          </cell>
          <cell r="E282">
            <v>0</v>
          </cell>
          <cell r="F282">
            <v>35</v>
          </cell>
          <cell r="G282">
            <v>18</v>
          </cell>
          <cell r="H282">
            <v>13</v>
          </cell>
          <cell r="I282">
            <v>0</v>
          </cell>
          <cell r="J282">
            <v>62</v>
          </cell>
          <cell r="K282">
            <v>0</v>
          </cell>
          <cell r="L282">
            <v>0</v>
          </cell>
          <cell r="M282">
            <v>3</v>
          </cell>
          <cell r="N282">
            <v>0</v>
          </cell>
          <cell r="O282">
            <v>0</v>
          </cell>
        </row>
        <row r="283">
          <cell r="A283" t="str">
            <v>ROUBAIX ENSAIT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2</v>
          </cell>
          <cell r="G283">
            <v>0</v>
          </cell>
          <cell r="H283">
            <v>8</v>
          </cell>
          <cell r="I283">
            <v>0</v>
          </cell>
          <cell r="J283">
            <v>19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</row>
        <row r="284">
          <cell r="A284" t="str">
            <v>ROUEN</v>
          </cell>
          <cell r="B284">
            <v>59</v>
          </cell>
          <cell r="C284">
            <v>72</v>
          </cell>
          <cell r="D284">
            <v>194</v>
          </cell>
          <cell r="E284">
            <v>138</v>
          </cell>
          <cell r="F284">
            <v>75</v>
          </cell>
          <cell r="G284">
            <v>70</v>
          </cell>
          <cell r="H284">
            <v>71</v>
          </cell>
          <cell r="I284">
            <v>11</v>
          </cell>
          <cell r="J284">
            <v>88</v>
          </cell>
          <cell r="K284">
            <v>80</v>
          </cell>
          <cell r="L284">
            <v>43</v>
          </cell>
          <cell r="M284">
            <v>74</v>
          </cell>
          <cell r="N284">
            <v>0</v>
          </cell>
          <cell r="O284">
            <v>0</v>
          </cell>
        </row>
        <row r="285">
          <cell r="A285" t="str">
            <v>ROUEN INSA</v>
          </cell>
          <cell r="B285">
            <v>0</v>
          </cell>
          <cell r="C285">
            <v>2</v>
          </cell>
          <cell r="D285">
            <v>12</v>
          </cell>
          <cell r="E285">
            <v>1</v>
          </cell>
          <cell r="F285">
            <v>26</v>
          </cell>
          <cell r="G285">
            <v>9</v>
          </cell>
          <cell r="H285">
            <v>17</v>
          </cell>
          <cell r="I285">
            <v>0</v>
          </cell>
          <cell r="J285">
            <v>52</v>
          </cell>
          <cell r="K285">
            <v>0</v>
          </cell>
          <cell r="L285">
            <v>0</v>
          </cell>
          <cell r="M285">
            <v>3</v>
          </cell>
          <cell r="N285">
            <v>0</v>
          </cell>
          <cell r="O285">
            <v>0</v>
          </cell>
        </row>
        <row r="286">
          <cell r="A286" t="str">
            <v>ST ETIENNE</v>
          </cell>
          <cell r="B286">
            <v>35</v>
          </cell>
          <cell r="C286">
            <v>75</v>
          </cell>
          <cell r="D286">
            <v>106</v>
          </cell>
          <cell r="E286">
            <v>56</v>
          </cell>
          <cell r="F286">
            <v>56</v>
          </cell>
          <cell r="G286">
            <v>24</v>
          </cell>
          <cell r="H286">
            <v>21</v>
          </cell>
          <cell r="I286">
            <v>8</v>
          </cell>
          <cell r="J286">
            <v>100</v>
          </cell>
          <cell r="K286">
            <v>25</v>
          </cell>
          <cell r="L286">
            <v>0</v>
          </cell>
          <cell r="M286">
            <v>34</v>
          </cell>
          <cell r="N286">
            <v>0</v>
          </cell>
          <cell r="O286">
            <v>0</v>
          </cell>
        </row>
        <row r="287">
          <cell r="A287" t="str">
            <v>ST ETIENNE ENI</v>
          </cell>
          <cell r="B287">
            <v>0</v>
          </cell>
          <cell r="C287">
            <v>2</v>
          </cell>
          <cell r="D287">
            <v>6</v>
          </cell>
          <cell r="E287">
            <v>0</v>
          </cell>
          <cell r="F287">
            <v>6</v>
          </cell>
          <cell r="G287">
            <v>2</v>
          </cell>
          <cell r="H287">
            <v>0</v>
          </cell>
          <cell r="I287">
            <v>0</v>
          </cell>
          <cell r="J287">
            <v>37</v>
          </cell>
          <cell r="K287">
            <v>1</v>
          </cell>
          <cell r="L287">
            <v>0</v>
          </cell>
          <cell r="M287">
            <v>1</v>
          </cell>
          <cell r="N287">
            <v>0</v>
          </cell>
          <cell r="O287">
            <v>0</v>
          </cell>
        </row>
        <row r="288">
          <cell r="A288" t="str">
            <v>STRASBOURG</v>
          </cell>
          <cell r="B288">
            <v>96</v>
          </cell>
          <cell r="C288">
            <v>113</v>
          </cell>
          <cell r="D288">
            <v>284</v>
          </cell>
          <cell r="E288">
            <v>209</v>
          </cell>
          <cell r="F288">
            <v>151</v>
          </cell>
          <cell r="G288">
            <v>89</v>
          </cell>
          <cell r="H288">
            <v>91</v>
          </cell>
          <cell r="I288">
            <v>37</v>
          </cell>
          <cell r="J288">
            <v>145</v>
          </cell>
          <cell r="K288">
            <v>139</v>
          </cell>
          <cell r="L288">
            <v>73</v>
          </cell>
          <cell r="M288">
            <v>115</v>
          </cell>
          <cell r="N288">
            <v>51</v>
          </cell>
          <cell r="O288">
            <v>23</v>
          </cell>
        </row>
        <row r="289">
          <cell r="A289" t="str">
            <v>STRASBOURG INSA</v>
          </cell>
          <cell r="B289">
            <v>0</v>
          </cell>
          <cell r="C289">
            <v>2</v>
          </cell>
          <cell r="D289">
            <v>7</v>
          </cell>
          <cell r="E289">
            <v>6</v>
          </cell>
          <cell r="F289">
            <v>7</v>
          </cell>
          <cell r="G289">
            <v>1</v>
          </cell>
          <cell r="H289">
            <v>4</v>
          </cell>
          <cell r="I289">
            <v>0</v>
          </cell>
          <cell r="J289">
            <v>64</v>
          </cell>
          <cell r="K289">
            <v>0</v>
          </cell>
          <cell r="L289">
            <v>0</v>
          </cell>
          <cell r="M289">
            <v>3</v>
          </cell>
          <cell r="N289">
            <v>0</v>
          </cell>
          <cell r="O289">
            <v>0</v>
          </cell>
        </row>
        <row r="290">
          <cell r="A290" t="str">
            <v>SURESNES INSFREJHEA</v>
          </cell>
          <cell r="B290">
            <v>0</v>
          </cell>
          <cell r="C290">
            <v>0</v>
          </cell>
          <cell r="D290">
            <v>3</v>
          </cell>
          <cell r="E290">
            <v>6</v>
          </cell>
          <cell r="F290">
            <v>4</v>
          </cell>
          <cell r="G290">
            <v>0</v>
          </cell>
          <cell r="H290">
            <v>0</v>
          </cell>
          <cell r="I290">
            <v>0</v>
          </cell>
          <cell r="J290">
            <v>3</v>
          </cell>
          <cell r="K290">
            <v>2</v>
          </cell>
          <cell r="L290">
            <v>0</v>
          </cell>
          <cell r="M290">
            <v>9</v>
          </cell>
          <cell r="N290">
            <v>0</v>
          </cell>
          <cell r="O290">
            <v>0</v>
          </cell>
        </row>
        <row r="291">
          <cell r="A291" t="str">
            <v>TARBES ENI</v>
          </cell>
          <cell r="B291">
            <v>0</v>
          </cell>
          <cell r="C291">
            <v>2</v>
          </cell>
          <cell r="D291">
            <v>6</v>
          </cell>
          <cell r="E291">
            <v>0</v>
          </cell>
          <cell r="F291">
            <v>6</v>
          </cell>
          <cell r="G291">
            <v>3</v>
          </cell>
          <cell r="H291">
            <v>8</v>
          </cell>
          <cell r="I291">
            <v>0</v>
          </cell>
          <cell r="J291">
            <v>49</v>
          </cell>
          <cell r="K291">
            <v>0</v>
          </cell>
          <cell r="L291">
            <v>0</v>
          </cell>
          <cell r="M291">
            <v>1</v>
          </cell>
          <cell r="N291">
            <v>0</v>
          </cell>
          <cell r="O291">
            <v>0</v>
          </cell>
        </row>
        <row r="292">
          <cell r="A292" t="str">
            <v>TOULON</v>
          </cell>
          <cell r="B292">
            <v>47</v>
          </cell>
          <cell r="C292">
            <v>50</v>
          </cell>
          <cell r="D292">
            <v>62</v>
          </cell>
          <cell r="E292">
            <v>3</v>
          </cell>
          <cell r="F292">
            <v>43</v>
          </cell>
          <cell r="G292">
            <v>16</v>
          </cell>
          <cell r="H292">
            <v>24</v>
          </cell>
          <cell r="I292">
            <v>19</v>
          </cell>
          <cell r="J292">
            <v>73</v>
          </cell>
          <cell r="K292">
            <v>19</v>
          </cell>
          <cell r="L292">
            <v>0</v>
          </cell>
          <cell r="M292">
            <v>42</v>
          </cell>
          <cell r="N292">
            <v>0</v>
          </cell>
          <cell r="O292">
            <v>0</v>
          </cell>
        </row>
        <row r="293">
          <cell r="A293" t="str">
            <v>TOULOUSE 1</v>
          </cell>
          <cell r="B293">
            <v>137</v>
          </cell>
          <cell r="C293">
            <v>110</v>
          </cell>
          <cell r="D293">
            <v>27</v>
          </cell>
          <cell r="E293">
            <v>6</v>
          </cell>
          <cell r="F293">
            <v>49</v>
          </cell>
          <cell r="G293">
            <v>0</v>
          </cell>
          <cell r="H293">
            <v>1</v>
          </cell>
          <cell r="I293">
            <v>0</v>
          </cell>
          <cell r="J293">
            <v>5</v>
          </cell>
          <cell r="K293">
            <v>0</v>
          </cell>
          <cell r="L293">
            <v>0</v>
          </cell>
          <cell r="M293">
            <v>17</v>
          </cell>
          <cell r="N293">
            <v>0</v>
          </cell>
          <cell r="O293">
            <v>0</v>
          </cell>
        </row>
        <row r="294">
          <cell r="A294" t="str">
            <v>TOULOUSE 2</v>
          </cell>
          <cell r="B294">
            <v>9</v>
          </cell>
          <cell r="C294">
            <v>39</v>
          </cell>
          <cell r="D294">
            <v>322</v>
          </cell>
          <cell r="E294">
            <v>334</v>
          </cell>
          <cell r="F294">
            <v>64</v>
          </cell>
          <cell r="G294">
            <v>14</v>
          </cell>
          <cell r="H294">
            <v>0</v>
          </cell>
          <cell r="I294">
            <v>0</v>
          </cell>
          <cell r="J294">
            <v>54</v>
          </cell>
          <cell r="K294">
            <v>16</v>
          </cell>
          <cell r="L294">
            <v>0</v>
          </cell>
          <cell r="M294">
            <v>83</v>
          </cell>
          <cell r="N294">
            <v>0</v>
          </cell>
          <cell r="O294">
            <v>0</v>
          </cell>
        </row>
        <row r="295">
          <cell r="A295" t="str">
            <v>TOULOUSE 3</v>
          </cell>
          <cell r="B295">
            <v>5</v>
          </cell>
          <cell r="C295">
            <v>77</v>
          </cell>
          <cell r="D295">
            <v>85</v>
          </cell>
          <cell r="E295">
            <v>14</v>
          </cell>
          <cell r="F295">
            <v>268</v>
          </cell>
          <cell r="G295">
            <v>88</v>
          </cell>
          <cell r="H295">
            <v>110</v>
          </cell>
          <cell r="I295">
            <v>76</v>
          </cell>
          <cell r="J295">
            <v>314</v>
          </cell>
          <cell r="K295">
            <v>204</v>
          </cell>
          <cell r="L295">
            <v>73</v>
          </cell>
          <cell r="M295">
            <v>115</v>
          </cell>
          <cell r="N295">
            <v>0</v>
          </cell>
          <cell r="O295">
            <v>42</v>
          </cell>
        </row>
        <row r="296">
          <cell r="A296" t="str">
            <v>TOULOUSE IEP</v>
          </cell>
          <cell r="B296">
            <v>15</v>
          </cell>
          <cell r="C296">
            <v>6</v>
          </cell>
          <cell r="D296">
            <v>5</v>
          </cell>
          <cell r="E296">
            <v>3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1</v>
          </cell>
          <cell r="N296">
            <v>0</v>
          </cell>
          <cell r="O296">
            <v>0</v>
          </cell>
        </row>
        <row r="297">
          <cell r="A297" t="str">
            <v>TOULOUSE INP</v>
          </cell>
          <cell r="B297">
            <v>1</v>
          </cell>
          <cell r="C297">
            <v>8</v>
          </cell>
          <cell r="D297">
            <v>13</v>
          </cell>
          <cell r="E297">
            <v>4</v>
          </cell>
          <cell r="F297">
            <v>58</v>
          </cell>
          <cell r="G297">
            <v>4</v>
          </cell>
          <cell r="H297">
            <v>35</v>
          </cell>
          <cell r="I297">
            <v>0</v>
          </cell>
          <cell r="J297">
            <v>129</v>
          </cell>
          <cell r="K297">
            <v>49</v>
          </cell>
          <cell r="L297">
            <v>0</v>
          </cell>
          <cell r="M297">
            <v>6</v>
          </cell>
          <cell r="N297">
            <v>0</v>
          </cell>
          <cell r="O297">
            <v>0</v>
          </cell>
        </row>
        <row r="298">
          <cell r="A298" t="str">
            <v>TOULOUSE INSA</v>
          </cell>
          <cell r="B298">
            <v>0</v>
          </cell>
          <cell r="C298">
            <v>5</v>
          </cell>
          <cell r="D298">
            <v>15</v>
          </cell>
          <cell r="E298">
            <v>1</v>
          </cell>
          <cell r="F298">
            <v>35</v>
          </cell>
          <cell r="G298">
            <v>29</v>
          </cell>
          <cell r="H298">
            <v>2</v>
          </cell>
          <cell r="I298">
            <v>0</v>
          </cell>
          <cell r="J298">
            <v>96</v>
          </cell>
          <cell r="K298">
            <v>17</v>
          </cell>
          <cell r="L298">
            <v>0</v>
          </cell>
          <cell r="M298">
            <v>8</v>
          </cell>
          <cell r="N298">
            <v>0</v>
          </cell>
          <cell r="O298">
            <v>0</v>
          </cell>
        </row>
        <row r="299">
          <cell r="A299" t="str">
            <v>TOURS</v>
          </cell>
          <cell r="B299">
            <v>52</v>
          </cell>
          <cell r="C299">
            <v>64</v>
          </cell>
          <cell r="D299">
            <v>173</v>
          </cell>
          <cell r="E299">
            <v>172</v>
          </cell>
          <cell r="F299">
            <v>88</v>
          </cell>
          <cell r="G299">
            <v>39</v>
          </cell>
          <cell r="H299">
            <v>25</v>
          </cell>
          <cell r="I299">
            <v>11</v>
          </cell>
          <cell r="J299">
            <v>66</v>
          </cell>
          <cell r="K299">
            <v>96</v>
          </cell>
          <cell r="L299">
            <v>60</v>
          </cell>
          <cell r="M299">
            <v>31</v>
          </cell>
          <cell r="N299">
            <v>0</v>
          </cell>
          <cell r="O299">
            <v>0</v>
          </cell>
        </row>
        <row r="300">
          <cell r="A300" t="str">
            <v>TROYES UTT</v>
          </cell>
          <cell r="B300">
            <v>0</v>
          </cell>
          <cell r="C300">
            <v>3</v>
          </cell>
          <cell r="D300">
            <v>7</v>
          </cell>
          <cell r="E300">
            <v>3</v>
          </cell>
          <cell r="F300">
            <v>18</v>
          </cell>
          <cell r="G300">
            <v>11</v>
          </cell>
          <cell r="H300">
            <v>1</v>
          </cell>
          <cell r="I300">
            <v>0</v>
          </cell>
          <cell r="J300">
            <v>42</v>
          </cell>
          <cell r="K300">
            <v>0</v>
          </cell>
          <cell r="L300">
            <v>0</v>
          </cell>
          <cell r="M300">
            <v>3</v>
          </cell>
          <cell r="N300">
            <v>0</v>
          </cell>
          <cell r="O300">
            <v>0</v>
          </cell>
        </row>
        <row r="301">
          <cell r="A301" t="str">
            <v>VALENCIENNES</v>
          </cell>
          <cell r="B301">
            <v>27</v>
          </cell>
          <cell r="C301">
            <v>58</v>
          </cell>
          <cell r="D301">
            <v>90</v>
          </cell>
          <cell r="E301">
            <v>31</v>
          </cell>
          <cell r="F301">
            <v>78</v>
          </cell>
          <cell r="G301">
            <v>8</v>
          </cell>
          <cell r="H301">
            <v>10</v>
          </cell>
          <cell r="I301">
            <v>0</v>
          </cell>
          <cell r="J301">
            <v>185</v>
          </cell>
          <cell r="K301">
            <v>0</v>
          </cell>
          <cell r="L301">
            <v>0</v>
          </cell>
          <cell r="M301">
            <v>31</v>
          </cell>
          <cell r="N301">
            <v>0</v>
          </cell>
          <cell r="O301">
            <v>0</v>
          </cell>
        </row>
        <row r="302">
          <cell r="A302" t="str">
            <v>VERSAILLES ST-QUENT.</v>
          </cell>
          <cell r="B302">
            <v>45</v>
          </cell>
          <cell r="C302">
            <v>61</v>
          </cell>
          <cell r="D302">
            <v>54</v>
          </cell>
          <cell r="E302">
            <v>37</v>
          </cell>
          <cell r="F302">
            <v>87</v>
          </cell>
          <cell r="G302">
            <v>24</v>
          </cell>
          <cell r="H302">
            <v>38</v>
          </cell>
          <cell r="I302">
            <v>13</v>
          </cell>
          <cell r="J302">
            <v>51</v>
          </cell>
          <cell r="K302">
            <v>37</v>
          </cell>
          <cell r="L302">
            <v>0</v>
          </cell>
          <cell r="M302">
            <v>15</v>
          </cell>
          <cell r="N302">
            <v>0</v>
          </cell>
          <cell r="O302">
            <v>0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2">
          <cell r="A2" t="str">
            <v>Autres typologies d'etb</v>
          </cell>
          <cell r="B2">
            <v>0.5</v>
          </cell>
        </row>
        <row r="3">
          <cell r="A3" t="str">
            <v>Ecoles d'ingénieur</v>
          </cell>
          <cell r="B3">
            <v>0.33300000000000002</v>
          </cell>
        </row>
        <row r="4">
          <cell r="A4" t="str">
            <v>Etb. fusionnés</v>
          </cell>
          <cell r="B4">
            <v>0.193</v>
          </cell>
        </row>
        <row r="5">
          <cell r="A5" t="str">
            <v>Grands établissements</v>
          </cell>
          <cell r="B5">
            <v>0.72899999999999998</v>
          </cell>
        </row>
        <row r="6">
          <cell r="A6" t="str">
            <v>IEP</v>
          </cell>
          <cell r="B6">
            <v>0.4</v>
          </cell>
        </row>
        <row r="7">
          <cell r="A7" t="str">
            <v>Pluri. &amp; Santé</v>
          </cell>
          <cell r="B7">
            <v>0.224</v>
          </cell>
        </row>
        <row r="8">
          <cell r="A8" t="str">
            <v>Pluri. hors santé</v>
          </cell>
          <cell r="B8">
            <v>0.32400000000000001</v>
          </cell>
        </row>
        <row r="9">
          <cell r="A9" t="str">
            <v>Scientifiques</v>
          </cell>
          <cell r="B9">
            <v>9.9000000000000005E-2</v>
          </cell>
        </row>
        <row r="10">
          <cell r="A10" t="str">
            <v>Tert. droit-éco</v>
          </cell>
          <cell r="B10">
            <v>7.1999999999999995E-2</v>
          </cell>
        </row>
        <row r="11">
          <cell r="A11" t="str">
            <v>Tertiaires LSH</v>
          </cell>
          <cell r="B11">
            <v>7.0000000000000007E-2</v>
          </cell>
        </row>
      </sheetData>
      <sheetData sheetId="48">
        <row r="1">
          <cell r="A1" t="str">
            <v>Autres typologies d'etb</v>
          </cell>
          <cell r="B1">
            <v>1109</v>
          </cell>
        </row>
        <row r="2">
          <cell r="A2" t="str">
            <v>Ecoles d'ingénieur</v>
          </cell>
          <cell r="B2">
            <v>58369</v>
          </cell>
          <cell r="G2" t="str">
            <v>PARIS  DAUPHINE</v>
          </cell>
          <cell r="H2">
            <v>9717</v>
          </cell>
        </row>
        <row r="3">
          <cell r="A3" t="str">
            <v>Etb. fusionnés</v>
          </cell>
          <cell r="B3">
            <v>155974</v>
          </cell>
          <cell r="G3" t="str">
            <v>PARIS  1</v>
          </cell>
          <cell r="H3">
            <v>38115</v>
          </cell>
        </row>
        <row r="4">
          <cell r="A4" t="str">
            <v>Grands établissements</v>
          </cell>
          <cell r="B4">
            <v>9932</v>
          </cell>
          <cell r="G4" t="str">
            <v>PARIS  2</v>
          </cell>
          <cell r="H4">
            <v>15371</v>
          </cell>
        </row>
        <row r="5">
          <cell r="A5" t="str">
            <v>IEP</v>
          </cell>
          <cell r="B5">
            <v>19296</v>
          </cell>
          <cell r="G5" t="str">
            <v>PARIS  3</v>
          </cell>
          <cell r="H5">
            <v>17836</v>
          </cell>
        </row>
        <row r="6">
          <cell r="A6" t="str">
            <v>Pluri. &amp; Santé</v>
          </cell>
          <cell r="B6">
            <v>460979</v>
          </cell>
          <cell r="G6" t="str">
            <v>PARIS  4</v>
          </cell>
          <cell r="H6">
            <v>20905</v>
          </cell>
        </row>
        <row r="7">
          <cell r="A7" t="str">
            <v>Pluri. hors santé</v>
          </cell>
          <cell r="B7">
            <v>198415</v>
          </cell>
          <cell r="G7" t="str">
            <v>PARIS  5</v>
          </cell>
          <cell r="H7">
            <v>31794</v>
          </cell>
        </row>
        <row r="8">
          <cell r="A8" t="str">
            <v>Scientifiques</v>
          </cell>
          <cell r="B8">
            <v>277401</v>
          </cell>
          <cell r="G8" t="str">
            <v>PARIS  6</v>
          </cell>
          <cell r="H8">
            <v>31372</v>
          </cell>
        </row>
        <row r="9">
          <cell r="A9" t="str">
            <v>Tert. droit-éco</v>
          </cell>
          <cell r="B9">
            <v>138710</v>
          </cell>
          <cell r="G9" t="str">
            <v>PARIS  7</v>
          </cell>
          <cell r="H9">
            <v>24901</v>
          </cell>
        </row>
        <row r="10">
          <cell r="A10" t="str">
            <v>Tertiaires LSH</v>
          </cell>
          <cell r="B10">
            <v>224988</v>
          </cell>
          <cell r="G10" t="str">
            <v>PARIS ENSAM</v>
          </cell>
          <cell r="H10">
            <v>5522</v>
          </cell>
        </row>
        <row r="11">
          <cell r="A11" t="str">
            <v>#N/A</v>
          </cell>
          <cell r="B11">
            <v>8465</v>
          </cell>
          <cell r="G11" t="str">
            <v>PARIS IAE</v>
          </cell>
          <cell r="H11">
            <v>1109</v>
          </cell>
        </row>
        <row r="12">
          <cell r="G12" t="str">
            <v>PARIS ENSC</v>
          </cell>
          <cell r="H12">
            <v>321</v>
          </cell>
        </row>
        <row r="13">
          <cell r="G13" t="str">
            <v>PARIS IPG</v>
          </cell>
          <cell r="H13">
            <v>88</v>
          </cell>
        </row>
        <row r="14">
          <cell r="G14" t="str">
            <v>PARIS IEP</v>
          </cell>
          <cell r="H14">
            <v>8307</v>
          </cell>
        </row>
        <row r="15">
          <cell r="G15" t="str">
            <v>PARIS ENS</v>
          </cell>
          <cell r="H15">
            <v>1135</v>
          </cell>
        </row>
        <row r="16">
          <cell r="G16" t="str">
            <v>PARIS CNAM</v>
          </cell>
          <cell r="H16">
            <v>233</v>
          </cell>
        </row>
        <row r="17">
          <cell r="G17" t="str">
            <v>PARIS EC. NAT. CHARTES</v>
          </cell>
          <cell r="H17">
            <v>135</v>
          </cell>
        </row>
        <row r="18">
          <cell r="G18" t="str">
            <v>PARIS EPHE</v>
          </cell>
          <cell r="H18">
            <v>1210</v>
          </cell>
        </row>
        <row r="19">
          <cell r="G19" t="str">
            <v>PARIS INALCO</v>
          </cell>
          <cell r="H19">
            <v>6675</v>
          </cell>
        </row>
        <row r="20">
          <cell r="G20" t="str">
            <v>PARIS MUSEUM</v>
          </cell>
          <cell r="H20">
            <v>385</v>
          </cell>
        </row>
        <row r="21">
          <cell r="G21" t="str">
            <v>PARIS OBSERVATOIRE</v>
          </cell>
          <cell r="H21">
            <v>95</v>
          </cell>
        </row>
        <row r="22">
          <cell r="G22" t="str">
            <v>AIX IEP</v>
          </cell>
          <cell r="H22">
            <v>1727</v>
          </cell>
        </row>
        <row r="23">
          <cell r="G23" t="str">
            <v>AIX-MARS. EC</v>
          </cell>
          <cell r="H23">
            <v>701</v>
          </cell>
        </row>
        <row r="24">
          <cell r="G24" t="str">
            <v>AIX-MARSEILLE</v>
          </cell>
          <cell r="H24">
            <v>61178</v>
          </cell>
        </row>
        <row r="25">
          <cell r="G25" t="str">
            <v>PARIS EHESS</v>
          </cell>
          <cell r="H25">
            <v>2733</v>
          </cell>
        </row>
        <row r="26">
          <cell r="G26" t="str">
            <v>AVIGNON</v>
          </cell>
          <cell r="H26">
            <v>6636</v>
          </cell>
        </row>
        <row r="27">
          <cell r="G27" t="str">
            <v>BESANCON ENSM</v>
          </cell>
          <cell r="H27">
            <v>856</v>
          </cell>
        </row>
        <row r="28">
          <cell r="G28" t="str">
            <v>BESANCON</v>
          </cell>
          <cell r="H28">
            <v>19629</v>
          </cell>
        </row>
        <row r="29">
          <cell r="G29" t="str">
            <v>BELFORT UTBM</v>
          </cell>
          <cell r="H29">
            <v>2697</v>
          </cell>
        </row>
        <row r="30">
          <cell r="G30" t="str">
            <v>BORDEAUX IEP</v>
          </cell>
          <cell r="H30">
            <v>1810</v>
          </cell>
        </row>
        <row r="31">
          <cell r="G31" t="str">
            <v>BORDEAUX 1</v>
          </cell>
          <cell r="H31">
            <v>9401</v>
          </cell>
        </row>
        <row r="32">
          <cell r="G32" t="str">
            <v>BORDEAUX 2</v>
          </cell>
          <cell r="H32">
            <v>17649</v>
          </cell>
        </row>
        <row r="33">
          <cell r="G33" t="str">
            <v>BORDEAUX 3</v>
          </cell>
          <cell r="H33">
            <v>14770</v>
          </cell>
        </row>
        <row r="34">
          <cell r="G34" t="str">
            <v>BORDEAUX 4</v>
          </cell>
          <cell r="H34">
            <v>16852</v>
          </cell>
        </row>
        <row r="35">
          <cell r="G35" t="str">
            <v>BORDEAUX IP</v>
          </cell>
          <cell r="H35">
            <v>2056</v>
          </cell>
        </row>
        <row r="36">
          <cell r="G36" t="str">
            <v>PAU</v>
          </cell>
          <cell r="H36">
            <v>11437</v>
          </cell>
        </row>
        <row r="37">
          <cell r="G37" t="str">
            <v>CAEN</v>
          </cell>
          <cell r="H37">
            <v>23439</v>
          </cell>
        </row>
        <row r="38">
          <cell r="G38" t="str">
            <v>CAEN ISMRA</v>
          </cell>
          <cell r="H38">
            <v>680</v>
          </cell>
        </row>
        <row r="39">
          <cell r="G39" t="str">
            <v>CLERMONT ENSC</v>
          </cell>
          <cell r="H39">
            <v>272</v>
          </cell>
        </row>
        <row r="40">
          <cell r="G40" t="str">
            <v>CLERMONT 1</v>
          </cell>
          <cell r="H40">
            <v>16909</v>
          </cell>
        </row>
        <row r="41">
          <cell r="G41" t="str">
            <v>CLERMONT 2</v>
          </cell>
          <cell r="H41">
            <v>14578</v>
          </cell>
        </row>
        <row r="42">
          <cell r="G42" t="str">
            <v>CLERMONT IFMA</v>
          </cell>
          <cell r="H42">
            <v>649</v>
          </cell>
        </row>
        <row r="43">
          <cell r="G43" t="str">
            <v>DIJON</v>
          </cell>
          <cell r="H43">
            <v>26551</v>
          </cell>
        </row>
        <row r="44">
          <cell r="G44" t="str">
            <v>DIJON AGROSUP</v>
          </cell>
          <cell r="H44">
            <v>532</v>
          </cell>
        </row>
        <row r="45">
          <cell r="G45" t="str">
            <v>GRENOBLE IEP</v>
          </cell>
          <cell r="H45">
            <v>1635</v>
          </cell>
        </row>
        <row r="46">
          <cell r="G46" t="str">
            <v>GRENOBLE 1</v>
          </cell>
          <cell r="H46">
            <v>15172</v>
          </cell>
        </row>
        <row r="47">
          <cell r="G47" t="str">
            <v>GRENOBLE 2</v>
          </cell>
          <cell r="H47">
            <v>15782</v>
          </cell>
        </row>
        <row r="48">
          <cell r="G48" t="str">
            <v>GRENOBLE 3</v>
          </cell>
          <cell r="H48">
            <v>5578</v>
          </cell>
        </row>
        <row r="49">
          <cell r="G49" t="str">
            <v>GRENOBLE IP</v>
          </cell>
          <cell r="H49">
            <v>4489</v>
          </cell>
        </row>
        <row r="50">
          <cell r="G50" t="e">
            <v>#N/A</v>
          </cell>
          <cell r="H50">
            <v>3597</v>
          </cell>
        </row>
        <row r="51">
          <cell r="G51" t="str">
            <v>CHAMBERY</v>
          </cell>
          <cell r="H51">
            <v>11890</v>
          </cell>
        </row>
        <row r="52">
          <cell r="G52" t="str">
            <v>LILLE ENSC</v>
          </cell>
          <cell r="H52">
            <v>339</v>
          </cell>
        </row>
        <row r="53">
          <cell r="G53" t="str">
            <v>ROUBAIX ENSAIT</v>
          </cell>
          <cell r="H53">
            <v>396</v>
          </cell>
        </row>
        <row r="54">
          <cell r="G54" t="str">
            <v>LILLE EC</v>
          </cell>
          <cell r="H54">
            <v>1438</v>
          </cell>
        </row>
        <row r="55">
          <cell r="G55" t="str">
            <v>VALENCIENNES</v>
          </cell>
          <cell r="H55">
            <v>10051</v>
          </cell>
        </row>
        <row r="56">
          <cell r="G56" t="str">
            <v>LILLE 1</v>
          </cell>
          <cell r="H56">
            <v>19397</v>
          </cell>
        </row>
        <row r="57">
          <cell r="G57" t="str">
            <v>LILLE 2</v>
          </cell>
          <cell r="H57">
            <v>25095</v>
          </cell>
        </row>
        <row r="58">
          <cell r="G58" t="str">
            <v>LILLE 3</v>
          </cell>
          <cell r="H58">
            <v>18814</v>
          </cell>
        </row>
        <row r="59">
          <cell r="G59" t="str">
            <v>LILLE IEP</v>
          </cell>
          <cell r="H59">
            <v>1521</v>
          </cell>
        </row>
        <row r="60">
          <cell r="G60" t="str">
            <v>LITTORAL</v>
          </cell>
          <cell r="H60">
            <v>10145</v>
          </cell>
        </row>
        <row r="61">
          <cell r="G61" t="str">
            <v>ARTOIS</v>
          </cell>
          <cell r="H61">
            <v>10818</v>
          </cell>
        </row>
        <row r="62">
          <cell r="G62" t="str">
            <v>ST ETIENNE ENI</v>
          </cell>
          <cell r="H62">
            <v>816</v>
          </cell>
        </row>
        <row r="63">
          <cell r="G63" t="str">
            <v>ST ETIENNE</v>
          </cell>
          <cell r="H63">
            <v>16076</v>
          </cell>
        </row>
        <row r="64">
          <cell r="G64" t="str">
            <v>LYON IEP</v>
          </cell>
          <cell r="H64">
            <v>1590</v>
          </cell>
        </row>
        <row r="65">
          <cell r="G65" t="str">
            <v>LYON EC</v>
          </cell>
          <cell r="H65">
            <v>1390</v>
          </cell>
        </row>
        <row r="66">
          <cell r="G66" t="str">
            <v>LYON INSA</v>
          </cell>
          <cell r="H66">
            <v>5779</v>
          </cell>
        </row>
        <row r="67">
          <cell r="G67" t="str">
            <v>LYON 1</v>
          </cell>
          <cell r="H67">
            <v>32784</v>
          </cell>
        </row>
        <row r="68">
          <cell r="G68" t="str">
            <v>LYON 2</v>
          </cell>
          <cell r="H68">
            <v>26273</v>
          </cell>
        </row>
        <row r="69">
          <cell r="G69" t="str">
            <v>LYON 3</v>
          </cell>
          <cell r="H69">
            <v>24189</v>
          </cell>
        </row>
        <row r="70">
          <cell r="G70" t="str">
            <v>LYON ENSSIB</v>
          </cell>
          <cell r="H70">
            <v>241</v>
          </cell>
        </row>
        <row r="71">
          <cell r="G71" t="str">
            <v>LYON ENS</v>
          </cell>
          <cell r="H71">
            <v>1612</v>
          </cell>
        </row>
        <row r="72">
          <cell r="G72" t="str">
            <v>NIMES</v>
          </cell>
          <cell r="H72">
            <v>3362</v>
          </cell>
        </row>
        <row r="73">
          <cell r="G73" t="str">
            <v>MONTPELLIER ENSC</v>
          </cell>
          <cell r="H73">
            <v>422</v>
          </cell>
        </row>
        <row r="74">
          <cell r="G74" t="str">
            <v>MONTPELLIER 1</v>
          </cell>
          <cell r="H74">
            <v>23503</v>
          </cell>
        </row>
        <row r="75">
          <cell r="G75" t="str">
            <v>MONTPELLIER 2</v>
          </cell>
          <cell r="H75">
            <v>15211</v>
          </cell>
        </row>
        <row r="76">
          <cell r="G76" t="str">
            <v>MONTPELLIER 3</v>
          </cell>
          <cell r="H76">
            <v>18072</v>
          </cell>
        </row>
        <row r="77">
          <cell r="G77" t="str">
            <v>PERPIGNAN</v>
          </cell>
          <cell r="H77">
            <v>8782</v>
          </cell>
        </row>
        <row r="78">
          <cell r="G78" t="str">
            <v>LORRAINE</v>
          </cell>
          <cell r="H78">
            <v>51720</v>
          </cell>
        </row>
        <row r="79">
          <cell r="G79" t="str">
            <v>METZ ENI</v>
          </cell>
          <cell r="H79">
            <v>956</v>
          </cell>
        </row>
        <row r="80">
          <cell r="G80" t="str">
            <v>LA ROCHELLE</v>
          </cell>
          <cell r="H80">
            <v>7528</v>
          </cell>
        </row>
        <row r="81">
          <cell r="G81" t="str">
            <v>POITIERS ENSMA</v>
          </cell>
          <cell r="H81">
            <v>629</v>
          </cell>
        </row>
        <row r="82">
          <cell r="G82" t="str">
            <v>POITIERS</v>
          </cell>
          <cell r="H82">
            <v>22805</v>
          </cell>
        </row>
        <row r="83">
          <cell r="G83" t="str">
            <v>BREST ENI</v>
          </cell>
          <cell r="H83">
            <v>676</v>
          </cell>
        </row>
        <row r="84">
          <cell r="G84" t="str">
            <v>BREST</v>
          </cell>
          <cell r="H84">
            <v>16683</v>
          </cell>
        </row>
        <row r="85">
          <cell r="G85" t="str">
            <v>RENNES ENSC</v>
          </cell>
          <cell r="H85">
            <v>475</v>
          </cell>
        </row>
        <row r="86">
          <cell r="G86" t="str">
            <v>RENNES INSA</v>
          </cell>
          <cell r="H86">
            <v>1699</v>
          </cell>
        </row>
        <row r="87">
          <cell r="G87" t="str">
            <v>RENNES 1</v>
          </cell>
          <cell r="H87">
            <v>24778</v>
          </cell>
        </row>
        <row r="88">
          <cell r="G88" t="str">
            <v>RENNES 2</v>
          </cell>
          <cell r="H88">
            <v>19478</v>
          </cell>
        </row>
        <row r="89">
          <cell r="G89" t="str">
            <v>RENNES IEP</v>
          </cell>
          <cell r="H89">
            <v>1114</v>
          </cell>
        </row>
        <row r="90">
          <cell r="G90" t="str">
            <v>BRETAGNE SUD</v>
          </cell>
          <cell r="H90">
            <v>8487</v>
          </cell>
        </row>
        <row r="91">
          <cell r="G91" t="str">
            <v>STRASBOURG INSA</v>
          </cell>
          <cell r="H91">
            <v>1670</v>
          </cell>
        </row>
        <row r="92">
          <cell r="G92" t="str">
            <v>STRASBOURG</v>
          </cell>
          <cell r="H92">
            <v>43076</v>
          </cell>
        </row>
        <row r="93">
          <cell r="G93" t="str">
            <v>MULHOUSE</v>
          </cell>
          <cell r="H93">
            <v>7754</v>
          </cell>
        </row>
        <row r="94">
          <cell r="G94" t="str">
            <v>TOULOUSE IEP</v>
          </cell>
          <cell r="H94">
            <v>1592</v>
          </cell>
        </row>
        <row r="95">
          <cell r="G95" t="str">
            <v>TOULOUSE INSA</v>
          </cell>
          <cell r="H95">
            <v>2714</v>
          </cell>
        </row>
        <row r="96">
          <cell r="G96" t="str">
            <v>TOULOUSE INP</v>
          </cell>
          <cell r="H96">
            <v>3559</v>
          </cell>
        </row>
        <row r="97">
          <cell r="G97" t="str">
            <v>TOULOUSE 1</v>
          </cell>
          <cell r="H97">
            <v>18684</v>
          </cell>
        </row>
        <row r="98">
          <cell r="G98" t="str">
            <v>TOULOUSE 2</v>
          </cell>
          <cell r="H98">
            <v>22259</v>
          </cell>
        </row>
        <row r="99">
          <cell r="G99" t="str">
            <v>TOULOUSE 3</v>
          </cell>
          <cell r="H99">
            <v>27653</v>
          </cell>
        </row>
        <row r="100">
          <cell r="G100" t="str">
            <v>TARBES ENI</v>
          </cell>
          <cell r="H100">
            <v>1193</v>
          </cell>
        </row>
        <row r="101">
          <cell r="G101" t="str">
            <v>ALBI CUFR</v>
          </cell>
          <cell r="H101">
            <v>2980</v>
          </cell>
        </row>
        <row r="102">
          <cell r="G102" t="str">
            <v>NANTES EC</v>
          </cell>
          <cell r="H102">
            <v>1918</v>
          </cell>
        </row>
        <row r="103">
          <cell r="G103" t="str">
            <v>NANTES</v>
          </cell>
          <cell r="H103">
            <v>33017</v>
          </cell>
        </row>
        <row r="104">
          <cell r="G104" t="str">
            <v>ANGERS</v>
          </cell>
          <cell r="H104">
            <v>19090</v>
          </cell>
        </row>
        <row r="105">
          <cell r="G105" t="str">
            <v>LE MANS</v>
          </cell>
          <cell r="H105">
            <v>10258</v>
          </cell>
        </row>
        <row r="106">
          <cell r="G106" t="str">
            <v>BOURGES ENSI</v>
          </cell>
          <cell r="H106">
            <v>430</v>
          </cell>
        </row>
        <row r="107">
          <cell r="G107" t="str">
            <v>TOURS</v>
          </cell>
          <cell r="H107">
            <v>22549</v>
          </cell>
        </row>
        <row r="108">
          <cell r="G108" t="str">
            <v>BLOIS ENIVL</v>
          </cell>
          <cell r="H108">
            <v>491</v>
          </cell>
        </row>
        <row r="109">
          <cell r="G109" t="str">
            <v>BLOIS ENSP</v>
          </cell>
          <cell r="H109">
            <v>159</v>
          </cell>
        </row>
        <row r="110">
          <cell r="G110" t="str">
            <v>ORLEANS</v>
          </cell>
          <cell r="H110">
            <v>14433</v>
          </cell>
        </row>
        <row r="111">
          <cell r="G111" t="str">
            <v>TROYES UTT</v>
          </cell>
          <cell r="H111">
            <v>2432</v>
          </cell>
        </row>
        <row r="112">
          <cell r="G112" t="str">
            <v>REIMS</v>
          </cell>
          <cell r="H112">
            <v>20865</v>
          </cell>
        </row>
        <row r="113">
          <cell r="G113" t="str">
            <v>COMPIEGNE UTC</v>
          </cell>
          <cell r="H113">
            <v>3955</v>
          </cell>
        </row>
        <row r="114">
          <cell r="G114" t="str">
            <v>AMIENS</v>
          </cell>
          <cell r="H114">
            <v>22757</v>
          </cell>
        </row>
        <row r="115">
          <cell r="G115" t="str">
            <v>ROUEN INSA</v>
          </cell>
          <cell r="H115">
            <v>1689</v>
          </cell>
        </row>
        <row r="116">
          <cell r="G116" t="str">
            <v>ROUEN</v>
          </cell>
          <cell r="H116">
            <v>24145</v>
          </cell>
        </row>
        <row r="117">
          <cell r="G117" t="str">
            <v>LE HAVRE</v>
          </cell>
          <cell r="H117">
            <v>6895</v>
          </cell>
        </row>
        <row r="118">
          <cell r="G118" t="str">
            <v>LIMOGES</v>
          </cell>
          <cell r="H118">
            <v>13996</v>
          </cell>
        </row>
        <row r="119">
          <cell r="G119" t="str">
            <v>LIMOGES ENSCI</v>
          </cell>
          <cell r="H119">
            <v>203</v>
          </cell>
        </row>
        <row r="120">
          <cell r="G120" t="str">
            <v>NICE</v>
          </cell>
          <cell r="H120">
            <v>25821</v>
          </cell>
        </row>
        <row r="121">
          <cell r="G121" t="str">
            <v>TOULON</v>
          </cell>
          <cell r="H121">
            <v>9056</v>
          </cell>
        </row>
        <row r="122">
          <cell r="G122" t="str">
            <v>MARNE-LA-VALLEE</v>
          </cell>
          <cell r="H122">
            <v>10691</v>
          </cell>
        </row>
        <row r="123">
          <cell r="G123" t="e">
            <v>#N/A</v>
          </cell>
          <cell r="H123">
            <v>814</v>
          </cell>
        </row>
        <row r="124">
          <cell r="G124" t="e">
            <v>#N/A</v>
          </cell>
          <cell r="H124">
            <v>1388</v>
          </cell>
        </row>
        <row r="125">
          <cell r="G125" t="str">
            <v>PARIS ISM</v>
          </cell>
          <cell r="H125">
            <v>629</v>
          </cell>
        </row>
        <row r="126">
          <cell r="G126" t="str">
            <v>PARIS 13</v>
          </cell>
          <cell r="H126">
            <v>21920</v>
          </cell>
        </row>
        <row r="127">
          <cell r="G127" t="str">
            <v>PARIS  8</v>
          </cell>
          <cell r="H127">
            <v>22521</v>
          </cell>
        </row>
        <row r="128">
          <cell r="G128" t="str">
            <v>CACHAN ENS</v>
          </cell>
          <cell r="H128">
            <v>2065</v>
          </cell>
        </row>
        <row r="129">
          <cell r="G129" t="str">
            <v>PARIS 12</v>
          </cell>
          <cell r="H129">
            <v>26726</v>
          </cell>
        </row>
        <row r="130">
          <cell r="G130" t="str">
            <v>VERSAILLES ST-QUENT.</v>
          </cell>
          <cell r="H130">
            <v>15420</v>
          </cell>
        </row>
        <row r="131">
          <cell r="G131" t="e">
            <v>#N/A</v>
          </cell>
          <cell r="H131">
            <v>351</v>
          </cell>
        </row>
        <row r="132">
          <cell r="G132" t="str">
            <v>PARIS 11</v>
          </cell>
          <cell r="H132">
            <v>27289</v>
          </cell>
        </row>
        <row r="133">
          <cell r="G133" t="e">
            <v>#N/A</v>
          </cell>
          <cell r="H133">
            <v>1995</v>
          </cell>
        </row>
        <row r="134">
          <cell r="G134" t="str">
            <v>EVRY</v>
          </cell>
          <cell r="H134">
            <v>9685</v>
          </cell>
        </row>
        <row r="135">
          <cell r="G135" t="str">
            <v>EVRY ENSIIE</v>
          </cell>
          <cell r="H135">
            <v>394</v>
          </cell>
        </row>
        <row r="136">
          <cell r="G136" t="str">
            <v>PARIS 10</v>
          </cell>
          <cell r="H136">
            <v>31807</v>
          </cell>
        </row>
        <row r="137">
          <cell r="G137" t="str">
            <v>PARIS EC</v>
          </cell>
          <cell r="H137">
            <v>2322</v>
          </cell>
        </row>
        <row r="138">
          <cell r="G138" t="str">
            <v>CERGY ENSEA</v>
          </cell>
          <cell r="H138">
            <v>821</v>
          </cell>
        </row>
        <row r="139">
          <cell r="G139" t="str">
            <v>CERGY-PONTOISE</v>
          </cell>
          <cell r="H139">
            <v>13846</v>
          </cell>
        </row>
        <row r="140">
          <cell r="G140" t="str">
            <v>CORTE</v>
          </cell>
          <cell r="H140">
            <v>3732</v>
          </cell>
        </row>
        <row r="141">
          <cell r="G141" t="str">
            <v>LA REUNION</v>
          </cell>
          <cell r="H141">
            <v>11593</v>
          </cell>
        </row>
        <row r="142">
          <cell r="G142" t="str">
            <v>ANTILLES-GUYANE</v>
          </cell>
          <cell r="H142">
            <v>12390</v>
          </cell>
        </row>
        <row r="143">
          <cell r="G143" t="e">
            <v>#N/A</v>
          </cell>
          <cell r="H143">
            <v>320</v>
          </cell>
        </row>
        <row r="144">
          <cell r="G144" t="str">
            <v>NOUVELLE CALEDONIE</v>
          </cell>
          <cell r="H144">
            <v>2392</v>
          </cell>
        </row>
        <row r="145">
          <cell r="G145" t="str">
            <v>POLYNESIE</v>
          </cell>
          <cell r="H145">
            <v>2979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theme="1" tint="4.9989318521683403E-2"/>
    <pageSetUpPr fitToPage="1"/>
  </sheetPr>
  <dimension ref="A1:V795"/>
  <sheetViews>
    <sheetView showGridLines="0" tabSelected="1" zoomScaleNormal="100" workbookViewId="0">
      <selection activeCell="N17" sqref="N17"/>
    </sheetView>
  </sheetViews>
  <sheetFormatPr baseColWidth="10" defaultColWidth="12" defaultRowHeight="12.75" x14ac:dyDescent="0.2"/>
  <cols>
    <col min="1" max="16384" width="12" style="331"/>
  </cols>
  <sheetData>
    <row r="1" spans="2:22" ht="18" customHeight="1" x14ac:dyDescent="0.2">
      <c r="B1" s="328"/>
      <c r="C1" s="328"/>
      <c r="D1" s="328"/>
    </row>
    <row r="2" spans="2:22" x14ac:dyDescent="0.2">
      <c r="B2" s="330"/>
      <c r="C2" s="330"/>
      <c r="D2" s="330"/>
    </row>
    <row r="3" spans="2:22" x14ac:dyDescent="0.2">
      <c r="B3" s="330"/>
      <c r="C3" s="330"/>
      <c r="D3" s="330"/>
    </row>
    <row r="4" spans="2:22" x14ac:dyDescent="0.2">
      <c r="B4" s="330"/>
      <c r="C4" s="330"/>
      <c r="D4" s="330"/>
    </row>
    <row r="5" spans="2:22" x14ac:dyDescent="0.2">
      <c r="B5" s="330"/>
      <c r="C5" s="330"/>
      <c r="D5" s="330"/>
      <c r="G5" s="330"/>
      <c r="H5" s="330"/>
    </row>
    <row r="6" spans="2:22" x14ac:dyDescent="0.2">
      <c r="B6" s="330"/>
      <c r="C6" s="330"/>
      <c r="D6" s="330"/>
    </row>
    <row r="7" spans="2:22" x14ac:dyDescent="0.2">
      <c r="B7" s="330"/>
      <c r="C7" s="330"/>
      <c r="D7" s="330"/>
    </row>
    <row r="8" spans="2:22" x14ac:dyDescent="0.2">
      <c r="B8" s="330"/>
      <c r="C8" s="330"/>
      <c r="D8" s="330"/>
    </row>
    <row r="9" spans="2:22" x14ac:dyDescent="0.2">
      <c r="B9" s="330"/>
      <c r="C9" s="330"/>
      <c r="D9" s="330"/>
    </row>
    <row r="10" spans="2:22" x14ac:dyDescent="0.2">
      <c r="B10" s="330"/>
      <c r="C10" s="330"/>
      <c r="D10" s="330"/>
    </row>
    <row r="11" spans="2:22" x14ac:dyDescent="0.2">
      <c r="B11" s="330"/>
      <c r="C11" s="330"/>
      <c r="D11" s="330"/>
    </row>
    <row r="12" spans="2:22" x14ac:dyDescent="0.2">
      <c r="B12" s="330"/>
      <c r="C12" s="330"/>
      <c r="D12" s="330"/>
    </row>
    <row r="13" spans="2:22" x14ac:dyDescent="0.2">
      <c r="B13" s="330"/>
      <c r="C13" s="330"/>
      <c r="D13" s="330"/>
    </row>
    <row r="14" spans="2:22" x14ac:dyDescent="0.2">
      <c r="B14" s="330"/>
      <c r="C14" s="330"/>
      <c r="D14" s="330"/>
    </row>
    <row r="15" spans="2:22" ht="18.75" x14ac:dyDescent="0.2">
      <c r="B15" s="330"/>
      <c r="C15" s="330"/>
      <c r="D15" s="330"/>
      <c r="O15" s="596"/>
      <c r="P15" s="596"/>
      <c r="Q15" s="596"/>
      <c r="R15" s="597"/>
      <c r="S15" s="597"/>
      <c r="T15" s="597"/>
      <c r="U15" s="597"/>
      <c r="V15" s="597"/>
    </row>
    <row r="16" spans="2:22" ht="18.75" x14ac:dyDescent="0.3">
      <c r="B16" s="330"/>
      <c r="C16" s="330"/>
      <c r="D16" s="330"/>
      <c r="O16" s="598"/>
      <c r="P16" s="598"/>
      <c r="Q16" s="598"/>
      <c r="R16" s="599"/>
      <c r="S16" s="599"/>
      <c r="T16" s="599"/>
      <c r="U16" s="599"/>
      <c r="V16" s="599"/>
    </row>
    <row r="17" spans="1:9" x14ac:dyDescent="0.2">
      <c r="B17" s="330"/>
      <c r="C17" s="330"/>
      <c r="D17" s="330"/>
    </row>
    <row r="18" spans="1:9" x14ac:dyDescent="0.2">
      <c r="B18" s="330"/>
      <c r="C18" s="330"/>
      <c r="D18" s="330"/>
    </row>
    <row r="19" spans="1:9" x14ac:dyDescent="0.2">
      <c r="B19" s="330"/>
      <c r="C19" s="330"/>
      <c r="D19" s="330"/>
    </row>
    <row r="20" spans="1:9" x14ac:dyDescent="0.2">
      <c r="B20" s="330"/>
      <c r="C20" s="330"/>
      <c r="D20" s="330"/>
    </row>
    <row r="21" spans="1:9" x14ac:dyDescent="0.2">
      <c r="B21" s="330"/>
      <c r="C21" s="330"/>
      <c r="D21" s="330"/>
    </row>
    <row r="22" spans="1:9" x14ac:dyDescent="0.2">
      <c r="B22" s="330"/>
      <c r="C22" s="330"/>
      <c r="D22" s="330"/>
    </row>
    <row r="23" spans="1:9" ht="13.5" thickBot="1" x14ac:dyDescent="0.25">
      <c r="B23" s="330"/>
      <c r="C23" s="330"/>
      <c r="D23" s="330"/>
    </row>
    <row r="24" spans="1:9" ht="29.25" customHeight="1" thickTop="1" x14ac:dyDescent="0.2">
      <c r="A24" s="600" t="s">
        <v>351</v>
      </c>
      <c r="B24" s="601"/>
      <c r="C24" s="601"/>
      <c r="D24" s="601"/>
      <c r="E24" s="601"/>
      <c r="F24" s="601"/>
      <c r="G24" s="601"/>
      <c r="H24" s="601"/>
      <c r="I24" s="602"/>
    </row>
    <row r="25" spans="1:9" ht="29.25" customHeight="1" thickBot="1" x14ac:dyDescent="0.25">
      <c r="A25" s="603"/>
      <c r="B25" s="604"/>
      <c r="C25" s="604"/>
      <c r="D25" s="604"/>
      <c r="E25" s="604"/>
      <c r="F25" s="604"/>
      <c r="G25" s="604"/>
      <c r="H25" s="604"/>
      <c r="I25" s="605"/>
    </row>
    <row r="26" spans="1:9" ht="13.5" thickTop="1" x14ac:dyDescent="0.2">
      <c r="B26" s="330"/>
      <c r="C26" s="330"/>
      <c r="D26" s="330"/>
    </row>
    <row r="27" spans="1:9" ht="14.25" customHeight="1" x14ac:dyDescent="0.2">
      <c r="B27" s="330"/>
      <c r="C27" s="330"/>
      <c r="D27" s="330"/>
    </row>
    <row r="28" spans="1:9" ht="21" customHeight="1" x14ac:dyDescent="0.3">
      <c r="A28" s="606" t="s">
        <v>537</v>
      </c>
      <c r="B28" s="606"/>
      <c r="C28" s="606"/>
      <c r="D28" s="606"/>
      <c r="E28" s="606"/>
      <c r="F28" s="606"/>
      <c r="G28" s="606"/>
      <c r="H28" s="606"/>
      <c r="I28" s="606"/>
    </row>
    <row r="29" spans="1:9" ht="19.5" customHeight="1" x14ac:dyDescent="0.2">
      <c r="B29" s="332"/>
      <c r="C29" s="333"/>
      <c r="D29" s="333"/>
      <c r="G29" s="429"/>
      <c r="H29" s="429"/>
      <c r="I29" s="429"/>
    </row>
    <row r="30" spans="1:9" x14ac:dyDescent="0.2">
      <c r="B30" s="330"/>
      <c r="C30" s="330"/>
      <c r="D30" s="330"/>
    </row>
    <row r="31" spans="1:9" x14ac:dyDescent="0.2">
      <c r="B31" s="330"/>
      <c r="C31" s="330"/>
      <c r="D31" s="330"/>
    </row>
    <row r="32" spans="1:9" s="337" customFormat="1" ht="15.75" customHeight="1" x14ac:dyDescent="0.2">
      <c r="A32" s="607" t="s">
        <v>538</v>
      </c>
      <c r="B32" s="607"/>
      <c r="C32" s="607"/>
      <c r="D32" s="607"/>
      <c r="E32" s="607"/>
      <c r="F32" s="607"/>
      <c r="G32" s="607"/>
      <c r="H32" s="607"/>
      <c r="I32" s="607"/>
    </row>
    <row r="33" spans="1:9" x14ac:dyDescent="0.2">
      <c r="B33" s="334"/>
      <c r="C33" s="335"/>
      <c r="D33" s="334"/>
      <c r="E33" s="338"/>
      <c r="F33" s="338"/>
      <c r="G33" s="338"/>
      <c r="H33" s="338"/>
      <c r="I33" s="338"/>
    </row>
    <row r="34" spans="1:9" x14ac:dyDescent="0.2">
      <c r="B34" s="334"/>
      <c r="C34" s="335"/>
      <c r="D34" s="334"/>
      <c r="E34" s="338"/>
      <c r="F34" s="338"/>
      <c r="G34" s="338"/>
      <c r="H34" s="338"/>
      <c r="I34" s="338"/>
    </row>
    <row r="35" spans="1:9" ht="6.75" customHeight="1" x14ac:dyDescent="0.2">
      <c r="B35" s="330"/>
      <c r="C35" s="330"/>
      <c r="D35" s="330"/>
    </row>
    <row r="36" spans="1:9" s="594" customFormat="1" ht="21" customHeight="1" x14ac:dyDescent="0.25">
      <c r="A36" s="595" t="s">
        <v>543</v>
      </c>
      <c r="B36" s="595"/>
      <c r="C36" s="595"/>
      <c r="D36" s="595"/>
      <c r="E36" s="595"/>
      <c r="F36" s="595"/>
      <c r="G36" s="595"/>
      <c r="H36" s="595"/>
      <c r="I36" s="595"/>
    </row>
    <row r="37" spans="1:9" x14ac:dyDescent="0.2">
      <c r="B37" s="330"/>
      <c r="C37" s="330"/>
      <c r="D37" s="330"/>
    </row>
    <row r="38" spans="1:9" x14ac:dyDescent="0.2">
      <c r="B38" s="330"/>
      <c r="C38" s="330"/>
      <c r="D38" s="330"/>
    </row>
    <row r="39" spans="1:9" x14ac:dyDescent="0.2">
      <c r="B39" s="330"/>
      <c r="C39" s="330"/>
      <c r="D39" s="330"/>
    </row>
    <row r="40" spans="1:9" x14ac:dyDescent="0.2">
      <c r="B40" s="330"/>
      <c r="C40" s="330"/>
      <c r="D40" s="330"/>
    </row>
    <row r="41" spans="1:9" x14ac:dyDescent="0.2">
      <c r="B41" s="330"/>
      <c r="C41" s="330"/>
      <c r="D41" s="330"/>
    </row>
    <row r="42" spans="1:9" x14ac:dyDescent="0.2">
      <c r="B42" s="330"/>
      <c r="C42" s="330"/>
      <c r="D42" s="330"/>
    </row>
    <row r="43" spans="1:9" x14ac:dyDescent="0.2">
      <c r="B43" s="330"/>
      <c r="C43" s="330"/>
      <c r="D43" s="330"/>
    </row>
    <row r="44" spans="1:9" x14ac:dyDescent="0.2">
      <c r="B44" s="330"/>
      <c r="C44" s="330"/>
      <c r="D44" s="330"/>
      <c r="F44" s="608"/>
      <c r="G44" s="608"/>
      <c r="H44" s="608"/>
    </row>
    <row r="45" spans="1:9" ht="19.5" customHeight="1" x14ac:dyDescent="0.2">
      <c r="A45" s="607" t="s">
        <v>242</v>
      </c>
      <c r="B45" s="607"/>
      <c r="C45" s="607"/>
      <c r="D45" s="607"/>
      <c r="E45" s="607"/>
      <c r="F45" s="607"/>
      <c r="G45" s="607"/>
      <c r="H45" s="607"/>
      <c r="I45" s="607"/>
    </row>
    <row r="46" spans="1:9" ht="19.5" customHeight="1" x14ac:dyDescent="0.2">
      <c r="A46" s="607" t="s">
        <v>243</v>
      </c>
      <c r="B46" s="607"/>
      <c r="C46" s="607"/>
      <c r="D46" s="607"/>
      <c r="E46" s="607"/>
      <c r="F46" s="607"/>
      <c r="G46" s="607"/>
      <c r="H46" s="607"/>
      <c r="I46" s="607"/>
    </row>
    <row r="47" spans="1:9" ht="19.5" customHeight="1" x14ac:dyDescent="0.2">
      <c r="A47" s="607" t="s">
        <v>503</v>
      </c>
      <c r="B47" s="607"/>
      <c r="C47" s="607"/>
      <c r="D47" s="607"/>
      <c r="E47" s="607"/>
      <c r="F47" s="607"/>
      <c r="G47" s="607"/>
      <c r="H47" s="607"/>
      <c r="I47" s="607"/>
    </row>
    <row r="48" spans="1:9" ht="19.5" customHeight="1" x14ac:dyDescent="0.2">
      <c r="A48" s="607" t="s">
        <v>502</v>
      </c>
      <c r="B48" s="607"/>
      <c r="C48" s="607"/>
      <c r="D48" s="607"/>
      <c r="E48" s="607"/>
      <c r="F48" s="607"/>
      <c r="G48" s="607"/>
      <c r="H48" s="607"/>
      <c r="I48" s="607"/>
    </row>
    <row r="49" spans="1:9" x14ac:dyDescent="0.2">
      <c r="B49" s="330"/>
      <c r="C49" s="330"/>
      <c r="D49" s="330"/>
    </row>
    <row r="50" spans="1:9" x14ac:dyDescent="0.2">
      <c r="B50" s="330"/>
      <c r="C50" s="330"/>
      <c r="D50" s="330"/>
    </row>
    <row r="51" spans="1:9" x14ac:dyDescent="0.2">
      <c r="B51" s="330"/>
      <c r="C51" s="330"/>
      <c r="D51" s="330"/>
    </row>
    <row r="52" spans="1:9" x14ac:dyDescent="0.2">
      <c r="A52" s="339" t="s">
        <v>244</v>
      </c>
      <c r="C52" s="330"/>
      <c r="D52" s="330"/>
      <c r="I52" s="473">
        <v>44013</v>
      </c>
    </row>
    <row r="53" spans="1:9" x14ac:dyDescent="0.2">
      <c r="B53" s="330"/>
      <c r="C53" s="330"/>
      <c r="D53" s="330"/>
    </row>
    <row r="54" spans="1:9" x14ac:dyDescent="0.2">
      <c r="B54" s="330"/>
      <c r="C54" s="330"/>
      <c r="D54" s="330"/>
    </row>
    <row r="55" spans="1:9" x14ac:dyDescent="0.2">
      <c r="B55" s="330"/>
      <c r="C55" s="330"/>
      <c r="D55" s="330"/>
    </row>
    <row r="56" spans="1:9" x14ac:dyDescent="0.2">
      <c r="B56" s="330"/>
      <c r="C56" s="330"/>
      <c r="D56" s="330"/>
    </row>
    <row r="57" spans="1:9" x14ac:dyDescent="0.2">
      <c r="B57" s="330"/>
      <c r="C57" s="330"/>
      <c r="D57" s="330"/>
    </row>
    <row r="58" spans="1:9" x14ac:dyDescent="0.2">
      <c r="B58" s="330"/>
      <c r="C58" s="330"/>
      <c r="D58" s="330"/>
    </row>
    <row r="59" spans="1:9" x14ac:dyDescent="0.2">
      <c r="B59" s="330"/>
      <c r="C59" s="330"/>
      <c r="D59" s="330"/>
    </row>
    <row r="60" spans="1:9" x14ac:dyDescent="0.2">
      <c r="B60" s="330"/>
      <c r="C60" s="330"/>
      <c r="D60" s="330"/>
    </row>
    <row r="61" spans="1:9" x14ac:dyDescent="0.2">
      <c r="B61" s="330"/>
      <c r="C61" s="330"/>
      <c r="D61" s="330"/>
    </row>
    <row r="62" spans="1:9" x14ac:dyDescent="0.2">
      <c r="B62" s="330"/>
      <c r="C62" s="330"/>
      <c r="D62" s="330"/>
    </row>
    <row r="63" spans="1:9" x14ac:dyDescent="0.2">
      <c r="B63" s="330"/>
      <c r="C63" s="330"/>
      <c r="D63" s="330"/>
    </row>
    <row r="64" spans="1:9" x14ac:dyDescent="0.2">
      <c r="B64" s="330"/>
      <c r="C64" s="330"/>
      <c r="D64" s="330"/>
    </row>
    <row r="65" spans="2:4" x14ac:dyDescent="0.2">
      <c r="B65" s="330"/>
      <c r="C65" s="330"/>
      <c r="D65" s="330"/>
    </row>
    <row r="66" spans="2:4" x14ac:dyDescent="0.2">
      <c r="B66" s="330"/>
      <c r="C66" s="330"/>
      <c r="D66" s="330"/>
    </row>
    <row r="67" spans="2:4" x14ac:dyDescent="0.2">
      <c r="B67" s="330"/>
      <c r="C67" s="330"/>
      <c r="D67" s="330"/>
    </row>
    <row r="68" spans="2:4" x14ac:dyDescent="0.2">
      <c r="B68" s="330"/>
      <c r="C68" s="330"/>
      <c r="D68" s="330"/>
    </row>
    <row r="69" spans="2:4" x14ac:dyDescent="0.2">
      <c r="B69" s="330"/>
      <c r="C69" s="330"/>
      <c r="D69" s="330"/>
    </row>
    <row r="70" spans="2:4" x14ac:dyDescent="0.2">
      <c r="B70" s="330"/>
      <c r="C70" s="330"/>
      <c r="D70" s="330"/>
    </row>
    <row r="71" spans="2:4" x14ac:dyDescent="0.2">
      <c r="B71" s="330"/>
      <c r="C71" s="330"/>
      <c r="D71" s="330"/>
    </row>
    <row r="72" spans="2:4" x14ac:dyDescent="0.2">
      <c r="B72" s="330"/>
      <c r="C72" s="330"/>
      <c r="D72" s="330"/>
    </row>
    <row r="73" spans="2:4" x14ac:dyDescent="0.2">
      <c r="B73" s="330"/>
      <c r="C73" s="330"/>
      <c r="D73" s="330"/>
    </row>
    <row r="74" spans="2:4" x14ac:dyDescent="0.2">
      <c r="B74" s="330"/>
      <c r="C74" s="330"/>
      <c r="D74" s="330"/>
    </row>
    <row r="75" spans="2:4" x14ac:dyDescent="0.2">
      <c r="B75" s="330"/>
      <c r="C75" s="330"/>
      <c r="D75" s="330"/>
    </row>
    <row r="76" spans="2:4" x14ac:dyDescent="0.2">
      <c r="B76" s="330"/>
      <c r="C76" s="330"/>
      <c r="D76" s="330"/>
    </row>
    <row r="77" spans="2:4" x14ac:dyDescent="0.2">
      <c r="B77" s="330"/>
      <c r="C77" s="330"/>
      <c r="D77" s="330"/>
    </row>
    <row r="78" spans="2:4" x14ac:dyDescent="0.2">
      <c r="B78" s="330"/>
      <c r="C78" s="330"/>
      <c r="D78" s="330"/>
    </row>
    <row r="79" spans="2:4" x14ac:dyDescent="0.2">
      <c r="B79" s="330"/>
      <c r="C79" s="330"/>
      <c r="D79" s="330"/>
    </row>
    <row r="80" spans="2:4" x14ac:dyDescent="0.2">
      <c r="B80" s="330"/>
      <c r="C80" s="330"/>
      <c r="D80" s="330"/>
    </row>
    <row r="81" spans="2:4" x14ac:dyDescent="0.2">
      <c r="B81" s="330"/>
      <c r="C81" s="330"/>
      <c r="D81" s="330"/>
    </row>
    <row r="82" spans="2:4" x14ac:dyDescent="0.2">
      <c r="B82" s="330"/>
      <c r="C82" s="330"/>
      <c r="D82" s="330"/>
    </row>
    <row r="83" spans="2:4" x14ac:dyDescent="0.2">
      <c r="B83" s="330"/>
      <c r="C83" s="330"/>
      <c r="D83" s="330"/>
    </row>
    <row r="84" spans="2:4" x14ac:dyDescent="0.2">
      <c r="B84" s="330"/>
      <c r="C84" s="330"/>
      <c r="D84" s="330"/>
    </row>
    <row r="85" spans="2:4" x14ac:dyDescent="0.2">
      <c r="B85" s="330"/>
      <c r="C85" s="330"/>
      <c r="D85" s="330"/>
    </row>
    <row r="86" spans="2:4" x14ac:dyDescent="0.2">
      <c r="B86" s="330"/>
      <c r="C86" s="330"/>
      <c r="D86" s="330"/>
    </row>
    <row r="87" spans="2:4" x14ac:dyDescent="0.2">
      <c r="B87" s="330"/>
      <c r="C87" s="330"/>
      <c r="D87" s="330"/>
    </row>
    <row r="88" spans="2:4" x14ac:dyDescent="0.2">
      <c r="B88" s="330"/>
      <c r="C88" s="330"/>
      <c r="D88" s="330"/>
    </row>
    <row r="89" spans="2:4" x14ac:dyDescent="0.2">
      <c r="B89" s="330"/>
      <c r="C89" s="330"/>
      <c r="D89" s="330"/>
    </row>
    <row r="90" spans="2:4" x14ac:dyDescent="0.2">
      <c r="B90" s="330"/>
      <c r="C90" s="330"/>
      <c r="D90" s="330"/>
    </row>
    <row r="91" spans="2:4" x14ac:dyDescent="0.2">
      <c r="B91" s="330"/>
      <c r="C91" s="330"/>
      <c r="D91" s="330"/>
    </row>
    <row r="92" spans="2:4" x14ac:dyDescent="0.2">
      <c r="B92" s="330"/>
      <c r="C92" s="330"/>
      <c r="D92" s="330"/>
    </row>
    <row r="93" spans="2:4" x14ac:dyDescent="0.2">
      <c r="B93" s="330"/>
      <c r="C93" s="330"/>
      <c r="D93" s="330"/>
    </row>
    <row r="94" spans="2:4" x14ac:dyDescent="0.2">
      <c r="B94" s="330"/>
      <c r="C94" s="330"/>
      <c r="D94" s="330"/>
    </row>
    <row r="95" spans="2:4" x14ac:dyDescent="0.2">
      <c r="B95" s="330"/>
      <c r="C95" s="330"/>
      <c r="D95" s="330"/>
    </row>
    <row r="96" spans="2:4" x14ac:dyDescent="0.2">
      <c r="B96" s="330"/>
      <c r="C96" s="330"/>
      <c r="D96" s="330"/>
    </row>
    <row r="97" spans="2:4" x14ac:dyDescent="0.2">
      <c r="B97" s="330"/>
      <c r="C97" s="330"/>
      <c r="D97" s="330"/>
    </row>
    <row r="98" spans="2:4" x14ac:dyDescent="0.2">
      <c r="B98" s="330"/>
      <c r="C98" s="330"/>
      <c r="D98" s="330"/>
    </row>
    <row r="99" spans="2:4" x14ac:dyDescent="0.2">
      <c r="B99" s="330"/>
      <c r="C99" s="330"/>
      <c r="D99" s="330"/>
    </row>
    <row r="100" spans="2:4" x14ac:dyDescent="0.2">
      <c r="B100" s="330"/>
      <c r="C100" s="330"/>
      <c r="D100" s="330"/>
    </row>
    <row r="101" spans="2:4" x14ac:dyDescent="0.2">
      <c r="B101" s="330"/>
      <c r="C101" s="330"/>
      <c r="D101" s="330"/>
    </row>
    <row r="102" spans="2:4" x14ac:dyDescent="0.2">
      <c r="B102" s="330"/>
      <c r="C102" s="330"/>
      <c r="D102" s="330"/>
    </row>
    <row r="103" spans="2:4" x14ac:dyDescent="0.2">
      <c r="B103" s="330"/>
      <c r="C103" s="330"/>
      <c r="D103" s="330"/>
    </row>
    <row r="104" spans="2:4" x14ac:dyDescent="0.2">
      <c r="B104" s="330"/>
      <c r="C104" s="330"/>
      <c r="D104" s="330"/>
    </row>
    <row r="105" spans="2:4" x14ac:dyDescent="0.2">
      <c r="B105" s="330"/>
      <c r="C105" s="330"/>
      <c r="D105" s="330"/>
    </row>
    <row r="106" spans="2:4" x14ac:dyDescent="0.2">
      <c r="B106" s="330"/>
      <c r="C106" s="330"/>
      <c r="D106" s="330"/>
    </row>
    <row r="107" spans="2:4" x14ac:dyDescent="0.2">
      <c r="B107" s="330"/>
      <c r="C107" s="330"/>
      <c r="D107" s="330"/>
    </row>
    <row r="108" spans="2:4" x14ac:dyDescent="0.2">
      <c r="B108" s="330"/>
      <c r="C108" s="330"/>
      <c r="D108" s="330"/>
    </row>
    <row r="109" spans="2:4" x14ac:dyDescent="0.2">
      <c r="B109" s="330"/>
      <c r="C109" s="330"/>
      <c r="D109" s="330"/>
    </row>
    <row r="110" spans="2:4" x14ac:dyDescent="0.2">
      <c r="B110" s="330"/>
      <c r="C110" s="330"/>
      <c r="D110" s="330"/>
    </row>
    <row r="111" spans="2:4" x14ac:dyDescent="0.2">
      <c r="B111" s="330"/>
      <c r="C111" s="330"/>
      <c r="D111" s="330"/>
    </row>
    <row r="112" spans="2:4" x14ac:dyDescent="0.2">
      <c r="B112" s="330"/>
      <c r="C112" s="330"/>
      <c r="D112" s="330"/>
    </row>
    <row r="113" spans="2:4" x14ac:dyDescent="0.2">
      <c r="B113" s="330"/>
      <c r="C113" s="330"/>
      <c r="D113" s="330"/>
    </row>
    <row r="114" spans="2:4" x14ac:dyDescent="0.2">
      <c r="B114" s="330"/>
      <c r="C114" s="330"/>
      <c r="D114" s="330"/>
    </row>
    <row r="115" spans="2:4" x14ac:dyDescent="0.2">
      <c r="B115" s="330"/>
      <c r="C115" s="330"/>
      <c r="D115" s="330"/>
    </row>
    <row r="116" spans="2:4" x14ac:dyDescent="0.2">
      <c r="B116" s="330"/>
      <c r="C116" s="330"/>
      <c r="D116" s="330"/>
    </row>
    <row r="117" spans="2:4" x14ac:dyDescent="0.2">
      <c r="B117" s="330"/>
      <c r="C117" s="330"/>
      <c r="D117" s="330"/>
    </row>
    <row r="118" spans="2:4" x14ac:dyDescent="0.2">
      <c r="B118" s="330"/>
      <c r="C118" s="330"/>
      <c r="D118" s="330"/>
    </row>
    <row r="119" spans="2:4" x14ac:dyDescent="0.2">
      <c r="B119" s="330"/>
      <c r="C119" s="330"/>
      <c r="D119" s="330"/>
    </row>
    <row r="120" spans="2:4" x14ac:dyDescent="0.2">
      <c r="B120" s="330"/>
      <c r="C120" s="330"/>
      <c r="D120" s="330"/>
    </row>
    <row r="121" spans="2:4" x14ac:dyDescent="0.2">
      <c r="B121" s="330"/>
      <c r="C121" s="330"/>
      <c r="D121" s="330"/>
    </row>
    <row r="122" spans="2:4" x14ac:dyDescent="0.2">
      <c r="B122" s="330"/>
      <c r="C122" s="330"/>
      <c r="D122" s="330"/>
    </row>
    <row r="123" spans="2:4" x14ac:dyDescent="0.2">
      <c r="B123" s="330"/>
      <c r="C123" s="330"/>
      <c r="D123" s="330"/>
    </row>
    <row r="124" spans="2:4" x14ac:dyDescent="0.2">
      <c r="B124" s="330"/>
      <c r="C124" s="330"/>
      <c r="D124" s="330"/>
    </row>
    <row r="125" spans="2:4" x14ac:dyDescent="0.2">
      <c r="B125" s="330"/>
      <c r="C125" s="330"/>
      <c r="D125" s="330"/>
    </row>
    <row r="126" spans="2:4" x14ac:dyDescent="0.2">
      <c r="B126" s="330"/>
      <c r="C126" s="330"/>
      <c r="D126" s="330"/>
    </row>
    <row r="127" spans="2:4" x14ac:dyDescent="0.2">
      <c r="B127" s="330"/>
      <c r="C127" s="330"/>
      <c r="D127" s="330"/>
    </row>
    <row r="128" spans="2:4" x14ac:dyDescent="0.2">
      <c r="B128" s="330"/>
      <c r="C128" s="330"/>
      <c r="D128" s="330"/>
    </row>
    <row r="129" spans="2:4" x14ac:dyDescent="0.2">
      <c r="B129" s="330"/>
      <c r="C129" s="330"/>
      <c r="D129" s="330"/>
    </row>
    <row r="130" spans="2:4" x14ac:dyDescent="0.2">
      <c r="B130" s="330"/>
      <c r="C130" s="330"/>
      <c r="D130" s="330"/>
    </row>
    <row r="131" spans="2:4" x14ac:dyDescent="0.2">
      <c r="B131" s="330"/>
      <c r="C131" s="330"/>
      <c r="D131" s="330"/>
    </row>
    <row r="132" spans="2:4" x14ac:dyDescent="0.2">
      <c r="B132" s="330"/>
      <c r="C132" s="330"/>
      <c r="D132" s="330"/>
    </row>
    <row r="133" spans="2:4" x14ac:dyDescent="0.2">
      <c r="B133" s="330"/>
      <c r="C133" s="330"/>
      <c r="D133" s="330"/>
    </row>
    <row r="134" spans="2:4" x14ac:dyDescent="0.2">
      <c r="B134" s="330"/>
      <c r="C134" s="330"/>
      <c r="D134" s="330"/>
    </row>
    <row r="135" spans="2:4" x14ac:dyDescent="0.2">
      <c r="B135" s="330"/>
      <c r="C135" s="330"/>
      <c r="D135" s="330"/>
    </row>
    <row r="136" spans="2:4" x14ac:dyDescent="0.2">
      <c r="B136" s="330"/>
      <c r="C136" s="330"/>
      <c r="D136" s="330"/>
    </row>
    <row r="137" spans="2:4" x14ac:dyDescent="0.2">
      <c r="B137" s="330"/>
      <c r="C137" s="330"/>
      <c r="D137" s="330"/>
    </row>
    <row r="138" spans="2:4" x14ac:dyDescent="0.2">
      <c r="B138" s="330"/>
      <c r="C138" s="330"/>
      <c r="D138" s="330"/>
    </row>
    <row r="139" spans="2:4" x14ac:dyDescent="0.2">
      <c r="B139" s="330"/>
      <c r="C139" s="330"/>
      <c r="D139" s="330"/>
    </row>
    <row r="140" spans="2:4" x14ac:dyDescent="0.2">
      <c r="B140" s="330"/>
      <c r="C140" s="330"/>
      <c r="D140" s="330"/>
    </row>
    <row r="141" spans="2:4" x14ac:dyDescent="0.2">
      <c r="B141" s="330"/>
      <c r="C141" s="330"/>
      <c r="D141" s="330"/>
    </row>
    <row r="142" spans="2:4" x14ac:dyDescent="0.2">
      <c r="B142" s="330"/>
      <c r="C142" s="330"/>
      <c r="D142" s="330"/>
    </row>
    <row r="143" spans="2:4" x14ac:dyDescent="0.2">
      <c r="B143" s="330"/>
      <c r="C143" s="330"/>
      <c r="D143" s="330"/>
    </row>
    <row r="144" spans="2:4" x14ac:dyDescent="0.2">
      <c r="B144" s="330"/>
      <c r="C144" s="330"/>
      <c r="D144" s="330"/>
    </row>
    <row r="145" spans="2:4" x14ac:dyDescent="0.2">
      <c r="B145" s="330"/>
      <c r="C145" s="330"/>
      <c r="D145" s="330"/>
    </row>
    <row r="146" spans="2:4" x14ac:dyDescent="0.2">
      <c r="B146" s="330"/>
      <c r="C146" s="330"/>
      <c r="D146" s="330"/>
    </row>
    <row r="147" spans="2:4" x14ac:dyDescent="0.2">
      <c r="B147" s="330"/>
      <c r="C147" s="330"/>
      <c r="D147" s="330"/>
    </row>
    <row r="148" spans="2:4" x14ac:dyDescent="0.2">
      <c r="B148" s="330"/>
      <c r="C148" s="330"/>
      <c r="D148" s="330"/>
    </row>
    <row r="149" spans="2:4" x14ac:dyDescent="0.2">
      <c r="B149" s="330"/>
      <c r="C149" s="330"/>
      <c r="D149" s="330"/>
    </row>
    <row r="150" spans="2:4" x14ac:dyDescent="0.2">
      <c r="B150" s="330"/>
      <c r="C150" s="330"/>
      <c r="D150" s="330"/>
    </row>
    <row r="151" spans="2:4" x14ac:dyDescent="0.2">
      <c r="B151" s="330"/>
      <c r="C151" s="330"/>
      <c r="D151" s="330"/>
    </row>
    <row r="152" spans="2:4" x14ac:dyDescent="0.2">
      <c r="B152" s="330"/>
      <c r="C152" s="330"/>
      <c r="D152" s="330"/>
    </row>
    <row r="153" spans="2:4" x14ac:dyDescent="0.2">
      <c r="B153" s="330"/>
      <c r="C153" s="330"/>
      <c r="D153" s="330"/>
    </row>
    <row r="154" spans="2:4" x14ac:dyDescent="0.2">
      <c r="B154" s="330"/>
      <c r="C154" s="330"/>
      <c r="D154" s="330"/>
    </row>
    <row r="155" spans="2:4" x14ac:dyDescent="0.2">
      <c r="B155" s="330"/>
      <c r="C155" s="330"/>
      <c r="D155" s="330"/>
    </row>
    <row r="156" spans="2:4" x14ac:dyDescent="0.2">
      <c r="B156" s="330"/>
      <c r="C156" s="330"/>
      <c r="D156" s="330"/>
    </row>
    <row r="157" spans="2:4" x14ac:dyDescent="0.2">
      <c r="B157" s="330"/>
      <c r="C157" s="330"/>
      <c r="D157" s="330"/>
    </row>
    <row r="158" spans="2:4" x14ac:dyDescent="0.2">
      <c r="B158" s="330"/>
      <c r="C158" s="330"/>
      <c r="D158" s="330"/>
    </row>
    <row r="159" spans="2:4" x14ac:dyDescent="0.2">
      <c r="B159" s="330"/>
      <c r="C159" s="330"/>
      <c r="D159" s="330"/>
    </row>
    <row r="160" spans="2:4" x14ac:dyDescent="0.2">
      <c r="B160" s="330"/>
      <c r="C160" s="330"/>
      <c r="D160" s="330"/>
    </row>
    <row r="161" spans="2:4" x14ac:dyDescent="0.2">
      <c r="B161" s="330"/>
      <c r="C161" s="330"/>
      <c r="D161" s="330"/>
    </row>
    <row r="162" spans="2:4" x14ac:dyDescent="0.2">
      <c r="B162" s="330"/>
      <c r="C162" s="330"/>
      <c r="D162" s="330"/>
    </row>
    <row r="163" spans="2:4" x14ac:dyDescent="0.2">
      <c r="B163" s="330"/>
      <c r="C163" s="330"/>
      <c r="D163" s="330"/>
    </row>
    <row r="164" spans="2:4" x14ac:dyDescent="0.2">
      <c r="B164" s="330"/>
      <c r="C164" s="330"/>
      <c r="D164" s="330"/>
    </row>
    <row r="165" spans="2:4" x14ac:dyDescent="0.2">
      <c r="B165" s="330"/>
      <c r="C165" s="330"/>
      <c r="D165" s="330"/>
    </row>
    <row r="166" spans="2:4" x14ac:dyDescent="0.2">
      <c r="B166" s="330"/>
      <c r="C166" s="330"/>
      <c r="D166" s="330"/>
    </row>
    <row r="167" spans="2:4" x14ac:dyDescent="0.2">
      <c r="B167" s="330"/>
      <c r="C167" s="330"/>
      <c r="D167" s="330"/>
    </row>
    <row r="168" spans="2:4" x14ac:dyDescent="0.2">
      <c r="B168" s="330"/>
      <c r="C168" s="330"/>
      <c r="D168" s="330"/>
    </row>
    <row r="169" spans="2:4" x14ac:dyDescent="0.2">
      <c r="B169" s="330"/>
      <c r="C169" s="330"/>
      <c r="D169" s="330"/>
    </row>
    <row r="170" spans="2:4" x14ac:dyDescent="0.2">
      <c r="B170" s="330"/>
      <c r="C170" s="330"/>
      <c r="D170" s="330"/>
    </row>
    <row r="171" spans="2:4" x14ac:dyDescent="0.2">
      <c r="B171" s="330"/>
      <c r="C171" s="330"/>
      <c r="D171" s="330"/>
    </row>
    <row r="172" spans="2:4" x14ac:dyDescent="0.2">
      <c r="B172" s="330"/>
      <c r="C172" s="330"/>
      <c r="D172" s="330"/>
    </row>
    <row r="173" spans="2:4" x14ac:dyDescent="0.2">
      <c r="B173" s="330"/>
      <c r="C173" s="330"/>
      <c r="D173" s="330"/>
    </row>
    <row r="174" spans="2:4" x14ac:dyDescent="0.2">
      <c r="B174" s="330"/>
      <c r="C174" s="330"/>
      <c r="D174" s="330"/>
    </row>
    <row r="175" spans="2:4" x14ac:dyDescent="0.2">
      <c r="B175" s="330"/>
      <c r="C175" s="330"/>
      <c r="D175" s="330"/>
    </row>
    <row r="176" spans="2:4" x14ac:dyDescent="0.2">
      <c r="B176" s="330"/>
      <c r="C176" s="330"/>
      <c r="D176" s="330"/>
    </row>
    <row r="177" spans="2:4" x14ac:dyDescent="0.2">
      <c r="B177" s="330"/>
      <c r="C177" s="330"/>
      <c r="D177" s="330"/>
    </row>
    <row r="178" spans="2:4" x14ac:dyDescent="0.2">
      <c r="B178" s="330"/>
      <c r="C178" s="330"/>
      <c r="D178" s="330"/>
    </row>
    <row r="179" spans="2:4" x14ac:dyDescent="0.2">
      <c r="B179" s="330"/>
      <c r="C179" s="330"/>
      <c r="D179" s="330"/>
    </row>
    <row r="180" spans="2:4" x14ac:dyDescent="0.2">
      <c r="B180" s="330"/>
      <c r="C180" s="330"/>
      <c r="D180" s="330"/>
    </row>
    <row r="181" spans="2:4" x14ac:dyDescent="0.2">
      <c r="B181" s="330"/>
      <c r="C181" s="330"/>
      <c r="D181" s="330"/>
    </row>
    <row r="182" spans="2:4" x14ac:dyDescent="0.2">
      <c r="B182" s="330"/>
      <c r="C182" s="330"/>
      <c r="D182" s="330"/>
    </row>
    <row r="183" spans="2:4" x14ac:dyDescent="0.2">
      <c r="B183" s="330"/>
      <c r="C183" s="330"/>
      <c r="D183" s="330"/>
    </row>
    <row r="184" spans="2:4" x14ac:dyDescent="0.2">
      <c r="B184" s="330"/>
      <c r="C184" s="330"/>
      <c r="D184" s="330"/>
    </row>
    <row r="185" spans="2:4" x14ac:dyDescent="0.2">
      <c r="B185" s="330"/>
      <c r="C185" s="330"/>
      <c r="D185" s="330"/>
    </row>
    <row r="186" spans="2:4" x14ac:dyDescent="0.2">
      <c r="B186" s="330"/>
      <c r="C186" s="330"/>
      <c r="D186" s="330"/>
    </row>
    <row r="187" spans="2:4" x14ac:dyDescent="0.2">
      <c r="B187" s="330"/>
      <c r="C187" s="330"/>
      <c r="D187" s="330"/>
    </row>
    <row r="188" spans="2:4" x14ac:dyDescent="0.2">
      <c r="B188" s="330"/>
      <c r="C188" s="330"/>
      <c r="D188" s="330"/>
    </row>
    <row r="189" spans="2:4" x14ac:dyDescent="0.2">
      <c r="B189" s="330"/>
      <c r="C189" s="330"/>
      <c r="D189" s="330"/>
    </row>
    <row r="190" spans="2:4" x14ac:dyDescent="0.2">
      <c r="B190" s="330"/>
      <c r="C190" s="330"/>
      <c r="D190" s="330"/>
    </row>
    <row r="191" spans="2:4" x14ac:dyDescent="0.2">
      <c r="B191" s="330"/>
      <c r="C191" s="330"/>
      <c r="D191" s="330"/>
    </row>
    <row r="192" spans="2:4" x14ac:dyDescent="0.2">
      <c r="B192" s="330"/>
      <c r="C192" s="330"/>
      <c r="D192" s="330"/>
    </row>
    <row r="193" spans="2:4" x14ac:dyDescent="0.2">
      <c r="B193" s="330"/>
      <c r="C193" s="330"/>
      <c r="D193" s="330"/>
    </row>
    <row r="194" spans="2:4" x14ac:dyDescent="0.2">
      <c r="B194" s="330"/>
      <c r="C194" s="330"/>
      <c r="D194" s="330"/>
    </row>
    <row r="195" spans="2:4" x14ac:dyDescent="0.2">
      <c r="B195" s="330"/>
      <c r="C195" s="330"/>
      <c r="D195" s="330"/>
    </row>
    <row r="196" spans="2:4" x14ac:dyDescent="0.2">
      <c r="B196" s="330"/>
      <c r="C196" s="330"/>
      <c r="D196" s="330"/>
    </row>
    <row r="197" spans="2:4" x14ac:dyDescent="0.2">
      <c r="B197" s="330"/>
      <c r="C197" s="330"/>
      <c r="D197" s="330"/>
    </row>
    <row r="198" spans="2:4" x14ac:dyDescent="0.2">
      <c r="B198" s="330"/>
      <c r="C198" s="330"/>
      <c r="D198" s="330"/>
    </row>
    <row r="199" spans="2:4" x14ac:dyDescent="0.2">
      <c r="B199" s="330"/>
      <c r="C199" s="330"/>
      <c r="D199" s="330"/>
    </row>
    <row r="200" spans="2:4" x14ac:dyDescent="0.2">
      <c r="B200" s="330"/>
      <c r="C200" s="330"/>
      <c r="D200" s="330"/>
    </row>
    <row r="201" spans="2:4" x14ac:dyDescent="0.2">
      <c r="B201" s="330"/>
      <c r="C201" s="330"/>
      <c r="D201" s="330"/>
    </row>
    <row r="202" spans="2:4" x14ac:dyDescent="0.2">
      <c r="B202" s="330"/>
      <c r="C202" s="330"/>
      <c r="D202" s="330"/>
    </row>
    <row r="203" spans="2:4" x14ac:dyDescent="0.2">
      <c r="B203" s="330"/>
      <c r="C203" s="330"/>
      <c r="D203" s="330"/>
    </row>
    <row r="204" spans="2:4" x14ac:dyDescent="0.2">
      <c r="B204" s="330"/>
      <c r="C204" s="330"/>
      <c r="D204" s="330"/>
    </row>
    <row r="205" spans="2:4" x14ac:dyDescent="0.2">
      <c r="B205" s="330"/>
      <c r="C205" s="330"/>
      <c r="D205" s="330"/>
    </row>
    <row r="206" spans="2:4" x14ac:dyDescent="0.2">
      <c r="B206" s="330"/>
      <c r="C206" s="330"/>
      <c r="D206" s="330"/>
    </row>
    <row r="207" spans="2:4" x14ac:dyDescent="0.2">
      <c r="B207" s="330"/>
      <c r="C207" s="330"/>
      <c r="D207" s="330"/>
    </row>
    <row r="208" spans="2:4" x14ac:dyDescent="0.2">
      <c r="B208" s="330"/>
      <c r="C208" s="330"/>
      <c r="D208" s="330"/>
    </row>
    <row r="209" spans="2:4" x14ac:dyDescent="0.2">
      <c r="B209" s="330"/>
      <c r="C209" s="330"/>
      <c r="D209" s="330"/>
    </row>
    <row r="210" spans="2:4" x14ac:dyDescent="0.2">
      <c r="B210" s="330"/>
      <c r="C210" s="330"/>
      <c r="D210" s="330"/>
    </row>
    <row r="211" spans="2:4" x14ac:dyDescent="0.2">
      <c r="B211" s="330"/>
      <c r="C211" s="330"/>
      <c r="D211" s="330"/>
    </row>
    <row r="212" spans="2:4" x14ac:dyDescent="0.2">
      <c r="B212" s="330"/>
      <c r="C212" s="330"/>
      <c r="D212" s="330"/>
    </row>
    <row r="213" spans="2:4" x14ac:dyDescent="0.2">
      <c r="B213" s="330"/>
      <c r="C213" s="330"/>
      <c r="D213" s="330"/>
    </row>
    <row r="214" spans="2:4" x14ac:dyDescent="0.2">
      <c r="B214" s="330"/>
      <c r="C214" s="330"/>
      <c r="D214" s="330"/>
    </row>
    <row r="215" spans="2:4" x14ac:dyDescent="0.2">
      <c r="B215" s="330"/>
      <c r="C215" s="330"/>
      <c r="D215" s="330"/>
    </row>
    <row r="216" spans="2:4" x14ac:dyDescent="0.2">
      <c r="B216" s="330"/>
      <c r="C216" s="330"/>
      <c r="D216" s="330"/>
    </row>
    <row r="217" spans="2:4" x14ac:dyDescent="0.2">
      <c r="B217" s="330"/>
      <c r="C217" s="330"/>
      <c r="D217" s="330"/>
    </row>
    <row r="218" spans="2:4" x14ac:dyDescent="0.2">
      <c r="B218" s="330"/>
      <c r="C218" s="330"/>
      <c r="D218" s="330"/>
    </row>
    <row r="219" spans="2:4" x14ac:dyDescent="0.2">
      <c r="B219" s="330"/>
      <c r="C219" s="330"/>
      <c r="D219" s="330"/>
    </row>
    <row r="220" spans="2:4" x14ac:dyDescent="0.2">
      <c r="B220" s="330"/>
      <c r="C220" s="330"/>
      <c r="D220" s="330"/>
    </row>
    <row r="221" spans="2:4" x14ac:dyDescent="0.2">
      <c r="B221" s="330"/>
      <c r="C221" s="330"/>
      <c r="D221" s="330"/>
    </row>
    <row r="222" spans="2:4" x14ac:dyDescent="0.2">
      <c r="B222" s="330"/>
      <c r="C222" s="330"/>
      <c r="D222" s="330"/>
    </row>
    <row r="223" spans="2:4" x14ac:dyDescent="0.2">
      <c r="B223" s="330"/>
      <c r="C223" s="330"/>
      <c r="D223" s="330"/>
    </row>
    <row r="224" spans="2:4" x14ac:dyDescent="0.2">
      <c r="B224" s="330"/>
      <c r="C224" s="330"/>
      <c r="D224" s="330"/>
    </row>
    <row r="225" spans="2:4" x14ac:dyDescent="0.2">
      <c r="B225" s="330"/>
      <c r="C225" s="330"/>
      <c r="D225" s="330"/>
    </row>
    <row r="226" spans="2:4" x14ac:dyDescent="0.2">
      <c r="B226" s="330"/>
      <c r="C226" s="330"/>
      <c r="D226" s="330"/>
    </row>
    <row r="227" spans="2:4" x14ac:dyDescent="0.2">
      <c r="B227" s="330"/>
      <c r="C227" s="330"/>
      <c r="D227" s="330"/>
    </row>
    <row r="228" spans="2:4" x14ac:dyDescent="0.2">
      <c r="B228" s="330"/>
      <c r="C228" s="330"/>
      <c r="D228" s="330"/>
    </row>
    <row r="229" spans="2:4" x14ac:dyDescent="0.2">
      <c r="B229" s="330"/>
      <c r="C229" s="330"/>
      <c r="D229" s="330"/>
    </row>
    <row r="230" spans="2:4" x14ac:dyDescent="0.2">
      <c r="B230" s="330"/>
      <c r="C230" s="330"/>
      <c r="D230" s="330"/>
    </row>
    <row r="231" spans="2:4" x14ac:dyDescent="0.2">
      <c r="B231" s="330"/>
      <c r="C231" s="330"/>
      <c r="D231" s="330"/>
    </row>
    <row r="232" spans="2:4" x14ac:dyDescent="0.2">
      <c r="B232" s="330"/>
      <c r="C232" s="330"/>
      <c r="D232" s="330"/>
    </row>
    <row r="233" spans="2:4" x14ac:dyDescent="0.2">
      <c r="B233" s="330"/>
      <c r="C233" s="330"/>
      <c r="D233" s="330"/>
    </row>
    <row r="234" spans="2:4" x14ac:dyDescent="0.2">
      <c r="B234" s="330"/>
      <c r="C234" s="330"/>
      <c r="D234" s="330"/>
    </row>
    <row r="235" spans="2:4" x14ac:dyDescent="0.2">
      <c r="B235" s="330"/>
      <c r="C235" s="330"/>
      <c r="D235" s="330"/>
    </row>
    <row r="236" spans="2:4" x14ac:dyDescent="0.2">
      <c r="B236" s="330"/>
      <c r="C236" s="330"/>
      <c r="D236" s="330"/>
    </row>
    <row r="237" spans="2:4" x14ac:dyDescent="0.2">
      <c r="B237" s="330"/>
      <c r="C237" s="330"/>
      <c r="D237" s="330"/>
    </row>
    <row r="238" spans="2:4" x14ac:dyDescent="0.2">
      <c r="B238" s="330"/>
      <c r="C238" s="330"/>
      <c r="D238" s="330"/>
    </row>
    <row r="239" spans="2:4" x14ac:dyDescent="0.2">
      <c r="B239" s="330"/>
      <c r="C239" s="330"/>
      <c r="D239" s="330"/>
    </row>
    <row r="240" spans="2:4" x14ac:dyDescent="0.2">
      <c r="B240" s="330"/>
      <c r="C240" s="330"/>
      <c r="D240" s="330"/>
    </row>
    <row r="241" spans="2:4" x14ac:dyDescent="0.2">
      <c r="B241" s="330"/>
      <c r="C241" s="330"/>
      <c r="D241" s="330"/>
    </row>
    <row r="242" spans="2:4" x14ac:dyDescent="0.2">
      <c r="B242" s="330"/>
      <c r="C242" s="330"/>
      <c r="D242" s="330"/>
    </row>
    <row r="243" spans="2:4" x14ac:dyDescent="0.2">
      <c r="B243" s="330"/>
      <c r="C243" s="330"/>
      <c r="D243" s="330"/>
    </row>
    <row r="244" spans="2:4" x14ac:dyDescent="0.2">
      <c r="B244" s="330"/>
      <c r="C244" s="330"/>
      <c r="D244" s="330"/>
    </row>
    <row r="245" spans="2:4" x14ac:dyDescent="0.2">
      <c r="B245" s="330"/>
      <c r="C245" s="330"/>
      <c r="D245" s="330"/>
    </row>
    <row r="246" spans="2:4" x14ac:dyDescent="0.2">
      <c r="B246" s="330"/>
      <c r="C246" s="330"/>
      <c r="D246" s="330"/>
    </row>
    <row r="247" spans="2:4" x14ac:dyDescent="0.2">
      <c r="B247" s="330"/>
      <c r="C247" s="330"/>
      <c r="D247" s="330"/>
    </row>
    <row r="248" spans="2:4" x14ac:dyDescent="0.2">
      <c r="B248" s="330"/>
      <c r="C248" s="330"/>
      <c r="D248" s="330"/>
    </row>
    <row r="249" spans="2:4" x14ac:dyDescent="0.2">
      <c r="B249" s="330"/>
      <c r="C249" s="330"/>
      <c r="D249" s="330"/>
    </row>
    <row r="250" spans="2:4" x14ac:dyDescent="0.2">
      <c r="B250" s="330"/>
      <c r="C250" s="330"/>
      <c r="D250" s="330"/>
    </row>
    <row r="251" spans="2:4" x14ac:dyDescent="0.2">
      <c r="B251" s="330"/>
      <c r="C251" s="330"/>
      <c r="D251" s="330"/>
    </row>
    <row r="252" spans="2:4" x14ac:dyDescent="0.2">
      <c r="B252" s="330"/>
      <c r="C252" s="330"/>
      <c r="D252" s="330"/>
    </row>
    <row r="253" spans="2:4" x14ac:dyDescent="0.2">
      <c r="B253" s="330"/>
      <c r="C253" s="330"/>
      <c r="D253" s="330"/>
    </row>
    <row r="254" spans="2:4" x14ac:dyDescent="0.2">
      <c r="B254" s="330"/>
      <c r="C254" s="330"/>
      <c r="D254" s="330"/>
    </row>
    <row r="255" spans="2:4" x14ac:dyDescent="0.2">
      <c r="B255" s="330"/>
      <c r="C255" s="330"/>
      <c r="D255" s="330"/>
    </row>
    <row r="256" spans="2:4" x14ac:dyDescent="0.2">
      <c r="B256" s="330"/>
      <c r="C256" s="330"/>
      <c r="D256" s="330"/>
    </row>
    <row r="257" spans="2:4" x14ac:dyDescent="0.2">
      <c r="B257" s="330"/>
      <c r="C257" s="330"/>
      <c r="D257" s="330"/>
    </row>
    <row r="258" spans="2:4" x14ac:dyDescent="0.2">
      <c r="B258" s="330"/>
      <c r="C258" s="330"/>
      <c r="D258" s="330"/>
    </row>
    <row r="259" spans="2:4" x14ac:dyDescent="0.2">
      <c r="B259" s="330"/>
      <c r="C259" s="330"/>
      <c r="D259" s="330"/>
    </row>
    <row r="260" spans="2:4" x14ac:dyDescent="0.2">
      <c r="B260" s="330"/>
      <c r="C260" s="330"/>
      <c r="D260" s="330"/>
    </row>
    <row r="261" spans="2:4" x14ac:dyDescent="0.2">
      <c r="B261" s="330"/>
      <c r="C261" s="330"/>
      <c r="D261" s="330"/>
    </row>
    <row r="262" spans="2:4" x14ac:dyDescent="0.2">
      <c r="B262" s="330"/>
      <c r="C262" s="330"/>
      <c r="D262" s="330"/>
    </row>
    <row r="263" spans="2:4" x14ac:dyDescent="0.2">
      <c r="B263" s="330"/>
      <c r="C263" s="330"/>
      <c r="D263" s="330"/>
    </row>
    <row r="264" spans="2:4" x14ac:dyDescent="0.2">
      <c r="B264" s="330"/>
      <c r="C264" s="330"/>
      <c r="D264" s="330"/>
    </row>
    <row r="265" spans="2:4" x14ac:dyDescent="0.2">
      <c r="B265" s="330"/>
      <c r="C265" s="330"/>
      <c r="D265" s="330"/>
    </row>
    <row r="266" spans="2:4" x14ac:dyDescent="0.2">
      <c r="B266" s="330"/>
      <c r="C266" s="330"/>
      <c r="D266" s="330"/>
    </row>
    <row r="267" spans="2:4" x14ac:dyDescent="0.2">
      <c r="B267" s="330"/>
      <c r="C267" s="330"/>
      <c r="D267" s="330"/>
    </row>
    <row r="268" spans="2:4" x14ac:dyDescent="0.2">
      <c r="B268" s="330"/>
      <c r="C268" s="330"/>
      <c r="D268" s="330"/>
    </row>
    <row r="269" spans="2:4" x14ac:dyDescent="0.2">
      <c r="B269" s="330"/>
      <c r="C269" s="330"/>
      <c r="D269" s="330"/>
    </row>
    <row r="270" spans="2:4" x14ac:dyDescent="0.2">
      <c r="B270" s="330"/>
      <c r="C270" s="330"/>
      <c r="D270" s="330"/>
    </row>
    <row r="271" spans="2:4" x14ac:dyDescent="0.2">
      <c r="B271" s="330"/>
      <c r="C271" s="330"/>
      <c r="D271" s="330"/>
    </row>
    <row r="272" spans="2:4" x14ac:dyDescent="0.2">
      <c r="B272" s="330"/>
      <c r="C272" s="330"/>
      <c r="D272" s="330"/>
    </row>
    <row r="273" spans="2:4" x14ac:dyDescent="0.2">
      <c r="B273" s="330"/>
      <c r="C273" s="330"/>
      <c r="D273" s="330"/>
    </row>
    <row r="274" spans="2:4" x14ac:dyDescent="0.2">
      <c r="B274" s="330"/>
      <c r="C274" s="330"/>
      <c r="D274" s="330"/>
    </row>
    <row r="275" spans="2:4" x14ac:dyDescent="0.2">
      <c r="B275" s="330"/>
      <c r="C275" s="330"/>
      <c r="D275" s="330"/>
    </row>
    <row r="276" spans="2:4" x14ac:dyDescent="0.2">
      <c r="B276" s="330"/>
      <c r="C276" s="330"/>
      <c r="D276" s="330"/>
    </row>
    <row r="277" spans="2:4" x14ac:dyDescent="0.2">
      <c r="B277" s="330"/>
      <c r="C277" s="330"/>
      <c r="D277" s="330"/>
    </row>
    <row r="278" spans="2:4" x14ac:dyDescent="0.2">
      <c r="B278" s="330"/>
      <c r="C278" s="330"/>
      <c r="D278" s="330"/>
    </row>
    <row r="279" spans="2:4" x14ac:dyDescent="0.2">
      <c r="B279" s="330"/>
      <c r="C279" s="330"/>
      <c r="D279" s="330"/>
    </row>
    <row r="280" spans="2:4" x14ac:dyDescent="0.2">
      <c r="B280" s="330"/>
      <c r="C280" s="330"/>
      <c r="D280" s="330"/>
    </row>
    <row r="281" spans="2:4" x14ac:dyDescent="0.2">
      <c r="B281" s="330"/>
      <c r="C281" s="330"/>
      <c r="D281" s="330"/>
    </row>
    <row r="282" spans="2:4" x14ac:dyDescent="0.2">
      <c r="B282" s="330"/>
      <c r="C282" s="330"/>
      <c r="D282" s="330"/>
    </row>
    <row r="283" spans="2:4" x14ac:dyDescent="0.2">
      <c r="B283" s="330"/>
      <c r="C283" s="330"/>
      <c r="D283" s="330"/>
    </row>
    <row r="284" spans="2:4" x14ac:dyDescent="0.2">
      <c r="B284" s="330"/>
      <c r="C284" s="330"/>
      <c r="D284" s="330"/>
    </row>
    <row r="285" spans="2:4" x14ac:dyDescent="0.2">
      <c r="B285" s="330"/>
      <c r="C285" s="330"/>
      <c r="D285" s="330"/>
    </row>
    <row r="286" spans="2:4" x14ac:dyDescent="0.2">
      <c r="B286" s="330"/>
      <c r="C286" s="330"/>
      <c r="D286" s="330"/>
    </row>
    <row r="287" spans="2:4" x14ac:dyDescent="0.2">
      <c r="B287" s="330"/>
      <c r="C287" s="330"/>
      <c r="D287" s="330"/>
    </row>
    <row r="288" spans="2:4" x14ac:dyDescent="0.2">
      <c r="B288" s="330"/>
      <c r="C288" s="330"/>
      <c r="D288" s="330"/>
    </row>
    <row r="289" spans="2:4" x14ac:dyDescent="0.2">
      <c r="B289" s="330"/>
      <c r="C289" s="330"/>
      <c r="D289" s="330"/>
    </row>
    <row r="290" spans="2:4" x14ac:dyDescent="0.2">
      <c r="B290" s="330"/>
      <c r="C290" s="330"/>
      <c r="D290" s="330"/>
    </row>
    <row r="291" spans="2:4" x14ac:dyDescent="0.2">
      <c r="B291" s="330"/>
      <c r="C291" s="330"/>
      <c r="D291" s="330"/>
    </row>
    <row r="292" spans="2:4" x14ac:dyDescent="0.2">
      <c r="B292" s="330"/>
      <c r="C292" s="330"/>
      <c r="D292" s="330"/>
    </row>
    <row r="293" spans="2:4" x14ac:dyDescent="0.2">
      <c r="B293" s="330"/>
      <c r="C293" s="330"/>
      <c r="D293" s="330"/>
    </row>
    <row r="294" spans="2:4" x14ac:dyDescent="0.2">
      <c r="B294" s="330"/>
      <c r="C294" s="330"/>
      <c r="D294" s="330"/>
    </row>
    <row r="295" spans="2:4" x14ac:dyDescent="0.2">
      <c r="B295" s="330"/>
      <c r="C295" s="330"/>
      <c r="D295" s="330"/>
    </row>
    <row r="296" spans="2:4" x14ac:dyDescent="0.2">
      <c r="B296" s="330"/>
      <c r="C296" s="330"/>
      <c r="D296" s="330"/>
    </row>
    <row r="297" spans="2:4" x14ac:dyDescent="0.2">
      <c r="B297" s="330"/>
      <c r="C297" s="330"/>
      <c r="D297" s="330"/>
    </row>
    <row r="298" spans="2:4" x14ac:dyDescent="0.2">
      <c r="B298" s="330"/>
      <c r="C298" s="330"/>
      <c r="D298" s="330"/>
    </row>
    <row r="299" spans="2:4" x14ac:dyDescent="0.2">
      <c r="B299" s="330"/>
      <c r="C299" s="330"/>
      <c r="D299" s="330"/>
    </row>
    <row r="300" spans="2:4" x14ac:dyDescent="0.2">
      <c r="B300" s="330"/>
      <c r="C300" s="330"/>
      <c r="D300" s="330"/>
    </row>
    <row r="301" spans="2:4" x14ac:dyDescent="0.2">
      <c r="B301" s="330"/>
      <c r="C301" s="330"/>
      <c r="D301" s="330"/>
    </row>
    <row r="302" spans="2:4" x14ac:dyDescent="0.2">
      <c r="B302" s="330"/>
      <c r="C302" s="330"/>
      <c r="D302" s="330"/>
    </row>
    <row r="303" spans="2:4" x14ac:dyDescent="0.2">
      <c r="B303" s="330"/>
      <c r="C303" s="330"/>
      <c r="D303" s="330"/>
    </row>
    <row r="304" spans="2:4" x14ac:dyDescent="0.2">
      <c r="B304" s="330"/>
      <c r="C304" s="330"/>
      <c r="D304" s="330"/>
    </row>
    <row r="305" spans="2:4" x14ac:dyDescent="0.2">
      <c r="B305" s="330"/>
      <c r="C305" s="330"/>
      <c r="D305" s="330"/>
    </row>
    <row r="306" spans="2:4" x14ac:dyDescent="0.2">
      <c r="B306" s="330"/>
      <c r="C306" s="330"/>
      <c r="D306" s="330"/>
    </row>
    <row r="307" spans="2:4" x14ac:dyDescent="0.2">
      <c r="B307" s="330"/>
      <c r="C307" s="330"/>
      <c r="D307" s="330"/>
    </row>
    <row r="308" spans="2:4" x14ac:dyDescent="0.2">
      <c r="B308" s="330"/>
      <c r="C308" s="330"/>
      <c r="D308" s="330"/>
    </row>
    <row r="309" spans="2:4" x14ac:dyDescent="0.2">
      <c r="B309" s="330"/>
      <c r="C309" s="330"/>
      <c r="D309" s="330"/>
    </row>
    <row r="310" spans="2:4" x14ac:dyDescent="0.2">
      <c r="B310" s="330"/>
      <c r="C310" s="330"/>
      <c r="D310" s="330"/>
    </row>
    <row r="311" spans="2:4" x14ac:dyDescent="0.2">
      <c r="B311" s="330"/>
      <c r="C311" s="330"/>
      <c r="D311" s="330"/>
    </row>
    <row r="312" spans="2:4" x14ac:dyDescent="0.2">
      <c r="B312" s="330"/>
      <c r="C312" s="330"/>
      <c r="D312" s="330"/>
    </row>
    <row r="313" spans="2:4" x14ac:dyDescent="0.2">
      <c r="B313" s="330"/>
      <c r="C313" s="330"/>
      <c r="D313" s="330"/>
    </row>
    <row r="314" spans="2:4" x14ac:dyDescent="0.2">
      <c r="B314" s="330"/>
      <c r="C314" s="330"/>
      <c r="D314" s="330"/>
    </row>
    <row r="315" spans="2:4" x14ac:dyDescent="0.2">
      <c r="B315" s="330"/>
      <c r="C315" s="330"/>
      <c r="D315" s="330"/>
    </row>
    <row r="316" spans="2:4" x14ac:dyDescent="0.2">
      <c r="B316" s="330"/>
      <c r="C316" s="330"/>
      <c r="D316" s="330"/>
    </row>
    <row r="317" spans="2:4" x14ac:dyDescent="0.2">
      <c r="B317" s="330"/>
      <c r="C317" s="330"/>
      <c r="D317" s="330"/>
    </row>
    <row r="318" spans="2:4" x14ac:dyDescent="0.2">
      <c r="B318" s="330"/>
      <c r="C318" s="330"/>
      <c r="D318" s="330"/>
    </row>
    <row r="319" spans="2:4" x14ac:dyDescent="0.2">
      <c r="B319" s="330"/>
      <c r="C319" s="330"/>
      <c r="D319" s="330"/>
    </row>
    <row r="320" spans="2:4" x14ac:dyDescent="0.2">
      <c r="B320" s="330"/>
      <c r="C320" s="330"/>
      <c r="D320" s="330"/>
    </row>
    <row r="321" spans="2:4" x14ac:dyDescent="0.2">
      <c r="B321" s="330"/>
      <c r="C321" s="330"/>
      <c r="D321" s="330"/>
    </row>
    <row r="322" spans="2:4" x14ac:dyDescent="0.2">
      <c r="B322" s="330"/>
      <c r="C322" s="330"/>
      <c r="D322" s="330"/>
    </row>
    <row r="323" spans="2:4" x14ac:dyDescent="0.2">
      <c r="B323" s="330"/>
      <c r="C323" s="330"/>
      <c r="D323" s="330"/>
    </row>
    <row r="324" spans="2:4" x14ac:dyDescent="0.2">
      <c r="B324" s="330"/>
      <c r="C324" s="330"/>
      <c r="D324" s="330"/>
    </row>
    <row r="325" spans="2:4" x14ac:dyDescent="0.2">
      <c r="B325" s="330"/>
      <c r="C325" s="330"/>
      <c r="D325" s="330"/>
    </row>
    <row r="326" spans="2:4" x14ac:dyDescent="0.2">
      <c r="B326" s="330"/>
      <c r="C326" s="330"/>
      <c r="D326" s="330"/>
    </row>
    <row r="327" spans="2:4" x14ac:dyDescent="0.2">
      <c r="B327" s="330"/>
      <c r="C327" s="330"/>
      <c r="D327" s="330"/>
    </row>
    <row r="328" spans="2:4" x14ac:dyDescent="0.2">
      <c r="B328" s="330"/>
      <c r="C328" s="330"/>
      <c r="D328" s="330"/>
    </row>
    <row r="329" spans="2:4" x14ac:dyDescent="0.2">
      <c r="B329" s="330"/>
      <c r="C329" s="330"/>
      <c r="D329" s="330"/>
    </row>
    <row r="330" spans="2:4" x14ac:dyDescent="0.2">
      <c r="B330" s="330"/>
      <c r="C330" s="330"/>
      <c r="D330" s="330"/>
    </row>
    <row r="331" spans="2:4" x14ac:dyDescent="0.2">
      <c r="B331" s="330"/>
      <c r="C331" s="330"/>
      <c r="D331" s="330"/>
    </row>
    <row r="332" spans="2:4" x14ac:dyDescent="0.2">
      <c r="B332" s="330"/>
      <c r="C332" s="330"/>
      <c r="D332" s="330"/>
    </row>
    <row r="333" spans="2:4" x14ac:dyDescent="0.2">
      <c r="B333" s="330"/>
      <c r="C333" s="330"/>
      <c r="D333" s="330"/>
    </row>
    <row r="334" spans="2:4" x14ac:dyDescent="0.2">
      <c r="B334" s="330"/>
      <c r="C334" s="330"/>
      <c r="D334" s="330"/>
    </row>
    <row r="335" spans="2:4" x14ac:dyDescent="0.2">
      <c r="B335" s="330"/>
      <c r="C335" s="330"/>
      <c r="D335" s="330"/>
    </row>
    <row r="336" spans="2:4" x14ac:dyDescent="0.2">
      <c r="B336" s="330"/>
      <c r="C336" s="330"/>
      <c r="D336" s="330"/>
    </row>
    <row r="337" spans="2:4" x14ac:dyDescent="0.2">
      <c r="B337" s="330"/>
      <c r="C337" s="330"/>
      <c r="D337" s="330"/>
    </row>
    <row r="338" spans="2:4" x14ac:dyDescent="0.2">
      <c r="B338" s="330"/>
      <c r="C338" s="330"/>
      <c r="D338" s="330"/>
    </row>
    <row r="339" spans="2:4" x14ac:dyDescent="0.2">
      <c r="B339" s="330"/>
      <c r="C339" s="330"/>
      <c r="D339" s="330"/>
    </row>
    <row r="340" spans="2:4" x14ac:dyDescent="0.2">
      <c r="B340" s="330"/>
      <c r="C340" s="330"/>
      <c r="D340" s="330"/>
    </row>
    <row r="341" spans="2:4" x14ac:dyDescent="0.2">
      <c r="B341" s="330"/>
      <c r="C341" s="330"/>
      <c r="D341" s="330"/>
    </row>
    <row r="342" spans="2:4" x14ac:dyDescent="0.2">
      <c r="B342" s="330"/>
      <c r="C342" s="330"/>
      <c r="D342" s="330"/>
    </row>
    <row r="343" spans="2:4" x14ac:dyDescent="0.2">
      <c r="B343" s="330"/>
      <c r="C343" s="330"/>
      <c r="D343" s="330"/>
    </row>
    <row r="344" spans="2:4" x14ac:dyDescent="0.2">
      <c r="B344" s="330"/>
      <c r="C344" s="330"/>
      <c r="D344" s="330"/>
    </row>
    <row r="345" spans="2:4" x14ac:dyDescent="0.2">
      <c r="B345" s="330"/>
      <c r="C345" s="330"/>
      <c r="D345" s="330"/>
    </row>
    <row r="346" spans="2:4" x14ac:dyDescent="0.2">
      <c r="B346" s="330"/>
      <c r="C346" s="330"/>
      <c r="D346" s="330"/>
    </row>
    <row r="347" spans="2:4" x14ac:dyDescent="0.2">
      <c r="B347" s="330"/>
      <c r="C347" s="330"/>
      <c r="D347" s="330"/>
    </row>
    <row r="348" spans="2:4" x14ac:dyDescent="0.2">
      <c r="B348" s="330"/>
      <c r="C348" s="330"/>
      <c r="D348" s="330"/>
    </row>
    <row r="349" spans="2:4" x14ac:dyDescent="0.2">
      <c r="B349" s="330"/>
      <c r="C349" s="330"/>
      <c r="D349" s="330"/>
    </row>
    <row r="350" spans="2:4" x14ac:dyDescent="0.2">
      <c r="B350" s="330"/>
      <c r="C350" s="330"/>
      <c r="D350" s="330"/>
    </row>
    <row r="351" spans="2:4" x14ac:dyDescent="0.2">
      <c r="B351" s="330"/>
      <c r="C351" s="330"/>
      <c r="D351" s="330"/>
    </row>
    <row r="352" spans="2:4" x14ac:dyDescent="0.2">
      <c r="B352" s="330"/>
      <c r="C352" s="330"/>
      <c r="D352" s="330"/>
    </row>
    <row r="353" spans="2:4" x14ac:dyDescent="0.2">
      <c r="B353" s="330"/>
      <c r="C353" s="330"/>
      <c r="D353" s="330"/>
    </row>
    <row r="354" spans="2:4" x14ac:dyDescent="0.2">
      <c r="B354" s="330"/>
      <c r="C354" s="330"/>
      <c r="D354" s="330"/>
    </row>
    <row r="355" spans="2:4" x14ac:dyDescent="0.2">
      <c r="B355" s="330"/>
      <c r="C355" s="330"/>
      <c r="D355" s="330"/>
    </row>
    <row r="356" spans="2:4" x14ac:dyDescent="0.2">
      <c r="B356" s="330"/>
      <c r="C356" s="330"/>
      <c r="D356" s="330"/>
    </row>
    <row r="357" spans="2:4" x14ac:dyDescent="0.2">
      <c r="B357" s="330"/>
      <c r="C357" s="330"/>
      <c r="D357" s="330"/>
    </row>
    <row r="358" spans="2:4" x14ac:dyDescent="0.2">
      <c r="B358" s="330"/>
      <c r="C358" s="330"/>
      <c r="D358" s="330"/>
    </row>
    <row r="359" spans="2:4" x14ac:dyDescent="0.2">
      <c r="B359" s="330"/>
      <c r="C359" s="330"/>
      <c r="D359" s="330"/>
    </row>
    <row r="360" spans="2:4" x14ac:dyDescent="0.2">
      <c r="B360" s="330"/>
      <c r="C360" s="330"/>
      <c r="D360" s="330"/>
    </row>
    <row r="361" spans="2:4" x14ac:dyDescent="0.2">
      <c r="B361" s="330"/>
      <c r="C361" s="330"/>
      <c r="D361" s="330"/>
    </row>
    <row r="362" spans="2:4" x14ac:dyDescent="0.2">
      <c r="B362" s="330"/>
      <c r="C362" s="330"/>
      <c r="D362" s="330"/>
    </row>
    <row r="363" spans="2:4" x14ac:dyDescent="0.2">
      <c r="B363" s="330"/>
      <c r="C363" s="330"/>
      <c r="D363" s="330"/>
    </row>
    <row r="364" spans="2:4" x14ac:dyDescent="0.2">
      <c r="B364" s="330"/>
      <c r="C364" s="330"/>
      <c r="D364" s="330"/>
    </row>
    <row r="365" spans="2:4" x14ac:dyDescent="0.2">
      <c r="B365" s="330"/>
      <c r="C365" s="330"/>
      <c r="D365" s="330"/>
    </row>
    <row r="366" spans="2:4" x14ac:dyDescent="0.2">
      <c r="B366" s="330"/>
      <c r="C366" s="330"/>
      <c r="D366" s="330"/>
    </row>
    <row r="367" spans="2:4" x14ac:dyDescent="0.2">
      <c r="B367" s="330"/>
      <c r="C367" s="330"/>
      <c r="D367" s="330"/>
    </row>
    <row r="368" spans="2:4" x14ac:dyDescent="0.2">
      <c r="B368" s="330"/>
      <c r="C368" s="330"/>
      <c r="D368" s="330"/>
    </row>
    <row r="369" spans="2:4" x14ac:dyDescent="0.2">
      <c r="B369" s="330"/>
      <c r="C369" s="330"/>
      <c r="D369" s="330"/>
    </row>
    <row r="370" spans="2:4" x14ac:dyDescent="0.2">
      <c r="B370" s="330"/>
      <c r="C370" s="330"/>
      <c r="D370" s="330"/>
    </row>
    <row r="371" spans="2:4" x14ac:dyDescent="0.2">
      <c r="B371" s="330"/>
      <c r="C371" s="330"/>
      <c r="D371" s="330"/>
    </row>
    <row r="372" spans="2:4" x14ac:dyDescent="0.2">
      <c r="B372" s="330"/>
      <c r="C372" s="330"/>
      <c r="D372" s="330"/>
    </row>
    <row r="373" spans="2:4" x14ac:dyDescent="0.2">
      <c r="B373" s="330"/>
      <c r="C373" s="330"/>
      <c r="D373" s="330"/>
    </row>
    <row r="374" spans="2:4" x14ac:dyDescent="0.2">
      <c r="B374" s="330"/>
      <c r="C374" s="330"/>
      <c r="D374" s="330"/>
    </row>
    <row r="375" spans="2:4" x14ac:dyDescent="0.2">
      <c r="B375" s="330"/>
      <c r="C375" s="330"/>
      <c r="D375" s="330"/>
    </row>
    <row r="376" spans="2:4" x14ac:dyDescent="0.2">
      <c r="B376" s="330"/>
      <c r="C376" s="330"/>
      <c r="D376" s="330"/>
    </row>
    <row r="377" spans="2:4" x14ac:dyDescent="0.2">
      <c r="B377" s="330"/>
      <c r="C377" s="330"/>
      <c r="D377" s="330"/>
    </row>
    <row r="378" spans="2:4" x14ac:dyDescent="0.2">
      <c r="B378" s="330"/>
      <c r="C378" s="330"/>
      <c r="D378" s="330"/>
    </row>
    <row r="379" spans="2:4" x14ac:dyDescent="0.2">
      <c r="B379" s="330"/>
      <c r="C379" s="330"/>
      <c r="D379" s="330"/>
    </row>
    <row r="380" spans="2:4" x14ac:dyDescent="0.2">
      <c r="B380" s="330"/>
      <c r="C380" s="330"/>
      <c r="D380" s="330"/>
    </row>
    <row r="381" spans="2:4" x14ac:dyDescent="0.2">
      <c r="B381" s="330"/>
      <c r="C381" s="330"/>
      <c r="D381" s="330"/>
    </row>
    <row r="382" spans="2:4" x14ac:dyDescent="0.2">
      <c r="B382" s="330"/>
      <c r="C382" s="330"/>
      <c r="D382" s="330"/>
    </row>
    <row r="383" spans="2:4" x14ac:dyDescent="0.2">
      <c r="B383" s="330"/>
      <c r="C383" s="330"/>
      <c r="D383" s="330"/>
    </row>
    <row r="384" spans="2:4" x14ac:dyDescent="0.2">
      <c r="B384" s="330"/>
      <c r="C384" s="330"/>
      <c r="D384" s="330"/>
    </row>
    <row r="385" spans="2:4" x14ac:dyDescent="0.2">
      <c r="B385" s="330"/>
      <c r="C385" s="330"/>
      <c r="D385" s="330"/>
    </row>
    <row r="386" spans="2:4" x14ac:dyDescent="0.2">
      <c r="B386" s="330"/>
      <c r="C386" s="330"/>
      <c r="D386" s="330"/>
    </row>
    <row r="387" spans="2:4" x14ac:dyDescent="0.2">
      <c r="B387" s="330"/>
      <c r="C387" s="330"/>
      <c r="D387" s="330"/>
    </row>
    <row r="388" spans="2:4" x14ac:dyDescent="0.2">
      <c r="B388" s="330"/>
      <c r="C388" s="330"/>
      <c r="D388" s="330"/>
    </row>
    <row r="389" spans="2:4" x14ac:dyDescent="0.2">
      <c r="B389" s="330"/>
      <c r="C389" s="330"/>
      <c r="D389" s="330"/>
    </row>
    <row r="390" spans="2:4" x14ac:dyDescent="0.2">
      <c r="B390" s="330"/>
      <c r="C390" s="330"/>
      <c r="D390" s="330"/>
    </row>
    <row r="391" spans="2:4" x14ac:dyDescent="0.2">
      <c r="B391" s="330"/>
      <c r="C391" s="330"/>
      <c r="D391" s="330"/>
    </row>
    <row r="392" spans="2:4" x14ac:dyDescent="0.2">
      <c r="B392" s="330"/>
      <c r="C392" s="330"/>
      <c r="D392" s="330"/>
    </row>
    <row r="393" spans="2:4" x14ac:dyDescent="0.2">
      <c r="B393" s="330"/>
      <c r="C393" s="330"/>
      <c r="D393" s="330"/>
    </row>
    <row r="394" spans="2:4" x14ac:dyDescent="0.2">
      <c r="B394" s="330"/>
      <c r="C394" s="330"/>
      <c r="D394" s="330"/>
    </row>
    <row r="395" spans="2:4" x14ac:dyDescent="0.2">
      <c r="B395" s="330"/>
      <c r="C395" s="330"/>
      <c r="D395" s="330"/>
    </row>
    <row r="396" spans="2:4" x14ac:dyDescent="0.2">
      <c r="B396" s="330"/>
      <c r="C396" s="330"/>
      <c r="D396" s="330"/>
    </row>
    <row r="397" spans="2:4" x14ac:dyDescent="0.2">
      <c r="B397" s="330"/>
      <c r="C397" s="330"/>
      <c r="D397" s="330"/>
    </row>
    <row r="398" spans="2:4" x14ac:dyDescent="0.2">
      <c r="B398" s="330"/>
      <c r="C398" s="330"/>
      <c r="D398" s="330"/>
    </row>
    <row r="399" spans="2:4" x14ac:dyDescent="0.2">
      <c r="B399" s="330"/>
      <c r="C399" s="330"/>
      <c r="D399" s="330"/>
    </row>
    <row r="400" spans="2:4" x14ac:dyDescent="0.2">
      <c r="B400" s="330"/>
      <c r="C400" s="330"/>
      <c r="D400" s="330"/>
    </row>
    <row r="401" spans="2:4" x14ac:dyDescent="0.2">
      <c r="B401" s="330"/>
      <c r="C401" s="330"/>
      <c r="D401" s="330"/>
    </row>
    <row r="402" spans="2:4" x14ac:dyDescent="0.2">
      <c r="B402" s="330"/>
      <c r="C402" s="330"/>
      <c r="D402" s="330"/>
    </row>
    <row r="403" spans="2:4" x14ac:dyDescent="0.2">
      <c r="B403" s="330"/>
      <c r="C403" s="330"/>
      <c r="D403" s="330"/>
    </row>
    <row r="404" spans="2:4" x14ac:dyDescent="0.2">
      <c r="B404" s="330"/>
      <c r="C404" s="330"/>
      <c r="D404" s="330"/>
    </row>
    <row r="405" spans="2:4" x14ac:dyDescent="0.2">
      <c r="B405" s="330"/>
      <c r="C405" s="330"/>
      <c r="D405" s="330"/>
    </row>
    <row r="406" spans="2:4" x14ac:dyDescent="0.2">
      <c r="B406" s="330"/>
      <c r="C406" s="330"/>
      <c r="D406" s="330"/>
    </row>
    <row r="407" spans="2:4" x14ac:dyDescent="0.2">
      <c r="B407" s="330"/>
      <c r="C407" s="330"/>
      <c r="D407" s="330"/>
    </row>
    <row r="408" spans="2:4" x14ac:dyDescent="0.2">
      <c r="B408" s="330"/>
      <c r="C408" s="330"/>
      <c r="D408" s="330"/>
    </row>
    <row r="409" spans="2:4" x14ac:dyDescent="0.2">
      <c r="B409" s="330"/>
      <c r="C409" s="330"/>
      <c r="D409" s="330"/>
    </row>
    <row r="410" spans="2:4" x14ac:dyDescent="0.2">
      <c r="B410" s="330"/>
      <c r="C410" s="330"/>
      <c r="D410" s="330"/>
    </row>
    <row r="411" spans="2:4" x14ac:dyDescent="0.2">
      <c r="B411" s="330"/>
      <c r="C411" s="330"/>
      <c r="D411" s="330"/>
    </row>
    <row r="412" spans="2:4" x14ac:dyDescent="0.2">
      <c r="B412" s="330"/>
      <c r="C412" s="330"/>
      <c r="D412" s="330"/>
    </row>
    <row r="413" spans="2:4" x14ac:dyDescent="0.2">
      <c r="B413" s="330"/>
      <c r="C413" s="330"/>
      <c r="D413" s="330"/>
    </row>
    <row r="414" spans="2:4" x14ac:dyDescent="0.2">
      <c r="B414" s="330"/>
      <c r="C414" s="330"/>
      <c r="D414" s="330"/>
    </row>
    <row r="415" spans="2:4" x14ac:dyDescent="0.2">
      <c r="B415" s="330"/>
      <c r="C415" s="330"/>
      <c r="D415" s="330"/>
    </row>
    <row r="416" spans="2:4" x14ac:dyDescent="0.2">
      <c r="B416" s="330"/>
      <c r="C416" s="330"/>
      <c r="D416" s="330"/>
    </row>
    <row r="417" spans="2:4" x14ac:dyDescent="0.2">
      <c r="B417" s="330"/>
      <c r="C417" s="330"/>
      <c r="D417" s="330"/>
    </row>
    <row r="418" spans="2:4" x14ac:dyDescent="0.2">
      <c r="B418" s="330"/>
      <c r="C418" s="330"/>
      <c r="D418" s="330"/>
    </row>
    <row r="419" spans="2:4" x14ac:dyDescent="0.2">
      <c r="B419" s="330"/>
      <c r="C419" s="330"/>
      <c r="D419" s="330"/>
    </row>
    <row r="420" spans="2:4" x14ac:dyDescent="0.2">
      <c r="B420" s="330"/>
      <c r="C420" s="330"/>
      <c r="D420" s="330"/>
    </row>
    <row r="421" spans="2:4" x14ac:dyDescent="0.2">
      <c r="B421" s="330"/>
      <c r="C421" s="330"/>
      <c r="D421" s="330"/>
    </row>
    <row r="422" spans="2:4" x14ac:dyDescent="0.2">
      <c r="B422" s="330"/>
      <c r="C422" s="330"/>
      <c r="D422" s="330"/>
    </row>
    <row r="423" spans="2:4" x14ac:dyDescent="0.2">
      <c r="B423" s="330"/>
      <c r="C423" s="330"/>
      <c r="D423" s="330"/>
    </row>
    <row r="424" spans="2:4" x14ac:dyDescent="0.2">
      <c r="B424" s="330"/>
      <c r="C424" s="330"/>
      <c r="D424" s="330"/>
    </row>
    <row r="425" spans="2:4" x14ac:dyDescent="0.2">
      <c r="B425" s="330"/>
      <c r="C425" s="330"/>
      <c r="D425" s="330"/>
    </row>
    <row r="426" spans="2:4" x14ac:dyDescent="0.2">
      <c r="B426" s="330"/>
      <c r="C426" s="330"/>
      <c r="D426" s="330"/>
    </row>
    <row r="427" spans="2:4" x14ac:dyDescent="0.2">
      <c r="B427" s="330"/>
      <c r="C427" s="330"/>
      <c r="D427" s="330"/>
    </row>
    <row r="428" spans="2:4" x14ac:dyDescent="0.2">
      <c r="B428" s="330"/>
      <c r="C428" s="330"/>
      <c r="D428" s="330"/>
    </row>
    <row r="429" spans="2:4" x14ac:dyDescent="0.2">
      <c r="B429" s="330"/>
      <c r="C429" s="330"/>
      <c r="D429" s="330"/>
    </row>
    <row r="430" spans="2:4" x14ac:dyDescent="0.2">
      <c r="B430" s="330"/>
      <c r="C430" s="330"/>
      <c r="D430" s="330"/>
    </row>
    <row r="431" spans="2:4" x14ac:dyDescent="0.2">
      <c r="B431" s="330"/>
      <c r="C431" s="330"/>
      <c r="D431" s="330"/>
    </row>
    <row r="432" spans="2:4" x14ac:dyDescent="0.2">
      <c r="B432" s="330"/>
      <c r="C432" s="330"/>
      <c r="D432" s="330"/>
    </row>
    <row r="433" spans="2:4" x14ac:dyDescent="0.2">
      <c r="B433" s="330"/>
      <c r="C433" s="330"/>
      <c r="D433" s="330"/>
    </row>
    <row r="434" spans="2:4" x14ac:dyDescent="0.2">
      <c r="B434" s="330"/>
      <c r="C434" s="330"/>
      <c r="D434" s="330"/>
    </row>
    <row r="435" spans="2:4" x14ac:dyDescent="0.2">
      <c r="B435" s="330"/>
      <c r="C435" s="330"/>
      <c r="D435" s="330"/>
    </row>
    <row r="436" spans="2:4" x14ac:dyDescent="0.2">
      <c r="B436" s="330"/>
      <c r="C436" s="330"/>
      <c r="D436" s="330"/>
    </row>
    <row r="437" spans="2:4" x14ac:dyDescent="0.2">
      <c r="B437" s="330"/>
      <c r="C437" s="330"/>
      <c r="D437" s="330"/>
    </row>
    <row r="438" spans="2:4" x14ac:dyDescent="0.2">
      <c r="B438" s="330"/>
      <c r="C438" s="330"/>
      <c r="D438" s="330"/>
    </row>
    <row r="439" spans="2:4" x14ac:dyDescent="0.2">
      <c r="B439" s="330"/>
      <c r="C439" s="330"/>
      <c r="D439" s="330"/>
    </row>
    <row r="440" spans="2:4" x14ac:dyDescent="0.2">
      <c r="B440" s="330"/>
      <c r="C440" s="330"/>
      <c r="D440" s="330"/>
    </row>
    <row r="441" spans="2:4" x14ac:dyDescent="0.2">
      <c r="B441" s="330"/>
      <c r="C441" s="330"/>
      <c r="D441" s="330"/>
    </row>
    <row r="442" spans="2:4" x14ac:dyDescent="0.2">
      <c r="B442" s="330"/>
      <c r="C442" s="330"/>
      <c r="D442" s="330"/>
    </row>
    <row r="443" spans="2:4" x14ac:dyDescent="0.2">
      <c r="B443" s="330"/>
      <c r="C443" s="330"/>
      <c r="D443" s="330"/>
    </row>
    <row r="444" spans="2:4" x14ac:dyDescent="0.2">
      <c r="B444" s="330"/>
      <c r="C444" s="330"/>
      <c r="D444" s="330"/>
    </row>
    <row r="445" spans="2:4" x14ac:dyDescent="0.2">
      <c r="B445" s="330"/>
      <c r="C445" s="330"/>
      <c r="D445" s="330"/>
    </row>
    <row r="446" spans="2:4" x14ac:dyDescent="0.2">
      <c r="B446" s="330"/>
      <c r="C446" s="330"/>
      <c r="D446" s="330"/>
    </row>
    <row r="447" spans="2:4" x14ac:dyDescent="0.2">
      <c r="B447" s="330"/>
      <c r="C447" s="330"/>
      <c r="D447" s="330"/>
    </row>
    <row r="448" spans="2:4" x14ac:dyDescent="0.2">
      <c r="B448" s="330"/>
      <c r="C448" s="330"/>
      <c r="D448" s="330"/>
    </row>
    <row r="449" spans="2:4" x14ac:dyDescent="0.2">
      <c r="B449" s="330"/>
      <c r="C449" s="330"/>
      <c r="D449" s="330"/>
    </row>
    <row r="450" spans="2:4" x14ac:dyDescent="0.2">
      <c r="B450" s="330"/>
      <c r="C450" s="330"/>
      <c r="D450" s="330"/>
    </row>
    <row r="451" spans="2:4" x14ac:dyDescent="0.2">
      <c r="B451" s="330"/>
      <c r="C451" s="330"/>
      <c r="D451" s="330"/>
    </row>
    <row r="452" spans="2:4" x14ac:dyDescent="0.2">
      <c r="B452" s="330"/>
      <c r="C452" s="330"/>
      <c r="D452" s="330"/>
    </row>
    <row r="453" spans="2:4" x14ac:dyDescent="0.2">
      <c r="B453" s="330"/>
      <c r="C453" s="330"/>
      <c r="D453" s="330"/>
    </row>
    <row r="454" spans="2:4" x14ac:dyDescent="0.2">
      <c r="B454" s="330"/>
      <c r="C454" s="330"/>
      <c r="D454" s="330"/>
    </row>
    <row r="455" spans="2:4" x14ac:dyDescent="0.2">
      <c r="B455" s="330"/>
      <c r="C455" s="330"/>
      <c r="D455" s="330"/>
    </row>
    <row r="456" spans="2:4" x14ac:dyDescent="0.2">
      <c r="B456" s="330"/>
      <c r="C456" s="330"/>
      <c r="D456" s="330"/>
    </row>
    <row r="457" spans="2:4" x14ac:dyDescent="0.2">
      <c r="B457" s="330"/>
      <c r="C457" s="330"/>
      <c r="D457" s="330"/>
    </row>
    <row r="458" spans="2:4" x14ac:dyDescent="0.2">
      <c r="B458" s="330"/>
      <c r="C458" s="330"/>
      <c r="D458" s="330"/>
    </row>
    <row r="459" spans="2:4" x14ac:dyDescent="0.2">
      <c r="B459" s="330"/>
      <c r="C459" s="330"/>
      <c r="D459" s="330"/>
    </row>
    <row r="460" spans="2:4" x14ac:dyDescent="0.2">
      <c r="B460" s="330"/>
      <c r="C460" s="330"/>
      <c r="D460" s="330"/>
    </row>
    <row r="461" spans="2:4" x14ac:dyDescent="0.2">
      <c r="B461" s="330"/>
      <c r="C461" s="330"/>
      <c r="D461" s="330"/>
    </row>
    <row r="462" spans="2:4" x14ac:dyDescent="0.2">
      <c r="B462" s="330"/>
      <c r="C462" s="330"/>
      <c r="D462" s="330"/>
    </row>
    <row r="463" spans="2:4" x14ac:dyDescent="0.2">
      <c r="B463" s="330"/>
      <c r="C463" s="330"/>
      <c r="D463" s="330"/>
    </row>
    <row r="464" spans="2:4" x14ac:dyDescent="0.2">
      <c r="B464" s="330"/>
      <c r="C464" s="330"/>
      <c r="D464" s="330"/>
    </row>
    <row r="465" spans="2:4" x14ac:dyDescent="0.2">
      <c r="B465" s="330"/>
      <c r="C465" s="330"/>
      <c r="D465" s="330"/>
    </row>
    <row r="466" spans="2:4" x14ac:dyDescent="0.2">
      <c r="B466" s="330"/>
      <c r="C466" s="330"/>
      <c r="D466" s="330"/>
    </row>
    <row r="467" spans="2:4" x14ac:dyDescent="0.2">
      <c r="B467" s="330"/>
      <c r="C467" s="330"/>
      <c r="D467" s="330"/>
    </row>
    <row r="468" spans="2:4" x14ac:dyDescent="0.2">
      <c r="B468" s="330"/>
      <c r="C468" s="330"/>
      <c r="D468" s="330"/>
    </row>
    <row r="469" spans="2:4" x14ac:dyDescent="0.2">
      <c r="B469" s="330"/>
      <c r="C469" s="330"/>
      <c r="D469" s="330"/>
    </row>
    <row r="470" spans="2:4" x14ac:dyDescent="0.2">
      <c r="B470" s="330"/>
      <c r="C470" s="330"/>
      <c r="D470" s="330"/>
    </row>
    <row r="471" spans="2:4" x14ac:dyDescent="0.2">
      <c r="B471" s="330"/>
      <c r="C471" s="330"/>
      <c r="D471" s="330"/>
    </row>
    <row r="472" spans="2:4" x14ac:dyDescent="0.2">
      <c r="B472" s="330"/>
      <c r="C472" s="330"/>
      <c r="D472" s="330"/>
    </row>
    <row r="473" spans="2:4" x14ac:dyDescent="0.2">
      <c r="B473" s="330"/>
      <c r="C473" s="330"/>
      <c r="D473" s="330"/>
    </row>
    <row r="474" spans="2:4" x14ac:dyDescent="0.2">
      <c r="B474" s="330"/>
      <c r="C474" s="330"/>
      <c r="D474" s="330"/>
    </row>
    <row r="475" spans="2:4" x14ac:dyDescent="0.2">
      <c r="B475" s="330"/>
      <c r="C475" s="330"/>
      <c r="D475" s="330"/>
    </row>
    <row r="476" spans="2:4" x14ac:dyDescent="0.2">
      <c r="B476" s="330"/>
      <c r="C476" s="330"/>
      <c r="D476" s="330"/>
    </row>
    <row r="477" spans="2:4" x14ac:dyDescent="0.2">
      <c r="B477" s="330"/>
      <c r="C477" s="330"/>
      <c r="D477" s="330"/>
    </row>
    <row r="478" spans="2:4" x14ac:dyDescent="0.2">
      <c r="B478" s="330"/>
      <c r="C478" s="330"/>
      <c r="D478" s="330"/>
    </row>
    <row r="479" spans="2:4" x14ac:dyDescent="0.2">
      <c r="B479" s="330"/>
      <c r="C479" s="330"/>
      <c r="D479" s="330"/>
    </row>
    <row r="480" spans="2:4" x14ac:dyDescent="0.2">
      <c r="B480" s="330"/>
      <c r="C480" s="330"/>
      <c r="D480" s="330"/>
    </row>
    <row r="481" spans="2:4" x14ac:dyDescent="0.2">
      <c r="B481" s="330"/>
      <c r="C481" s="330"/>
      <c r="D481" s="330"/>
    </row>
    <row r="482" spans="2:4" x14ac:dyDescent="0.2">
      <c r="B482" s="330"/>
      <c r="C482" s="330"/>
      <c r="D482" s="330"/>
    </row>
    <row r="483" spans="2:4" x14ac:dyDescent="0.2">
      <c r="B483" s="330"/>
      <c r="C483" s="330"/>
      <c r="D483" s="330"/>
    </row>
    <row r="484" spans="2:4" x14ac:dyDescent="0.2">
      <c r="B484" s="330"/>
      <c r="C484" s="330"/>
      <c r="D484" s="330"/>
    </row>
    <row r="485" spans="2:4" x14ac:dyDescent="0.2">
      <c r="B485" s="330"/>
      <c r="C485" s="330"/>
      <c r="D485" s="330"/>
    </row>
    <row r="486" spans="2:4" x14ac:dyDescent="0.2">
      <c r="B486" s="330"/>
      <c r="C486" s="330"/>
      <c r="D486" s="330"/>
    </row>
    <row r="487" spans="2:4" x14ac:dyDescent="0.2">
      <c r="B487" s="330"/>
      <c r="C487" s="330"/>
      <c r="D487" s="330"/>
    </row>
    <row r="488" spans="2:4" x14ac:dyDescent="0.2">
      <c r="B488" s="330"/>
      <c r="C488" s="330"/>
      <c r="D488" s="330"/>
    </row>
    <row r="489" spans="2:4" x14ac:dyDescent="0.2">
      <c r="B489" s="330"/>
      <c r="C489" s="330"/>
      <c r="D489" s="330"/>
    </row>
    <row r="490" spans="2:4" x14ac:dyDescent="0.2">
      <c r="B490" s="330"/>
      <c r="C490" s="330"/>
      <c r="D490" s="330"/>
    </row>
    <row r="491" spans="2:4" x14ac:dyDescent="0.2">
      <c r="B491" s="330"/>
      <c r="C491" s="330"/>
      <c r="D491" s="330"/>
    </row>
    <row r="492" spans="2:4" x14ac:dyDescent="0.2">
      <c r="B492" s="330"/>
      <c r="C492" s="330"/>
      <c r="D492" s="330"/>
    </row>
    <row r="493" spans="2:4" x14ac:dyDescent="0.2">
      <c r="B493" s="330"/>
      <c r="C493" s="330"/>
      <c r="D493" s="330"/>
    </row>
    <row r="494" spans="2:4" x14ac:dyDescent="0.2">
      <c r="B494" s="330"/>
      <c r="C494" s="330"/>
      <c r="D494" s="330"/>
    </row>
    <row r="495" spans="2:4" x14ac:dyDescent="0.2">
      <c r="B495" s="330"/>
      <c r="C495" s="330"/>
      <c r="D495" s="330"/>
    </row>
    <row r="496" spans="2:4" x14ac:dyDescent="0.2">
      <c r="B496" s="330"/>
      <c r="C496" s="330"/>
      <c r="D496" s="330"/>
    </row>
    <row r="497" spans="2:4" x14ac:dyDescent="0.2">
      <c r="B497" s="330"/>
      <c r="C497" s="330"/>
      <c r="D497" s="330"/>
    </row>
    <row r="498" spans="2:4" x14ac:dyDescent="0.2">
      <c r="B498" s="330"/>
      <c r="C498" s="330"/>
      <c r="D498" s="330"/>
    </row>
    <row r="499" spans="2:4" x14ac:dyDescent="0.2">
      <c r="B499" s="330"/>
      <c r="C499" s="330"/>
      <c r="D499" s="330"/>
    </row>
    <row r="500" spans="2:4" x14ac:dyDescent="0.2">
      <c r="B500" s="330"/>
      <c r="C500" s="330"/>
      <c r="D500" s="330"/>
    </row>
    <row r="501" spans="2:4" x14ac:dyDescent="0.2">
      <c r="B501" s="330"/>
      <c r="C501" s="330"/>
      <c r="D501" s="330"/>
    </row>
    <row r="502" spans="2:4" x14ac:dyDescent="0.2">
      <c r="B502" s="330"/>
      <c r="C502" s="330"/>
      <c r="D502" s="330"/>
    </row>
    <row r="503" spans="2:4" x14ac:dyDescent="0.2">
      <c r="B503" s="330"/>
      <c r="C503" s="330"/>
      <c r="D503" s="330"/>
    </row>
    <row r="504" spans="2:4" x14ac:dyDescent="0.2">
      <c r="B504" s="330"/>
      <c r="C504" s="330"/>
      <c r="D504" s="330"/>
    </row>
    <row r="505" spans="2:4" x14ac:dyDescent="0.2">
      <c r="B505" s="330"/>
      <c r="C505" s="330"/>
      <c r="D505" s="330"/>
    </row>
    <row r="506" spans="2:4" x14ac:dyDescent="0.2">
      <c r="B506" s="330"/>
      <c r="C506" s="330"/>
      <c r="D506" s="330"/>
    </row>
    <row r="507" spans="2:4" x14ac:dyDescent="0.2">
      <c r="B507" s="330"/>
      <c r="C507" s="330"/>
      <c r="D507" s="330"/>
    </row>
    <row r="508" spans="2:4" x14ac:dyDescent="0.2">
      <c r="B508" s="330"/>
      <c r="C508" s="330"/>
      <c r="D508" s="330"/>
    </row>
    <row r="509" spans="2:4" x14ac:dyDescent="0.2">
      <c r="B509" s="330"/>
      <c r="C509" s="330"/>
      <c r="D509" s="330"/>
    </row>
    <row r="510" spans="2:4" x14ac:dyDescent="0.2">
      <c r="B510" s="330"/>
      <c r="C510" s="330"/>
      <c r="D510" s="330"/>
    </row>
    <row r="511" spans="2:4" x14ac:dyDescent="0.2">
      <c r="B511" s="330"/>
      <c r="C511" s="330"/>
      <c r="D511" s="330"/>
    </row>
    <row r="512" spans="2:4" x14ac:dyDescent="0.2">
      <c r="B512" s="330"/>
      <c r="C512" s="330"/>
      <c r="D512" s="330"/>
    </row>
    <row r="513" spans="2:4" x14ac:dyDescent="0.2">
      <c r="B513" s="330"/>
      <c r="C513" s="330"/>
      <c r="D513" s="330"/>
    </row>
    <row r="514" spans="2:4" x14ac:dyDescent="0.2">
      <c r="B514" s="330"/>
      <c r="C514" s="330"/>
      <c r="D514" s="330"/>
    </row>
    <row r="515" spans="2:4" x14ac:dyDescent="0.2">
      <c r="B515" s="330"/>
      <c r="C515" s="330"/>
      <c r="D515" s="330"/>
    </row>
    <row r="516" spans="2:4" x14ac:dyDescent="0.2">
      <c r="B516" s="330"/>
      <c r="C516" s="330"/>
      <c r="D516" s="330"/>
    </row>
    <row r="517" spans="2:4" x14ac:dyDescent="0.2">
      <c r="B517" s="330"/>
      <c r="C517" s="330"/>
      <c r="D517" s="330"/>
    </row>
    <row r="518" spans="2:4" x14ac:dyDescent="0.2">
      <c r="B518" s="330"/>
      <c r="C518" s="330"/>
      <c r="D518" s="330"/>
    </row>
    <row r="519" spans="2:4" x14ac:dyDescent="0.2">
      <c r="B519" s="330"/>
      <c r="C519" s="330"/>
      <c r="D519" s="330"/>
    </row>
    <row r="520" spans="2:4" x14ac:dyDescent="0.2">
      <c r="B520" s="330"/>
      <c r="C520" s="330"/>
      <c r="D520" s="330"/>
    </row>
    <row r="521" spans="2:4" x14ac:dyDescent="0.2">
      <c r="B521" s="330"/>
      <c r="C521" s="330"/>
      <c r="D521" s="330"/>
    </row>
    <row r="522" spans="2:4" x14ac:dyDescent="0.2">
      <c r="B522" s="330"/>
      <c r="C522" s="330"/>
      <c r="D522" s="330"/>
    </row>
    <row r="523" spans="2:4" x14ac:dyDescent="0.2">
      <c r="B523" s="330"/>
      <c r="C523" s="330"/>
      <c r="D523" s="330"/>
    </row>
    <row r="524" spans="2:4" x14ac:dyDescent="0.2">
      <c r="B524" s="330"/>
      <c r="C524" s="330"/>
      <c r="D524" s="330"/>
    </row>
    <row r="525" spans="2:4" x14ac:dyDescent="0.2">
      <c r="B525" s="330"/>
      <c r="C525" s="330"/>
      <c r="D525" s="330"/>
    </row>
    <row r="526" spans="2:4" x14ac:dyDescent="0.2">
      <c r="B526" s="330"/>
      <c r="C526" s="330"/>
      <c r="D526" s="330"/>
    </row>
    <row r="527" spans="2:4" x14ac:dyDescent="0.2">
      <c r="B527" s="330"/>
      <c r="C527" s="330"/>
      <c r="D527" s="330"/>
    </row>
    <row r="528" spans="2:4" x14ac:dyDescent="0.2">
      <c r="B528" s="330"/>
      <c r="C528" s="330"/>
      <c r="D528" s="330"/>
    </row>
    <row r="529" spans="2:4" x14ac:dyDescent="0.2">
      <c r="B529" s="330"/>
      <c r="C529" s="330"/>
      <c r="D529" s="330"/>
    </row>
    <row r="530" spans="2:4" x14ac:dyDescent="0.2">
      <c r="B530" s="330"/>
      <c r="C530" s="330"/>
      <c r="D530" s="330"/>
    </row>
    <row r="531" spans="2:4" x14ac:dyDescent="0.2">
      <c r="B531" s="330"/>
      <c r="C531" s="330"/>
      <c r="D531" s="330"/>
    </row>
    <row r="532" spans="2:4" x14ac:dyDescent="0.2">
      <c r="B532" s="330"/>
      <c r="C532" s="330"/>
      <c r="D532" s="330"/>
    </row>
    <row r="533" spans="2:4" x14ac:dyDescent="0.2">
      <c r="B533" s="330"/>
      <c r="C533" s="330"/>
      <c r="D533" s="330"/>
    </row>
    <row r="534" spans="2:4" x14ac:dyDescent="0.2">
      <c r="B534" s="330"/>
      <c r="C534" s="330"/>
      <c r="D534" s="330"/>
    </row>
    <row r="535" spans="2:4" x14ac:dyDescent="0.2">
      <c r="B535" s="330"/>
      <c r="C535" s="330"/>
      <c r="D535" s="330"/>
    </row>
    <row r="536" spans="2:4" x14ac:dyDescent="0.2">
      <c r="B536" s="330"/>
      <c r="C536" s="330"/>
      <c r="D536" s="330"/>
    </row>
    <row r="537" spans="2:4" x14ac:dyDescent="0.2">
      <c r="B537" s="330"/>
      <c r="C537" s="330"/>
      <c r="D537" s="330"/>
    </row>
    <row r="538" spans="2:4" x14ac:dyDescent="0.2">
      <c r="B538" s="330"/>
      <c r="C538" s="330"/>
      <c r="D538" s="330"/>
    </row>
    <row r="539" spans="2:4" x14ac:dyDescent="0.2">
      <c r="B539" s="330"/>
      <c r="C539" s="330"/>
      <c r="D539" s="330"/>
    </row>
    <row r="540" spans="2:4" x14ac:dyDescent="0.2">
      <c r="B540" s="330"/>
      <c r="C540" s="330"/>
      <c r="D540" s="330"/>
    </row>
    <row r="541" spans="2:4" x14ac:dyDescent="0.2">
      <c r="B541" s="330"/>
      <c r="C541" s="330"/>
      <c r="D541" s="330"/>
    </row>
    <row r="542" spans="2:4" x14ac:dyDescent="0.2">
      <c r="B542" s="330"/>
      <c r="C542" s="330"/>
      <c r="D542" s="330"/>
    </row>
    <row r="543" spans="2:4" x14ac:dyDescent="0.2">
      <c r="B543" s="330"/>
      <c r="C543" s="330"/>
      <c r="D543" s="330"/>
    </row>
    <row r="544" spans="2:4" x14ac:dyDescent="0.2">
      <c r="B544" s="330"/>
      <c r="C544" s="330"/>
      <c r="D544" s="330"/>
    </row>
    <row r="545" spans="2:4" x14ac:dyDescent="0.2">
      <c r="B545" s="330"/>
      <c r="C545" s="330"/>
      <c r="D545" s="330"/>
    </row>
    <row r="546" spans="2:4" x14ac:dyDescent="0.2">
      <c r="B546" s="330"/>
      <c r="C546" s="330"/>
      <c r="D546" s="330"/>
    </row>
    <row r="547" spans="2:4" x14ac:dyDescent="0.2">
      <c r="B547" s="330"/>
      <c r="C547" s="330"/>
      <c r="D547" s="330"/>
    </row>
    <row r="548" spans="2:4" x14ac:dyDescent="0.2">
      <c r="B548" s="330"/>
      <c r="C548" s="330"/>
      <c r="D548" s="330"/>
    </row>
    <row r="549" spans="2:4" x14ac:dyDescent="0.2">
      <c r="B549" s="330"/>
      <c r="C549" s="330"/>
      <c r="D549" s="330"/>
    </row>
    <row r="550" spans="2:4" x14ac:dyDescent="0.2">
      <c r="B550" s="330"/>
      <c r="C550" s="330"/>
      <c r="D550" s="330"/>
    </row>
    <row r="551" spans="2:4" x14ac:dyDescent="0.2">
      <c r="B551" s="330"/>
      <c r="C551" s="330"/>
      <c r="D551" s="330"/>
    </row>
    <row r="552" spans="2:4" x14ac:dyDescent="0.2">
      <c r="B552" s="330"/>
      <c r="C552" s="330"/>
      <c r="D552" s="330"/>
    </row>
    <row r="553" spans="2:4" x14ac:dyDescent="0.2">
      <c r="B553" s="330"/>
      <c r="C553" s="330"/>
      <c r="D553" s="330"/>
    </row>
    <row r="554" spans="2:4" x14ac:dyDescent="0.2">
      <c r="B554" s="330"/>
      <c r="C554" s="330"/>
      <c r="D554" s="330"/>
    </row>
    <row r="555" spans="2:4" x14ac:dyDescent="0.2">
      <c r="B555" s="330"/>
      <c r="C555" s="330"/>
      <c r="D555" s="330"/>
    </row>
    <row r="556" spans="2:4" x14ac:dyDescent="0.2">
      <c r="B556" s="330"/>
      <c r="C556" s="330"/>
      <c r="D556" s="330"/>
    </row>
    <row r="557" spans="2:4" x14ac:dyDescent="0.2">
      <c r="B557" s="330"/>
      <c r="C557" s="330"/>
      <c r="D557" s="330"/>
    </row>
    <row r="558" spans="2:4" x14ac:dyDescent="0.2">
      <c r="B558" s="330"/>
      <c r="C558" s="330"/>
      <c r="D558" s="330"/>
    </row>
    <row r="559" spans="2:4" x14ac:dyDescent="0.2">
      <c r="B559" s="330"/>
      <c r="C559" s="330"/>
      <c r="D559" s="330"/>
    </row>
    <row r="560" spans="2:4" x14ac:dyDescent="0.2">
      <c r="B560" s="330"/>
      <c r="C560" s="330"/>
      <c r="D560" s="330"/>
    </row>
    <row r="561" spans="2:4" x14ac:dyDescent="0.2">
      <c r="B561" s="330"/>
      <c r="C561" s="330"/>
      <c r="D561" s="330"/>
    </row>
    <row r="562" spans="2:4" x14ac:dyDescent="0.2">
      <c r="B562" s="330"/>
      <c r="C562" s="330"/>
      <c r="D562" s="330"/>
    </row>
    <row r="563" spans="2:4" x14ac:dyDescent="0.2">
      <c r="B563" s="330"/>
      <c r="C563" s="330"/>
      <c r="D563" s="330"/>
    </row>
    <row r="564" spans="2:4" x14ac:dyDescent="0.2">
      <c r="B564" s="330"/>
      <c r="C564" s="330"/>
      <c r="D564" s="330"/>
    </row>
    <row r="565" spans="2:4" x14ac:dyDescent="0.2">
      <c r="B565" s="330"/>
      <c r="C565" s="330"/>
      <c r="D565" s="330"/>
    </row>
    <row r="566" spans="2:4" x14ac:dyDescent="0.2">
      <c r="B566" s="330"/>
      <c r="C566" s="330"/>
      <c r="D566" s="330"/>
    </row>
    <row r="567" spans="2:4" x14ac:dyDescent="0.2">
      <c r="B567" s="330"/>
      <c r="C567" s="330"/>
      <c r="D567" s="330"/>
    </row>
    <row r="568" spans="2:4" x14ac:dyDescent="0.2">
      <c r="B568" s="330"/>
      <c r="C568" s="330"/>
      <c r="D568" s="330"/>
    </row>
    <row r="569" spans="2:4" x14ac:dyDescent="0.2">
      <c r="B569" s="330"/>
      <c r="C569" s="330"/>
      <c r="D569" s="330"/>
    </row>
    <row r="570" spans="2:4" x14ac:dyDescent="0.2">
      <c r="B570" s="330"/>
      <c r="C570" s="330"/>
      <c r="D570" s="330"/>
    </row>
    <row r="571" spans="2:4" x14ac:dyDescent="0.2">
      <c r="B571" s="330"/>
      <c r="C571" s="330"/>
      <c r="D571" s="330"/>
    </row>
    <row r="572" spans="2:4" x14ac:dyDescent="0.2">
      <c r="B572" s="330"/>
      <c r="C572" s="330"/>
      <c r="D572" s="330"/>
    </row>
    <row r="573" spans="2:4" x14ac:dyDescent="0.2">
      <c r="B573" s="330"/>
      <c r="C573" s="330"/>
      <c r="D573" s="330"/>
    </row>
    <row r="574" spans="2:4" x14ac:dyDescent="0.2">
      <c r="B574" s="330"/>
      <c r="C574" s="330"/>
      <c r="D574" s="330"/>
    </row>
    <row r="575" spans="2:4" x14ac:dyDescent="0.2">
      <c r="B575" s="330"/>
      <c r="C575" s="330"/>
      <c r="D575" s="330"/>
    </row>
    <row r="576" spans="2:4" x14ac:dyDescent="0.2">
      <c r="B576" s="330"/>
      <c r="C576" s="330"/>
      <c r="D576" s="330"/>
    </row>
    <row r="577" spans="2:4" x14ac:dyDescent="0.2">
      <c r="B577" s="330"/>
      <c r="C577" s="330"/>
      <c r="D577" s="330"/>
    </row>
    <row r="578" spans="2:4" x14ac:dyDescent="0.2">
      <c r="B578" s="330"/>
      <c r="C578" s="330"/>
      <c r="D578" s="330"/>
    </row>
    <row r="579" spans="2:4" x14ac:dyDescent="0.2">
      <c r="B579" s="330"/>
      <c r="C579" s="330"/>
      <c r="D579" s="330"/>
    </row>
    <row r="580" spans="2:4" x14ac:dyDescent="0.2">
      <c r="B580" s="330"/>
      <c r="C580" s="330"/>
      <c r="D580" s="330"/>
    </row>
    <row r="581" spans="2:4" x14ac:dyDescent="0.2">
      <c r="B581" s="330"/>
      <c r="C581" s="330"/>
      <c r="D581" s="330"/>
    </row>
    <row r="582" spans="2:4" x14ac:dyDescent="0.2">
      <c r="B582" s="330"/>
      <c r="C582" s="330"/>
      <c r="D582" s="330"/>
    </row>
    <row r="583" spans="2:4" x14ac:dyDescent="0.2">
      <c r="B583" s="330"/>
      <c r="C583" s="330"/>
      <c r="D583" s="330"/>
    </row>
    <row r="584" spans="2:4" x14ac:dyDescent="0.2">
      <c r="B584" s="330"/>
      <c r="C584" s="330"/>
      <c r="D584" s="330"/>
    </row>
    <row r="585" spans="2:4" x14ac:dyDescent="0.2">
      <c r="B585" s="330"/>
      <c r="C585" s="330"/>
      <c r="D585" s="330"/>
    </row>
    <row r="586" spans="2:4" x14ac:dyDescent="0.2">
      <c r="B586" s="330"/>
      <c r="C586" s="330"/>
      <c r="D586" s="330"/>
    </row>
    <row r="587" spans="2:4" x14ac:dyDescent="0.2">
      <c r="B587" s="330"/>
      <c r="C587" s="330"/>
      <c r="D587" s="330"/>
    </row>
    <row r="588" spans="2:4" x14ac:dyDescent="0.2">
      <c r="B588" s="330"/>
      <c r="C588" s="330"/>
      <c r="D588" s="330"/>
    </row>
    <row r="589" spans="2:4" x14ac:dyDescent="0.2">
      <c r="B589" s="330"/>
      <c r="C589" s="330"/>
      <c r="D589" s="330"/>
    </row>
    <row r="590" spans="2:4" x14ac:dyDescent="0.2">
      <c r="B590" s="330"/>
      <c r="C590" s="330"/>
      <c r="D590" s="330"/>
    </row>
    <row r="591" spans="2:4" x14ac:dyDescent="0.2">
      <c r="B591" s="330"/>
      <c r="C591" s="330"/>
      <c r="D591" s="330"/>
    </row>
    <row r="592" spans="2:4" x14ac:dyDescent="0.2">
      <c r="B592" s="330"/>
      <c r="C592" s="330"/>
      <c r="D592" s="330"/>
    </row>
    <row r="593" spans="2:4" x14ac:dyDescent="0.2">
      <c r="B593" s="330"/>
      <c r="C593" s="330"/>
      <c r="D593" s="330"/>
    </row>
    <row r="594" spans="2:4" x14ac:dyDescent="0.2">
      <c r="B594" s="330"/>
      <c r="C594" s="330"/>
      <c r="D594" s="330"/>
    </row>
    <row r="595" spans="2:4" x14ac:dyDescent="0.2">
      <c r="B595" s="330"/>
      <c r="C595" s="330"/>
      <c r="D595" s="330"/>
    </row>
    <row r="596" spans="2:4" x14ac:dyDescent="0.2">
      <c r="B596" s="330"/>
      <c r="C596" s="330"/>
      <c r="D596" s="330"/>
    </row>
    <row r="597" spans="2:4" x14ac:dyDescent="0.2">
      <c r="B597" s="330"/>
      <c r="C597" s="330"/>
      <c r="D597" s="330"/>
    </row>
    <row r="598" spans="2:4" x14ac:dyDescent="0.2">
      <c r="B598" s="330"/>
      <c r="C598" s="330"/>
      <c r="D598" s="330"/>
    </row>
    <row r="599" spans="2:4" x14ac:dyDescent="0.2">
      <c r="B599" s="330"/>
      <c r="C599" s="330"/>
      <c r="D599" s="330"/>
    </row>
    <row r="600" spans="2:4" x14ac:dyDescent="0.2">
      <c r="B600" s="330"/>
      <c r="C600" s="330"/>
      <c r="D600" s="330"/>
    </row>
    <row r="601" spans="2:4" x14ac:dyDescent="0.2">
      <c r="B601" s="330"/>
      <c r="C601" s="330"/>
      <c r="D601" s="330"/>
    </row>
    <row r="602" spans="2:4" x14ac:dyDescent="0.2">
      <c r="B602" s="330"/>
      <c r="C602" s="330"/>
      <c r="D602" s="330"/>
    </row>
    <row r="603" spans="2:4" x14ac:dyDescent="0.2">
      <c r="B603" s="330"/>
      <c r="C603" s="330"/>
      <c r="D603" s="330"/>
    </row>
    <row r="604" spans="2:4" x14ac:dyDescent="0.2">
      <c r="B604" s="330"/>
      <c r="C604" s="330"/>
      <c r="D604" s="330"/>
    </row>
    <row r="605" spans="2:4" x14ac:dyDescent="0.2">
      <c r="B605" s="330"/>
      <c r="C605" s="330"/>
      <c r="D605" s="330"/>
    </row>
    <row r="606" spans="2:4" x14ac:dyDescent="0.2">
      <c r="B606" s="330"/>
      <c r="C606" s="330"/>
      <c r="D606" s="330"/>
    </row>
    <row r="607" spans="2:4" x14ac:dyDescent="0.2">
      <c r="B607" s="330"/>
      <c r="C607" s="330"/>
      <c r="D607" s="330"/>
    </row>
    <row r="608" spans="2:4" x14ac:dyDescent="0.2">
      <c r="B608" s="330"/>
      <c r="C608" s="330"/>
      <c r="D608" s="330"/>
    </row>
    <row r="609" spans="2:4" x14ac:dyDescent="0.2">
      <c r="B609" s="330"/>
      <c r="C609" s="330"/>
      <c r="D609" s="330"/>
    </row>
    <row r="610" spans="2:4" x14ac:dyDescent="0.2">
      <c r="B610" s="330"/>
      <c r="C610" s="330"/>
      <c r="D610" s="330"/>
    </row>
    <row r="611" spans="2:4" x14ac:dyDescent="0.2">
      <c r="B611" s="330"/>
      <c r="C611" s="330"/>
      <c r="D611" s="330"/>
    </row>
    <row r="612" spans="2:4" x14ac:dyDescent="0.2">
      <c r="B612" s="330"/>
      <c r="C612" s="330"/>
      <c r="D612" s="330"/>
    </row>
    <row r="613" spans="2:4" x14ac:dyDescent="0.2">
      <c r="B613" s="330"/>
      <c r="C613" s="330"/>
      <c r="D613" s="330"/>
    </row>
    <row r="614" spans="2:4" x14ac:dyDescent="0.2">
      <c r="B614" s="330"/>
      <c r="C614" s="330"/>
      <c r="D614" s="330"/>
    </row>
    <row r="615" spans="2:4" x14ac:dyDescent="0.2">
      <c r="B615" s="330"/>
      <c r="C615" s="330"/>
      <c r="D615" s="330"/>
    </row>
    <row r="616" spans="2:4" x14ac:dyDescent="0.2">
      <c r="B616" s="330"/>
      <c r="C616" s="330"/>
      <c r="D616" s="330"/>
    </row>
    <row r="617" spans="2:4" x14ac:dyDescent="0.2">
      <c r="B617" s="330"/>
      <c r="C617" s="330"/>
      <c r="D617" s="330"/>
    </row>
    <row r="618" spans="2:4" x14ac:dyDescent="0.2">
      <c r="B618" s="330"/>
      <c r="C618" s="330"/>
      <c r="D618" s="330"/>
    </row>
    <row r="619" spans="2:4" x14ac:dyDescent="0.2">
      <c r="B619" s="330"/>
      <c r="C619" s="330"/>
      <c r="D619" s="330"/>
    </row>
    <row r="620" spans="2:4" x14ac:dyDescent="0.2">
      <c r="B620" s="330"/>
      <c r="C620" s="330"/>
      <c r="D620" s="330"/>
    </row>
    <row r="621" spans="2:4" x14ac:dyDescent="0.2">
      <c r="B621" s="330"/>
      <c r="C621" s="330"/>
      <c r="D621" s="330"/>
    </row>
    <row r="622" spans="2:4" x14ac:dyDescent="0.2">
      <c r="B622" s="330"/>
      <c r="C622" s="330"/>
      <c r="D622" s="330"/>
    </row>
    <row r="623" spans="2:4" x14ac:dyDescent="0.2">
      <c r="B623" s="330"/>
      <c r="C623" s="330"/>
      <c r="D623" s="330"/>
    </row>
    <row r="624" spans="2:4" x14ac:dyDescent="0.2">
      <c r="B624" s="330"/>
      <c r="C624" s="330"/>
      <c r="D624" s="330"/>
    </row>
    <row r="625" spans="2:4" x14ac:dyDescent="0.2">
      <c r="B625" s="330"/>
      <c r="C625" s="330"/>
      <c r="D625" s="330"/>
    </row>
    <row r="626" spans="2:4" x14ac:dyDescent="0.2">
      <c r="B626" s="330"/>
      <c r="C626" s="330"/>
      <c r="D626" s="330"/>
    </row>
    <row r="627" spans="2:4" x14ac:dyDescent="0.2">
      <c r="B627" s="330"/>
      <c r="C627" s="330"/>
      <c r="D627" s="330"/>
    </row>
    <row r="628" spans="2:4" x14ac:dyDescent="0.2">
      <c r="B628" s="330"/>
      <c r="C628" s="330"/>
      <c r="D628" s="330"/>
    </row>
    <row r="629" spans="2:4" x14ac:dyDescent="0.2">
      <c r="B629" s="330"/>
      <c r="C629" s="330"/>
      <c r="D629" s="330"/>
    </row>
    <row r="630" spans="2:4" x14ac:dyDescent="0.2">
      <c r="B630" s="330"/>
      <c r="C630" s="330"/>
      <c r="D630" s="330"/>
    </row>
    <row r="631" spans="2:4" x14ac:dyDescent="0.2">
      <c r="B631" s="330"/>
      <c r="C631" s="330"/>
      <c r="D631" s="330"/>
    </row>
    <row r="632" spans="2:4" x14ac:dyDescent="0.2">
      <c r="B632" s="330"/>
      <c r="C632" s="330"/>
      <c r="D632" s="330"/>
    </row>
    <row r="633" spans="2:4" x14ac:dyDescent="0.2">
      <c r="B633" s="330"/>
      <c r="C633" s="330"/>
      <c r="D633" s="330"/>
    </row>
    <row r="634" spans="2:4" x14ac:dyDescent="0.2">
      <c r="B634" s="330"/>
      <c r="C634" s="330"/>
      <c r="D634" s="330"/>
    </row>
    <row r="635" spans="2:4" x14ac:dyDescent="0.2">
      <c r="B635" s="330"/>
      <c r="C635" s="330"/>
      <c r="D635" s="330"/>
    </row>
    <row r="636" spans="2:4" x14ac:dyDescent="0.2">
      <c r="B636" s="330"/>
      <c r="C636" s="330"/>
      <c r="D636" s="330"/>
    </row>
    <row r="637" spans="2:4" x14ac:dyDescent="0.2">
      <c r="B637" s="330"/>
      <c r="C637" s="330"/>
      <c r="D637" s="330"/>
    </row>
    <row r="638" spans="2:4" x14ac:dyDescent="0.2">
      <c r="B638" s="330"/>
      <c r="C638" s="330"/>
      <c r="D638" s="330"/>
    </row>
    <row r="639" spans="2:4" x14ac:dyDescent="0.2">
      <c r="B639" s="330"/>
      <c r="C639" s="330"/>
      <c r="D639" s="330"/>
    </row>
    <row r="640" spans="2:4" x14ac:dyDescent="0.2">
      <c r="B640" s="330"/>
      <c r="C640" s="330"/>
      <c r="D640" s="330"/>
    </row>
    <row r="641" spans="2:4" x14ac:dyDescent="0.2">
      <c r="B641" s="330"/>
      <c r="C641" s="330"/>
      <c r="D641" s="330"/>
    </row>
    <row r="642" spans="2:4" x14ac:dyDescent="0.2">
      <c r="B642" s="330"/>
      <c r="C642" s="330"/>
      <c r="D642" s="330"/>
    </row>
    <row r="643" spans="2:4" x14ac:dyDescent="0.2">
      <c r="B643" s="330"/>
      <c r="C643" s="330"/>
      <c r="D643" s="330"/>
    </row>
    <row r="644" spans="2:4" x14ac:dyDescent="0.2">
      <c r="B644" s="330"/>
      <c r="C644" s="330"/>
      <c r="D644" s="330"/>
    </row>
    <row r="645" spans="2:4" x14ac:dyDescent="0.2">
      <c r="B645" s="330"/>
      <c r="C645" s="330"/>
      <c r="D645" s="330"/>
    </row>
    <row r="646" spans="2:4" x14ac:dyDescent="0.2">
      <c r="B646" s="330"/>
      <c r="C646" s="330"/>
      <c r="D646" s="330"/>
    </row>
    <row r="647" spans="2:4" x14ac:dyDescent="0.2">
      <c r="B647" s="330"/>
      <c r="C647" s="330"/>
      <c r="D647" s="330"/>
    </row>
    <row r="648" spans="2:4" x14ac:dyDescent="0.2">
      <c r="B648" s="330"/>
      <c r="C648" s="330"/>
      <c r="D648" s="330"/>
    </row>
    <row r="649" spans="2:4" x14ac:dyDescent="0.2">
      <c r="B649" s="330"/>
      <c r="C649" s="330"/>
      <c r="D649" s="330"/>
    </row>
    <row r="650" spans="2:4" x14ac:dyDescent="0.2">
      <c r="B650" s="330"/>
      <c r="C650" s="330"/>
      <c r="D650" s="330"/>
    </row>
    <row r="651" spans="2:4" x14ac:dyDescent="0.2">
      <c r="B651" s="330"/>
      <c r="C651" s="330"/>
      <c r="D651" s="330"/>
    </row>
    <row r="652" spans="2:4" x14ac:dyDescent="0.2">
      <c r="B652" s="330"/>
      <c r="C652" s="330"/>
      <c r="D652" s="330"/>
    </row>
    <row r="653" spans="2:4" x14ac:dyDescent="0.2">
      <c r="B653" s="330"/>
      <c r="C653" s="330"/>
      <c r="D653" s="330"/>
    </row>
    <row r="654" spans="2:4" x14ac:dyDescent="0.2">
      <c r="B654" s="330"/>
      <c r="C654" s="330"/>
      <c r="D654" s="330"/>
    </row>
    <row r="655" spans="2:4" x14ac:dyDescent="0.2">
      <c r="B655" s="330"/>
      <c r="C655" s="330"/>
      <c r="D655" s="330"/>
    </row>
    <row r="656" spans="2:4" x14ac:dyDescent="0.2">
      <c r="B656" s="330"/>
      <c r="C656" s="330"/>
      <c r="D656" s="330"/>
    </row>
    <row r="657" spans="2:4" x14ac:dyDescent="0.2">
      <c r="B657" s="330"/>
      <c r="C657" s="330"/>
      <c r="D657" s="330"/>
    </row>
    <row r="658" spans="2:4" x14ac:dyDescent="0.2">
      <c r="B658" s="330"/>
      <c r="C658" s="330"/>
      <c r="D658" s="330"/>
    </row>
    <row r="659" spans="2:4" x14ac:dyDescent="0.2">
      <c r="B659" s="330"/>
      <c r="C659" s="330"/>
      <c r="D659" s="330"/>
    </row>
    <row r="660" spans="2:4" x14ac:dyDescent="0.2">
      <c r="B660" s="330"/>
      <c r="C660" s="330"/>
      <c r="D660" s="330"/>
    </row>
    <row r="661" spans="2:4" x14ac:dyDescent="0.2">
      <c r="B661" s="330"/>
      <c r="C661" s="330"/>
      <c r="D661" s="330"/>
    </row>
    <row r="662" spans="2:4" x14ac:dyDescent="0.2">
      <c r="B662" s="330"/>
      <c r="C662" s="330"/>
      <c r="D662" s="330"/>
    </row>
    <row r="663" spans="2:4" x14ac:dyDescent="0.2">
      <c r="B663" s="330"/>
      <c r="C663" s="330"/>
      <c r="D663" s="330"/>
    </row>
    <row r="664" spans="2:4" x14ac:dyDescent="0.2">
      <c r="B664" s="330"/>
      <c r="C664" s="330"/>
      <c r="D664" s="330"/>
    </row>
    <row r="665" spans="2:4" x14ac:dyDescent="0.2">
      <c r="B665" s="330"/>
      <c r="C665" s="330"/>
      <c r="D665" s="330"/>
    </row>
    <row r="666" spans="2:4" x14ac:dyDescent="0.2">
      <c r="B666" s="330"/>
      <c r="C666" s="330"/>
      <c r="D666" s="330"/>
    </row>
    <row r="667" spans="2:4" x14ac:dyDescent="0.2">
      <c r="B667" s="330"/>
      <c r="C667" s="330"/>
      <c r="D667" s="330"/>
    </row>
    <row r="668" spans="2:4" x14ac:dyDescent="0.2">
      <c r="B668" s="330"/>
      <c r="C668" s="330"/>
      <c r="D668" s="330"/>
    </row>
    <row r="669" spans="2:4" x14ac:dyDescent="0.2">
      <c r="B669" s="330"/>
      <c r="C669" s="330"/>
      <c r="D669" s="330"/>
    </row>
    <row r="670" spans="2:4" x14ac:dyDescent="0.2">
      <c r="B670" s="330"/>
      <c r="C670" s="330"/>
      <c r="D670" s="330"/>
    </row>
    <row r="671" spans="2:4" x14ac:dyDescent="0.2">
      <c r="B671" s="330"/>
      <c r="C671" s="330"/>
      <c r="D671" s="330"/>
    </row>
    <row r="672" spans="2:4" x14ac:dyDescent="0.2">
      <c r="B672" s="330"/>
      <c r="C672" s="330"/>
      <c r="D672" s="330"/>
    </row>
    <row r="673" spans="2:4" x14ac:dyDescent="0.2">
      <c r="B673" s="330"/>
      <c r="C673" s="330"/>
      <c r="D673" s="330"/>
    </row>
    <row r="674" spans="2:4" x14ac:dyDescent="0.2">
      <c r="B674" s="330"/>
      <c r="C674" s="330"/>
      <c r="D674" s="330"/>
    </row>
    <row r="675" spans="2:4" x14ac:dyDescent="0.2">
      <c r="B675" s="330"/>
      <c r="C675" s="330"/>
      <c r="D675" s="330"/>
    </row>
    <row r="676" spans="2:4" x14ac:dyDescent="0.2">
      <c r="B676" s="330"/>
      <c r="C676" s="330"/>
      <c r="D676" s="330"/>
    </row>
    <row r="677" spans="2:4" x14ac:dyDescent="0.2">
      <c r="B677" s="330"/>
      <c r="C677" s="330"/>
      <c r="D677" s="330"/>
    </row>
    <row r="678" spans="2:4" x14ac:dyDescent="0.2">
      <c r="B678" s="330"/>
      <c r="C678" s="330"/>
      <c r="D678" s="330"/>
    </row>
    <row r="679" spans="2:4" x14ac:dyDescent="0.2">
      <c r="B679" s="330"/>
      <c r="C679" s="330"/>
      <c r="D679" s="330"/>
    </row>
    <row r="680" spans="2:4" x14ac:dyDescent="0.2">
      <c r="B680" s="330"/>
      <c r="C680" s="330"/>
      <c r="D680" s="330"/>
    </row>
    <row r="681" spans="2:4" x14ac:dyDescent="0.2">
      <c r="B681" s="330"/>
      <c r="C681" s="330"/>
      <c r="D681" s="330"/>
    </row>
    <row r="682" spans="2:4" x14ac:dyDescent="0.2">
      <c r="B682" s="330"/>
      <c r="C682" s="330"/>
      <c r="D682" s="330"/>
    </row>
    <row r="683" spans="2:4" x14ac:dyDescent="0.2">
      <c r="B683" s="330"/>
      <c r="C683" s="330"/>
      <c r="D683" s="330"/>
    </row>
    <row r="684" spans="2:4" x14ac:dyDescent="0.2">
      <c r="B684" s="330"/>
      <c r="C684" s="330"/>
      <c r="D684" s="330"/>
    </row>
    <row r="685" spans="2:4" x14ac:dyDescent="0.2">
      <c r="B685" s="330"/>
      <c r="C685" s="330"/>
      <c r="D685" s="330"/>
    </row>
    <row r="686" spans="2:4" x14ac:dyDescent="0.2">
      <c r="B686" s="330"/>
      <c r="C686" s="330"/>
      <c r="D686" s="330"/>
    </row>
    <row r="687" spans="2:4" x14ac:dyDescent="0.2">
      <c r="B687" s="330"/>
      <c r="C687" s="330"/>
      <c r="D687" s="330"/>
    </row>
    <row r="688" spans="2:4" x14ac:dyDescent="0.2">
      <c r="B688" s="330"/>
      <c r="C688" s="330"/>
      <c r="D688" s="330"/>
    </row>
    <row r="689" spans="2:4" x14ac:dyDescent="0.2">
      <c r="B689" s="330"/>
      <c r="C689" s="330"/>
      <c r="D689" s="330"/>
    </row>
    <row r="690" spans="2:4" x14ac:dyDescent="0.2">
      <c r="B690" s="330"/>
      <c r="C690" s="330"/>
      <c r="D690" s="330"/>
    </row>
    <row r="691" spans="2:4" x14ac:dyDescent="0.2">
      <c r="B691" s="330"/>
      <c r="C691" s="330"/>
      <c r="D691" s="330"/>
    </row>
    <row r="692" spans="2:4" x14ac:dyDescent="0.2">
      <c r="B692" s="330"/>
      <c r="C692" s="330"/>
      <c r="D692" s="330"/>
    </row>
    <row r="693" spans="2:4" x14ac:dyDescent="0.2">
      <c r="B693" s="330"/>
      <c r="C693" s="330"/>
      <c r="D693" s="330"/>
    </row>
    <row r="694" spans="2:4" x14ac:dyDescent="0.2">
      <c r="B694" s="330"/>
      <c r="C694" s="330"/>
      <c r="D694" s="330"/>
    </row>
    <row r="695" spans="2:4" x14ac:dyDescent="0.2">
      <c r="B695" s="330"/>
      <c r="C695" s="330"/>
      <c r="D695" s="330"/>
    </row>
    <row r="696" spans="2:4" x14ac:dyDescent="0.2">
      <c r="B696" s="330"/>
      <c r="C696" s="330"/>
      <c r="D696" s="330"/>
    </row>
    <row r="697" spans="2:4" x14ac:dyDescent="0.2">
      <c r="B697" s="330"/>
      <c r="C697" s="330"/>
      <c r="D697" s="330"/>
    </row>
    <row r="698" spans="2:4" x14ac:dyDescent="0.2">
      <c r="B698" s="330"/>
      <c r="C698" s="330"/>
      <c r="D698" s="330"/>
    </row>
    <row r="699" spans="2:4" x14ac:dyDescent="0.2">
      <c r="B699" s="330"/>
      <c r="C699" s="330"/>
      <c r="D699" s="330"/>
    </row>
    <row r="700" spans="2:4" x14ac:dyDescent="0.2">
      <c r="B700" s="330"/>
      <c r="C700" s="330"/>
      <c r="D700" s="330"/>
    </row>
    <row r="701" spans="2:4" x14ac:dyDescent="0.2">
      <c r="B701" s="330"/>
      <c r="C701" s="330"/>
      <c r="D701" s="330"/>
    </row>
    <row r="702" spans="2:4" x14ac:dyDescent="0.2">
      <c r="B702" s="330"/>
      <c r="C702" s="330"/>
      <c r="D702" s="330"/>
    </row>
    <row r="703" spans="2:4" x14ac:dyDescent="0.2">
      <c r="B703" s="330"/>
      <c r="C703" s="330"/>
      <c r="D703" s="330"/>
    </row>
    <row r="704" spans="2:4" x14ac:dyDescent="0.2">
      <c r="B704" s="330"/>
      <c r="C704" s="330"/>
      <c r="D704" s="330"/>
    </row>
    <row r="705" spans="2:4" x14ac:dyDescent="0.2">
      <c r="B705" s="330"/>
      <c r="C705" s="330"/>
      <c r="D705" s="330"/>
    </row>
    <row r="706" spans="2:4" x14ac:dyDescent="0.2">
      <c r="B706" s="330"/>
      <c r="C706" s="330"/>
      <c r="D706" s="330"/>
    </row>
    <row r="707" spans="2:4" x14ac:dyDescent="0.2">
      <c r="B707" s="330"/>
      <c r="C707" s="330"/>
      <c r="D707" s="330"/>
    </row>
    <row r="708" spans="2:4" x14ac:dyDescent="0.2">
      <c r="B708" s="330"/>
      <c r="C708" s="330"/>
      <c r="D708" s="330"/>
    </row>
    <row r="709" spans="2:4" x14ac:dyDescent="0.2">
      <c r="B709" s="330"/>
      <c r="C709" s="330"/>
      <c r="D709" s="330"/>
    </row>
    <row r="710" spans="2:4" x14ac:dyDescent="0.2">
      <c r="B710" s="330"/>
      <c r="C710" s="330"/>
      <c r="D710" s="330"/>
    </row>
    <row r="711" spans="2:4" x14ac:dyDescent="0.2">
      <c r="B711" s="330"/>
      <c r="C711" s="330"/>
      <c r="D711" s="330"/>
    </row>
    <row r="712" spans="2:4" x14ac:dyDescent="0.2">
      <c r="B712" s="330"/>
      <c r="C712" s="330"/>
      <c r="D712" s="330"/>
    </row>
    <row r="713" spans="2:4" x14ac:dyDescent="0.2">
      <c r="B713" s="330"/>
      <c r="C713" s="330"/>
      <c r="D713" s="330"/>
    </row>
    <row r="714" spans="2:4" x14ac:dyDescent="0.2">
      <c r="B714" s="330"/>
      <c r="C714" s="330"/>
      <c r="D714" s="330"/>
    </row>
    <row r="715" spans="2:4" x14ac:dyDescent="0.2">
      <c r="B715" s="330"/>
      <c r="C715" s="330"/>
      <c r="D715" s="330"/>
    </row>
    <row r="716" spans="2:4" x14ac:dyDescent="0.2">
      <c r="B716" s="330"/>
      <c r="C716" s="330"/>
      <c r="D716" s="330"/>
    </row>
    <row r="717" spans="2:4" x14ac:dyDescent="0.2">
      <c r="B717" s="330"/>
      <c r="C717" s="330"/>
      <c r="D717" s="330"/>
    </row>
    <row r="718" spans="2:4" x14ac:dyDescent="0.2">
      <c r="B718" s="330"/>
      <c r="C718" s="330"/>
      <c r="D718" s="330"/>
    </row>
    <row r="719" spans="2:4" x14ac:dyDescent="0.2">
      <c r="B719" s="330"/>
      <c r="C719" s="330"/>
      <c r="D719" s="330"/>
    </row>
    <row r="720" spans="2:4" x14ac:dyDescent="0.2">
      <c r="B720" s="330"/>
      <c r="C720" s="330"/>
      <c r="D720" s="330"/>
    </row>
    <row r="721" spans="2:4" x14ac:dyDescent="0.2">
      <c r="B721" s="330"/>
      <c r="C721" s="330"/>
      <c r="D721" s="330"/>
    </row>
    <row r="722" spans="2:4" x14ac:dyDescent="0.2">
      <c r="B722" s="330"/>
      <c r="C722" s="330"/>
      <c r="D722" s="330"/>
    </row>
    <row r="723" spans="2:4" x14ac:dyDescent="0.2">
      <c r="B723" s="330"/>
      <c r="C723" s="330"/>
      <c r="D723" s="330"/>
    </row>
    <row r="724" spans="2:4" x14ac:dyDescent="0.2">
      <c r="B724" s="330"/>
      <c r="C724" s="330"/>
      <c r="D724" s="330"/>
    </row>
    <row r="725" spans="2:4" x14ac:dyDescent="0.2">
      <c r="B725" s="330"/>
      <c r="C725" s="330"/>
      <c r="D725" s="330"/>
    </row>
    <row r="726" spans="2:4" x14ac:dyDescent="0.2">
      <c r="B726" s="330"/>
      <c r="C726" s="330"/>
      <c r="D726" s="330"/>
    </row>
    <row r="727" spans="2:4" x14ac:dyDescent="0.2">
      <c r="B727" s="330"/>
      <c r="C727" s="330"/>
      <c r="D727" s="330"/>
    </row>
    <row r="728" spans="2:4" x14ac:dyDescent="0.2">
      <c r="B728" s="330"/>
      <c r="C728" s="330"/>
      <c r="D728" s="330"/>
    </row>
    <row r="729" spans="2:4" x14ac:dyDescent="0.2">
      <c r="B729" s="330"/>
      <c r="C729" s="330"/>
      <c r="D729" s="330"/>
    </row>
    <row r="730" spans="2:4" x14ac:dyDescent="0.2">
      <c r="B730" s="330"/>
      <c r="C730" s="330"/>
      <c r="D730" s="330"/>
    </row>
    <row r="731" spans="2:4" x14ac:dyDescent="0.2">
      <c r="B731" s="330"/>
      <c r="C731" s="330"/>
      <c r="D731" s="330"/>
    </row>
    <row r="732" spans="2:4" x14ac:dyDescent="0.2">
      <c r="B732" s="330"/>
      <c r="C732" s="330"/>
      <c r="D732" s="330"/>
    </row>
    <row r="733" spans="2:4" x14ac:dyDescent="0.2">
      <c r="B733" s="330"/>
      <c r="C733" s="330"/>
      <c r="D733" s="330"/>
    </row>
    <row r="734" spans="2:4" x14ac:dyDescent="0.2">
      <c r="B734" s="330"/>
      <c r="C734" s="330"/>
      <c r="D734" s="330"/>
    </row>
    <row r="735" spans="2:4" x14ac:dyDescent="0.2">
      <c r="B735" s="330"/>
      <c r="C735" s="330"/>
      <c r="D735" s="330"/>
    </row>
    <row r="736" spans="2:4" x14ac:dyDescent="0.2">
      <c r="B736" s="330"/>
      <c r="C736" s="330"/>
      <c r="D736" s="330"/>
    </row>
    <row r="737" spans="2:4" x14ac:dyDescent="0.2">
      <c r="B737" s="330"/>
      <c r="C737" s="330"/>
      <c r="D737" s="330"/>
    </row>
    <row r="738" spans="2:4" x14ac:dyDescent="0.2">
      <c r="B738" s="330"/>
      <c r="C738" s="330"/>
      <c r="D738" s="330"/>
    </row>
    <row r="739" spans="2:4" x14ac:dyDescent="0.2">
      <c r="B739" s="330"/>
      <c r="C739" s="330"/>
      <c r="D739" s="330"/>
    </row>
    <row r="740" spans="2:4" x14ac:dyDescent="0.2">
      <c r="B740" s="330"/>
      <c r="C740" s="330"/>
      <c r="D740" s="330"/>
    </row>
    <row r="741" spans="2:4" x14ac:dyDescent="0.2">
      <c r="B741" s="330"/>
      <c r="C741" s="330"/>
      <c r="D741" s="330"/>
    </row>
    <row r="742" spans="2:4" x14ac:dyDescent="0.2">
      <c r="B742" s="330"/>
      <c r="C742" s="330"/>
      <c r="D742" s="330"/>
    </row>
    <row r="743" spans="2:4" x14ac:dyDescent="0.2">
      <c r="B743" s="330"/>
      <c r="C743" s="330"/>
      <c r="D743" s="330"/>
    </row>
    <row r="744" spans="2:4" x14ac:dyDescent="0.2">
      <c r="B744" s="330"/>
      <c r="C744" s="330"/>
      <c r="D744" s="330"/>
    </row>
    <row r="745" spans="2:4" x14ac:dyDescent="0.2">
      <c r="B745" s="330"/>
      <c r="C745" s="330"/>
      <c r="D745" s="330"/>
    </row>
    <row r="746" spans="2:4" x14ac:dyDescent="0.2">
      <c r="B746" s="330"/>
      <c r="C746" s="330"/>
      <c r="D746" s="330"/>
    </row>
    <row r="747" spans="2:4" x14ac:dyDescent="0.2">
      <c r="B747" s="330"/>
      <c r="C747" s="330"/>
      <c r="D747" s="330"/>
    </row>
    <row r="748" spans="2:4" x14ac:dyDescent="0.2">
      <c r="B748" s="330"/>
      <c r="C748" s="330"/>
      <c r="D748" s="330"/>
    </row>
    <row r="749" spans="2:4" x14ac:dyDescent="0.2">
      <c r="B749" s="330"/>
      <c r="C749" s="330"/>
      <c r="D749" s="330"/>
    </row>
    <row r="750" spans="2:4" x14ac:dyDescent="0.2">
      <c r="B750" s="330"/>
      <c r="C750" s="330"/>
      <c r="D750" s="330"/>
    </row>
    <row r="751" spans="2:4" x14ac:dyDescent="0.2">
      <c r="B751" s="330"/>
      <c r="C751" s="330"/>
      <c r="D751" s="330"/>
    </row>
    <row r="752" spans="2:4" x14ac:dyDescent="0.2">
      <c r="B752" s="330"/>
      <c r="C752" s="330"/>
      <c r="D752" s="330"/>
    </row>
    <row r="753" spans="2:4" x14ac:dyDescent="0.2">
      <c r="B753" s="330"/>
      <c r="C753" s="330"/>
      <c r="D753" s="330"/>
    </row>
    <row r="754" spans="2:4" x14ac:dyDescent="0.2">
      <c r="B754" s="330"/>
      <c r="C754" s="330"/>
      <c r="D754" s="330"/>
    </row>
    <row r="755" spans="2:4" x14ac:dyDescent="0.2">
      <c r="B755" s="330"/>
      <c r="C755" s="330"/>
      <c r="D755" s="330"/>
    </row>
    <row r="756" spans="2:4" x14ac:dyDescent="0.2">
      <c r="B756" s="330"/>
      <c r="C756" s="330"/>
      <c r="D756" s="330"/>
    </row>
    <row r="757" spans="2:4" x14ac:dyDescent="0.2">
      <c r="B757" s="330"/>
      <c r="C757" s="330"/>
      <c r="D757" s="330"/>
    </row>
    <row r="758" spans="2:4" x14ac:dyDescent="0.2">
      <c r="B758" s="330"/>
      <c r="C758" s="330"/>
      <c r="D758" s="330"/>
    </row>
    <row r="759" spans="2:4" x14ac:dyDescent="0.2">
      <c r="B759" s="330"/>
      <c r="C759" s="330"/>
      <c r="D759" s="330"/>
    </row>
    <row r="760" spans="2:4" x14ac:dyDescent="0.2">
      <c r="B760" s="330"/>
      <c r="C760" s="330"/>
      <c r="D760" s="330"/>
    </row>
    <row r="761" spans="2:4" x14ac:dyDescent="0.2">
      <c r="B761" s="330"/>
      <c r="C761" s="330"/>
      <c r="D761" s="330"/>
    </row>
    <row r="762" spans="2:4" x14ac:dyDescent="0.2">
      <c r="B762" s="330"/>
      <c r="C762" s="330"/>
      <c r="D762" s="330"/>
    </row>
    <row r="763" spans="2:4" x14ac:dyDescent="0.2">
      <c r="B763" s="330"/>
      <c r="C763" s="330"/>
      <c r="D763" s="330"/>
    </row>
    <row r="764" spans="2:4" x14ac:dyDescent="0.2">
      <c r="B764" s="330"/>
      <c r="C764" s="330"/>
      <c r="D764" s="330"/>
    </row>
    <row r="765" spans="2:4" x14ac:dyDescent="0.2">
      <c r="B765" s="330"/>
      <c r="C765" s="330"/>
      <c r="D765" s="330"/>
    </row>
    <row r="766" spans="2:4" x14ac:dyDescent="0.2">
      <c r="B766" s="330"/>
      <c r="C766" s="330"/>
      <c r="D766" s="330"/>
    </row>
    <row r="767" spans="2:4" x14ac:dyDescent="0.2">
      <c r="B767" s="330"/>
      <c r="C767" s="330"/>
      <c r="D767" s="330"/>
    </row>
    <row r="768" spans="2:4" x14ac:dyDescent="0.2">
      <c r="B768" s="330"/>
      <c r="C768" s="330"/>
      <c r="D768" s="330"/>
    </row>
    <row r="769" spans="2:4" x14ac:dyDescent="0.2">
      <c r="B769" s="330"/>
      <c r="C769" s="330"/>
      <c r="D769" s="330"/>
    </row>
    <row r="770" spans="2:4" x14ac:dyDescent="0.2">
      <c r="B770" s="330"/>
      <c r="C770" s="330"/>
      <c r="D770" s="330"/>
    </row>
    <row r="771" spans="2:4" x14ac:dyDescent="0.2">
      <c r="B771" s="330"/>
      <c r="C771" s="330"/>
      <c r="D771" s="330"/>
    </row>
    <row r="772" spans="2:4" x14ac:dyDescent="0.2">
      <c r="B772" s="330"/>
      <c r="C772" s="330"/>
      <c r="D772" s="330"/>
    </row>
    <row r="773" spans="2:4" x14ac:dyDescent="0.2">
      <c r="B773" s="330"/>
      <c r="C773" s="330"/>
      <c r="D773" s="330"/>
    </row>
    <row r="774" spans="2:4" x14ac:dyDescent="0.2">
      <c r="B774" s="330"/>
      <c r="C774" s="330"/>
      <c r="D774" s="330"/>
    </row>
    <row r="775" spans="2:4" x14ac:dyDescent="0.2">
      <c r="B775" s="330"/>
      <c r="C775" s="330"/>
      <c r="D775" s="330"/>
    </row>
    <row r="776" spans="2:4" x14ac:dyDescent="0.2">
      <c r="B776" s="330"/>
      <c r="C776" s="330"/>
      <c r="D776" s="330"/>
    </row>
    <row r="777" spans="2:4" x14ac:dyDescent="0.2">
      <c r="B777" s="330"/>
      <c r="C777" s="330"/>
      <c r="D777" s="330"/>
    </row>
    <row r="778" spans="2:4" x14ac:dyDescent="0.2">
      <c r="B778" s="330"/>
      <c r="C778" s="330"/>
      <c r="D778" s="330"/>
    </row>
    <row r="779" spans="2:4" x14ac:dyDescent="0.2">
      <c r="B779" s="330"/>
      <c r="C779" s="330"/>
      <c r="D779" s="330"/>
    </row>
    <row r="780" spans="2:4" x14ac:dyDescent="0.2">
      <c r="B780" s="330"/>
      <c r="C780" s="330"/>
      <c r="D780" s="330"/>
    </row>
    <row r="781" spans="2:4" x14ac:dyDescent="0.2">
      <c r="B781" s="330"/>
      <c r="C781" s="330"/>
      <c r="D781" s="330"/>
    </row>
    <row r="782" spans="2:4" x14ac:dyDescent="0.2">
      <c r="B782" s="330"/>
      <c r="C782" s="330"/>
      <c r="D782" s="330"/>
    </row>
    <row r="783" spans="2:4" x14ac:dyDescent="0.2">
      <c r="B783" s="330"/>
      <c r="C783" s="330"/>
      <c r="D783" s="330"/>
    </row>
    <row r="784" spans="2:4" x14ac:dyDescent="0.2">
      <c r="B784" s="330"/>
      <c r="C784" s="330"/>
      <c r="D784" s="330"/>
    </row>
    <row r="785" spans="2:4" x14ac:dyDescent="0.2">
      <c r="B785" s="330"/>
      <c r="C785" s="330"/>
      <c r="D785" s="330"/>
    </row>
    <row r="786" spans="2:4" x14ac:dyDescent="0.2">
      <c r="B786" s="330"/>
      <c r="C786" s="330"/>
      <c r="D786" s="330"/>
    </row>
    <row r="787" spans="2:4" x14ac:dyDescent="0.2">
      <c r="B787" s="330"/>
      <c r="C787" s="330"/>
      <c r="D787" s="330"/>
    </row>
    <row r="788" spans="2:4" x14ac:dyDescent="0.2">
      <c r="B788" s="330"/>
      <c r="C788" s="330"/>
      <c r="D788" s="330"/>
    </row>
    <row r="789" spans="2:4" x14ac:dyDescent="0.2">
      <c r="B789" s="330"/>
      <c r="C789" s="330"/>
      <c r="D789" s="330"/>
    </row>
    <row r="790" spans="2:4" x14ac:dyDescent="0.2">
      <c r="B790" s="330"/>
      <c r="C790" s="330"/>
      <c r="D790" s="330"/>
    </row>
    <row r="791" spans="2:4" x14ac:dyDescent="0.2">
      <c r="B791" s="330"/>
      <c r="C791" s="330"/>
      <c r="D791" s="330"/>
    </row>
    <row r="792" spans="2:4" x14ac:dyDescent="0.2">
      <c r="B792" s="330"/>
      <c r="C792" s="330"/>
      <c r="D792" s="330"/>
    </row>
    <row r="793" spans="2:4" x14ac:dyDescent="0.2">
      <c r="B793" s="330"/>
      <c r="C793" s="330"/>
      <c r="D793" s="330"/>
    </row>
    <row r="794" spans="2:4" x14ac:dyDescent="0.2">
      <c r="B794" s="330"/>
      <c r="C794" s="330"/>
      <c r="D794" s="330"/>
    </row>
    <row r="795" spans="2:4" x14ac:dyDescent="0.2">
      <c r="B795" s="330"/>
      <c r="C795" s="330"/>
      <c r="D795" s="330"/>
    </row>
  </sheetData>
  <mergeCells count="11">
    <mergeCell ref="F44:H44"/>
    <mergeCell ref="A45:I45"/>
    <mergeCell ref="A46:I46"/>
    <mergeCell ref="A47:I47"/>
    <mergeCell ref="A48:I48"/>
    <mergeCell ref="A36:I36"/>
    <mergeCell ref="O15:V15"/>
    <mergeCell ref="O16:V16"/>
    <mergeCell ref="A24:I25"/>
    <mergeCell ref="A28:I28"/>
    <mergeCell ref="A32:I32"/>
  </mergeCells>
  <printOptions horizontalCentered="1"/>
  <pageMargins left="0.39370078740157483" right="0.39370078740157483" top="0.47244094488188981" bottom="0.47244094488188981" header="0.31496062992125984" footer="0.31496062992125984"/>
  <pageSetup paperSize="9" scale="98" firstPageNumber="47" orientation="portrait" r:id="rId1"/>
  <headerFooter alignWithMargins="0">
    <oddHeader>&amp;L&amp;"Times New Roman,Gras"&amp;9DGRH A1-1&amp;R&amp;"Times New Roman,Gras"&amp;9Juillet 2020</oddHeader>
    <oddFooter>&amp;C&amp;"Times New Roman,Gras"&amp;9Page &amp;P de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>
    <pageSetUpPr fitToPage="1"/>
  </sheetPr>
  <dimension ref="A1:I90"/>
  <sheetViews>
    <sheetView showGridLines="0" workbookViewId="0">
      <pane ySplit="8" topLeftCell="A9" activePane="bottomLeft" state="frozen"/>
      <selection activeCell="K24" sqref="K24"/>
      <selection pane="bottomLeft" activeCell="K5" sqref="K5"/>
    </sheetView>
  </sheetViews>
  <sheetFormatPr baseColWidth="10" defaultRowHeight="12.75" x14ac:dyDescent="0.2"/>
  <cols>
    <col min="1" max="1" width="31.5" style="489" customWidth="1"/>
    <col min="2" max="2" width="14.1640625" bestFit="1" customWidth="1"/>
    <col min="3" max="3" width="13" bestFit="1" customWidth="1"/>
    <col min="4" max="4" width="10.5" customWidth="1"/>
    <col min="5" max="5" width="15.1640625" bestFit="1" customWidth="1"/>
    <col min="6" max="6" width="2.5" customWidth="1"/>
    <col min="7" max="7" width="13.1640625" customWidth="1"/>
    <col min="9" max="9" width="17.5" customWidth="1"/>
  </cols>
  <sheetData>
    <row r="1" spans="1:9" ht="13.5" thickBot="1" x14ac:dyDescent="0.25"/>
    <row r="2" spans="1:9" ht="36" customHeight="1" thickTop="1" thickBot="1" x14ac:dyDescent="0.25">
      <c r="A2" s="612" t="s">
        <v>522</v>
      </c>
      <c r="B2" s="622"/>
      <c r="C2" s="622"/>
      <c r="D2" s="622"/>
      <c r="E2" s="622"/>
      <c r="F2" s="622"/>
      <c r="G2" s="622"/>
      <c r="H2" s="622"/>
      <c r="I2" s="623"/>
    </row>
    <row r="3" spans="1:9" ht="13.5" thickTop="1" x14ac:dyDescent="0.2"/>
    <row r="5" spans="1:9" ht="27.75" customHeight="1" x14ac:dyDescent="0.2">
      <c r="A5" s="629" t="s">
        <v>335</v>
      </c>
      <c r="B5" s="629"/>
      <c r="C5" s="629"/>
      <c r="D5" s="629"/>
      <c r="E5" s="629"/>
      <c r="F5" s="629"/>
      <c r="G5" s="629"/>
      <c r="H5" s="629"/>
      <c r="I5" s="629"/>
    </row>
    <row r="8" spans="1:9" ht="63.75" x14ac:dyDescent="0.2">
      <c r="A8" s="630" t="s">
        <v>559</v>
      </c>
      <c r="B8" s="343" t="s">
        <v>61</v>
      </c>
      <c r="C8" s="343" t="s">
        <v>104</v>
      </c>
      <c r="D8" s="343" t="s">
        <v>557</v>
      </c>
      <c r="E8" s="343" t="s">
        <v>62</v>
      </c>
      <c r="F8" s="6"/>
      <c r="G8" s="175" t="s">
        <v>106</v>
      </c>
      <c r="H8" s="176" t="s">
        <v>107</v>
      </c>
      <c r="I8" s="4" t="s">
        <v>558</v>
      </c>
    </row>
    <row r="9" spans="1:9" x14ac:dyDescent="0.2">
      <c r="A9" s="630"/>
    </row>
    <row r="10" spans="1:9" x14ac:dyDescent="0.2">
      <c r="A10" s="480" t="s">
        <v>0</v>
      </c>
      <c r="B10" s="64">
        <v>104</v>
      </c>
      <c r="C10" s="166">
        <v>565</v>
      </c>
      <c r="D10" s="166">
        <v>248</v>
      </c>
      <c r="E10" s="166">
        <v>94</v>
      </c>
      <c r="F10" s="142"/>
      <c r="G10" s="177">
        <f t="shared" ref="G10:G42" si="0">C10/B10</f>
        <v>5.4326923076923075</v>
      </c>
      <c r="H10" s="178">
        <f t="shared" ref="H10:H42" si="1">D10/B10</f>
        <v>2.3846153846153846</v>
      </c>
      <c r="I10" s="188">
        <f t="shared" ref="I10:I42" si="2">E10/D10</f>
        <v>0.37903225806451613</v>
      </c>
    </row>
    <row r="11" spans="1:9" x14ac:dyDescent="0.2">
      <c r="A11" s="481" t="s">
        <v>476</v>
      </c>
      <c r="B11" s="66">
        <v>50</v>
      </c>
      <c r="C11" s="167">
        <v>164</v>
      </c>
      <c r="D11" s="167">
        <v>91</v>
      </c>
      <c r="E11" s="167">
        <v>46</v>
      </c>
      <c r="F11" s="142"/>
      <c r="G11" s="179">
        <f t="shared" si="0"/>
        <v>3.28</v>
      </c>
      <c r="H11" s="180">
        <f t="shared" si="1"/>
        <v>1.82</v>
      </c>
      <c r="I11" s="189">
        <f t="shared" si="2"/>
        <v>0.50549450549450547</v>
      </c>
    </row>
    <row r="12" spans="1:9" x14ac:dyDescent="0.2">
      <c r="A12" s="482" t="s">
        <v>1</v>
      </c>
      <c r="B12" s="20">
        <v>24</v>
      </c>
      <c r="C12" s="168">
        <v>71</v>
      </c>
      <c r="D12" s="168">
        <v>45</v>
      </c>
      <c r="E12" s="168">
        <v>21</v>
      </c>
      <c r="F12" s="142"/>
      <c r="G12" s="181">
        <f t="shared" si="0"/>
        <v>2.9583333333333335</v>
      </c>
      <c r="H12" s="181">
        <f t="shared" si="1"/>
        <v>1.875</v>
      </c>
      <c r="I12" s="149">
        <f t="shared" si="2"/>
        <v>0.46666666666666667</v>
      </c>
    </row>
    <row r="13" spans="1:9" x14ac:dyDescent="0.2">
      <c r="A13" s="483" t="s">
        <v>2</v>
      </c>
      <c r="B13" s="21">
        <v>21</v>
      </c>
      <c r="C13" s="169">
        <v>87</v>
      </c>
      <c r="D13" s="169">
        <v>43</v>
      </c>
      <c r="E13" s="169">
        <v>21</v>
      </c>
      <c r="F13" s="142"/>
      <c r="G13" s="182">
        <f t="shared" si="0"/>
        <v>4.1428571428571432</v>
      </c>
      <c r="H13" s="182">
        <f t="shared" si="1"/>
        <v>2.0476190476190474</v>
      </c>
      <c r="I13" s="150">
        <f t="shared" si="2"/>
        <v>0.48837209302325579</v>
      </c>
    </row>
    <row r="14" spans="1:9" x14ac:dyDescent="0.2">
      <c r="A14" s="483" t="s">
        <v>3</v>
      </c>
      <c r="B14" s="21">
        <v>2</v>
      </c>
      <c r="C14" s="169">
        <v>2</v>
      </c>
      <c r="D14" s="169">
        <v>2</v>
      </c>
      <c r="E14" s="169">
        <v>2</v>
      </c>
      <c r="F14" s="142"/>
      <c r="G14" s="182">
        <f t="shared" si="0"/>
        <v>1</v>
      </c>
      <c r="H14" s="182">
        <f t="shared" si="1"/>
        <v>1</v>
      </c>
      <c r="I14" s="150">
        <f t="shared" si="2"/>
        <v>1</v>
      </c>
    </row>
    <row r="15" spans="1:9" x14ac:dyDescent="0.2">
      <c r="A15" s="484" t="s">
        <v>4</v>
      </c>
      <c r="B15" s="43">
        <v>3</v>
      </c>
      <c r="C15" s="170">
        <v>4</v>
      </c>
      <c r="D15" s="170">
        <v>4</v>
      </c>
      <c r="E15" s="170">
        <v>2</v>
      </c>
      <c r="F15" s="142"/>
      <c r="G15" s="183">
        <f t="shared" si="0"/>
        <v>1.3333333333333333</v>
      </c>
      <c r="H15" s="183">
        <f t="shared" si="1"/>
        <v>1.3333333333333333</v>
      </c>
      <c r="I15" s="151">
        <f t="shared" si="2"/>
        <v>0.5</v>
      </c>
    </row>
    <row r="16" spans="1:9" ht="25.5" x14ac:dyDescent="0.2">
      <c r="A16" s="485" t="s">
        <v>477</v>
      </c>
      <c r="B16" s="566">
        <v>54</v>
      </c>
      <c r="C16" s="171">
        <v>401</v>
      </c>
      <c r="D16" s="171">
        <v>157</v>
      </c>
      <c r="E16" s="171">
        <v>48</v>
      </c>
      <c r="F16" s="142"/>
      <c r="G16" s="184">
        <f t="shared" si="0"/>
        <v>7.4259259259259256</v>
      </c>
      <c r="H16" s="185">
        <f t="shared" si="1"/>
        <v>2.9074074074074074</v>
      </c>
      <c r="I16" s="190">
        <f t="shared" si="2"/>
        <v>0.30573248407643311</v>
      </c>
    </row>
    <row r="17" spans="1:9" x14ac:dyDescent="0.2">
      <c r="A17" s="482" t="s">
        <v>5</v>
      </c>
      <c r="B17" s="20">
        <v>22</v>
      </c>
      <c r="C17" s="168">
        <v>232</v>
      </c>
      <c r="D17" s="168">
        <v>96</v>
      </c>
      <c r="E17" s="168">
        <v>21</v>
      </c>
      <c r="F17" s="142"/>
      <c r="G17" s="181">
        <f t="shared" si="0"/>
        <v>10.545454545454545</v>
      </c>
      <c r="H17" s="181">
        <f t="shared" si="1"/>
        <v>4.3636363636363633</v>
      </c>
      <c r="I17" s="149">
        <f t="shared" si="2"/>
        <v>0.21875</v>
      </c>
    </row>
    <row r="18" spans="1:9" x14ac:dyDescent="0.2">
      <c r="A18" s="484" t="s">
        <v>6</v>
      </c>
      <c r="B18" s="43">
        <v>32</v>
      </c>
      <c r="C18" s="170">
        <v>169</v>
      </c>
      <c r="D18" s="170">
        <v>83</v>
      </c>
      <c r="E18" s="170">
        <v>27</v>
      </c>
      <c r="F18" s="142"/>
      <c r="G18" s="183">
        <f t="shared" si="0"/>
        <v>5.28125</v>
      </c>
      <c r="H18" s="183">
        <f t="shared" si="1"/>
        <v>2.59375</v>
      </c>
      <c r="I18" s="151">
        <f t="shared" si="2"/>
        <v>0.3253012048192771</v>
      </c>
    </row>
    <row r="19" spans="1:9" ht="25.5" x14ac:dyDescent="0.2">
      <c r="A19" s="480" t="s">
        <v>474</v>
      </c>
      <c r="B19" s="567">
        <v>226</v>
      </c>
      <c r="C19" s="166">
        <v>1481</v>
      </c>
      <c r="D19" s="166">
        <v>724</v>
      </c>
      <c r="E19" s="166">
        <v>209</v>
      </c>
      <c r="F19" s="142"/>
      <c r="G19" s="177">
        <f t="shared" si="0"/>
        <v>6.553097345132743</v>
      </c>
      <c r="H19" s="178">
        <f t="shared" si="1"/>
        <v>3.2035398230088497</v>
      </c>
      <c r="I19" s="188">
        <f t="shared" si="2"/>
        <v>0.28867403314917128</v>
      </c>
    </row>
    <row r="20" spans="1:9" x14ac:dyDescent="0.2">
      <c r="A20" s="481" t="s">
        <v>478</v>
      </c>
      <c r="B20" s="66">
        <v>93</v>
      </c>
      <c r="C20" s="167">
        <v>629</v>
      </c>
      <c r="D20" s="167">
        <v>297</v>
      </c>
      <c r="E20" s="167">
        <v>86</v>
      </c>
      <c r="F20" s="142"/>
      <c r="G20" s="179">
        <f t="shared" si="0"/>
        <v>6.763440860215054</v>
      </c>
      <c r="H20" s="180">
        <f t="shared" si="1"/>
        <v>3.193548387096774</v>
      </c>
      <c r="I20" s="189">
        <f t="shared" si="2"/>
        <v>0.28956228956228958</v>
      </c>
    </row>
    <row r="21" spans="1:9" x14ac:dyDescent="0.2">
      <c r="A21" s="482" t="s">
        <v>8</v>
      </c>
      <c r="B21" s="20">
        <v>17</v>
      </c>
      <c r="C21" s="168">
        <v>103</v>
      </c>
      <c r="D21" s="168">
        <v>59</v>
      </c>
      <c r="E21" s="168">
        <v>15</v>
      </c>
      <c r="F21" s="142"/>
      <c r="G21" s="181">
        <f t="shared" si="0"/>
        <v>6.0588235294117645</v>
      </c>
      <c r="H21" s="181">
        <f t="shared" si="1"/>
        <v>3.4705882352941178</v>
      </c>
      <c r="I21" s="149">
        <f t="shared" si="2"/>
        <v>0.25423728813559321</v>
      </c>
    </row>
    <row r="22" spans="1:9" x14ac:dyDescent="0.2">
      <c r="A22" s="483" t="s">
        <v>9</v>
      </c>
      <c r="B22" s="21">
        <v>3</v>
      </c>
      <c r="C22" s="169">
        <v>19</v>
      </c>
      <c r="D22" s="169">
        <v>16</v>
      </c>
      <c r="E22" s="169">
        <v>3</v>
      </c>
      <c r="F22" s="142"/>
      <c r="G22" s="182">
        <f t="shared" si="0"/>
        <v>6.333333333333333</v>
      </c>
      <c r="H22" s="182">
        <f t="shared" si="1"/>
        <v>5.333333333333333</v>
      </c>
      <c r="I22" s="150">
        <f t="shared" si="2"/>
        <v>0.1875</v>
      </c>
    </row>
    <row r="23" spans="1:9" x14ac:dyDescent="0.2">
      <c r="A23" s="483" t="s">
        <v>10</v>
      </c>
      <c r="B23" s="21">
        <v>25</v>
      </c>
      <c r="C23" s="169">
        <v>209</v>
      </c>
      <c r="D23" s="169">
        <v>92</v>
      </c>
      <c r="E23" s="169">
        <v>25</v>
      </c>
      <c r="F23" s="142"/>
      <c r="G23" s="182">
        <f t="shared" si="0"/>
        <v>8.36</v>
      </c>
      <c r="H23" s="182">
        <f t="shared" si="1"/>
        <v>3.68</v>
      </c>
      <c r="I23" s="150">
        <f t="shared" si="2"/>
        <v>0.27173913043478259</v>
      </c>
    </row>
    <row r="24" spans="1:9" x14ac:dyDescent="0.2">
      <c r="A24" s="483" t="s">
        <v>11</v>
      </c>
      <c r="B24" s="21">
        <v>4</v>
      </c>
      <c r="C24" s="169">
        <v>41</v>
      </c>
      <c r="D24" s="169">
        <v>22</v>
      </c>
      <c r="E24" s="169">
        <v>4</v>
      </c>
      <c r="F24" s="142"/>
      <c r="G24" s="182">
        <f t="shared" si="0"/>
        <v>10.25</v>
      </c>
      <c r="H24" s="182">
        <f t="shared" si="1"/>
        <v>5.5</v>
      </c>
      <c r="I24" s="150">
        <f t="shared" si="2"/>
        <v>0.18181818181818182</v>
      </c>
    </row>
    <row r="25" spans="1:9" x14ac:dyDescent="0.2">
      <c r="A25" s="483" t="s">
        <v>12</v>
      </c>
      <c r="B25" s="21">
        <v>22</v>
      </c>
      <c r="C25" s="169">
        <v>134</v>
      </c>
      <c r="D25" s="169">
        <v>65</v>
      </c>
      <c r="E25" s="169">
        <v>19</v>
      </c>
      <c r="F25" s="142"/>
      <c r="G25" s="182">
        <f t="shared" si="0"/>
        <v>6.0909090909090908</v>
      </c>
      <c r="H25" s="182">
        <f t="shared" si="1"/>
        <v>2.9545454545454546</v>
      </c>
      <c r="I25" s="150">
        <f t="shared" si="2"/>
        <v>0.29230769230769232</v>
      </c>
    </row>
    <row r="26" spans="1:9" x14ac:dyDescent="0.2">
      <c r="A26" s="483" t="s">
        <v>13</v>
      </c>
      <c r="B26" s="21"/>
      <c r="C26" s="169"/>
      <c r="D26" s="169"/>
      <c r="E26" s="169">
        <v>0</v>
      </c>
      <c r="F26" s="142"/>
      <c r="G26" s="182"/>
      <c r="H26" s="182"/>
      <c r="I26" s="150"/>
    </row>
    <row r="27" spans="1:9" x14ac:dyDescent="0.2">
      <c r="A27" s="483" t="s">
        <v>14</v>
      </c>
      <c r="B27" s="21"/>
      <c r="C27" s="169"/>
      <c r="D27" s="169"/>
      <c r="E27" s="169">
        <v>0</v>
      </c>
      <c r="F27" s="142"/>
      <c r="G27" s="182"/>
      <c r="H27" s="182"/>
      <c r="I27" s="150"/>
    </row>
    <row r="28" spans="1:9" x14ac:dyDescent="0.2">
      <c r="A28" s="483" t="s">
        <v>15</v>
      </c>
      <c r="B28" s="21">
        <v>15</v>
      </c>
      <c r="C28" s="169">
        <v>100</v>
      </c>
      <c r="D28" s="169">
        <v>49</v>
      </c>
      <c r="E28" s="169">
        <v>15</v>
      </c>
      <c r="F28" s="142"/>
      <c r="G28" s="182">
        <f t="shared" si="0"/>
        <v>6.666666666666667</v>
      </c>
      <c r="H28" s="182">
        <f t="shared" si="1"/>
        <v>3.2666666666666666</v>
      </c>
      <c r="I28" s="150">
        <f t="shared" si="2"/>
        <v>0.30612244897959184</v>
      </c>
    </row>
    <row r="29" spans="1:9" x14ac:dyDescent="0.2">
      <c r="A29" s="484" t="s">
        <v>16</v>
      </c>
      <c r="B29" s="43">
        <v>7</v>
      </c>
      <c r="C29" s="170">
        <v>23</v>
      </c>
      <c r="D29" s="170">
        <v>15</v>
      </c>
      <c r="E29" s="170">
        <v>5</v>
      </c>
      <c r="F29" s="142"/>
      <c r="G29" s="183">
        <f t="shared" si="0"/>
        <v>3.2857142857142856</v>
      </c>
      <c r="H29" s="183">
        <f t="shared" si="1"/>
        <v>2.1428571428571428</v>
      </c>
      <c r="I29" s="151">
        <f t="shared" si="2"/>
        <v>0.33333333333333331</v>
      </c>
    </row>
    <row r="30" spans="1:9" x14ac:dyDescent="0.2">
      <c r="A30" s="485" t="s">
        <v>281</v>
      </c>
      <c r="B30" s="54">
        <v>98</v>
      </c>
      <c r="C30" s="171">
        <v>640</v>
      </c>
      <c r="D30" s="171">
        <v>364</v>
      </c>
      <c r="E30" s="171">
        <v>90</v>
      </c>
      <c r="F30" s="142"/>
      <c r="G30" s="184">
        <f t="shared" si="0"/>
        <v>6.5306122448979593</v>
      </c>
      <c r="H30" s="185">
        <f t="shared" si="1"/>
        <v>3.7142857142857144</v>
      </c>
      <c r="I30" s="190">
        <f t="shared" si="2"/>
        <v>0.24725274725274726</v>
      </c>
    </row>
    <row r="31" spans="1:9" x14ac:dyDescent="0.2">
      <c r="A31" s="482" t="s">
        <v>17</v>
      </c>
      <c r="B31" s="20">
        <v>14</v>
      </c>
      <c r="C31" s="168">
        <v>77</v>
      </c>
      <c r="D31" s="168">
        <v>52</v>
      </c>
      <c r="E31" s="168">
        <v>12</v>
      </c>
      <c r="F31" s="142"/>
      <c r="G31" s="181">
        <f t="shared" si="0"/>
        <v>5.5</v>
      </c>
      <c r="H31" s="181">
        <f t="shared" si="1"/>
        <v>3.7142857142857144</v>
      </c>
      <c r="I31" s="149">
        <f t="shared" si="2"/>
        <v>0.23076923076923078</v>
      </c>
    </row>
    <row r="32" spans="1:9" x14ac:dyDescent="0.2">
      <c r="A32" s="483" t="s">
        <v>18</v>
      </c>
      <c r="B32" s="21">
        <v>10</v>
      </c>
      <c r="C32" s="169">
        <v>97</v>
      </c>
      <c r="D32" s="169">
        <v>51</v>
      </c>
      <c r="E32" s="169">
        <v>9</v>
      </c>
      <c r="F32" s="142"/>
      <c r="G32" s="182">
        <f t="shared" si="0"/>
        <v>9.6999999999999993</v>
      </c>
      <c r="H32" s="182">
        <f t="shared" si="1"/>
        <v>5.0999999999999996</v>
      </c>
      <c r="I32" s="150">
        <f t="shared" si="2"/>
        <v>0.17647058823529413</v>
      </c>
    </row>
    <row r="33" spans="1:9" x14ac:dyDescent="0.2">
      <c r="A33" s="483" t="s">
        <v>19</v>
      </c>
      <c r="B33" s="21">
        <v>18</v>
      </c>
      <c r="C33" s="169">
        <v>121</v>
      </c>
      <c r="D33" s="169">
        <v>62</v>
      </c>
      <c r="E33" s="169">
        <v>18</v>
      </c>
      <c r="F33" s="142"/>
      <c r="G33" s="182">
        <f t="shared" si="0"/>
        <v>6.7222222222222223</v>
      </c>
      <c r="H33" s="182">
        <f t="shared" si="1"/>
        <v>3.4444444444444446</v>
      </c>
      <c r="I33" s="150">
        <f t="shared" si="2"/>
        <v>0.29032258064516131</v>
      </c>
    </row>
    <row r="34" spans="1:9" x14ac:dyDescent="0.2">
      <c r="A34" s="483" t="s">
        <v>20</v>
      </c>
      <c r="B34" s="21">
        <v>13</v>
      </c>
      <c r="C34" s="169">
        <v>120</v>
      </c>
      <c r="D34" s="169">
        <v>64</v>
      </c>
      <c r="E34" s="169">
        <v>13</v>
      </c>
      <c r="F34" s="142"/>
      <c r="G34" s="182">
        <f t="shared" si="0"/>
        <v>9.2307692307692299</v>
      </c>
      <c r="H34" s="182">
        <f t="shared" si="1"/>
        <v>4.9230769230769234</v>
      </c>
      <c r="I34" s="150">
        <f t="shared" si="2"/>
        <v>0.203125</v>
      </c>
    </row>
    <row r="35" spans="1:9" x14ac:dyDescent="0.2">
      <c r="A35" s="483" t="s">
        <v>21</v>
      </c>
      <c r="B35" s="21">
        <v>4</v>
      </c>
      <c r="C35" s="169">
        <v>20</v>
      </c>
      <c r="D35" s="169">
        <v>16</v>
      </c>
      <c r="E35" s="169">
        <v>2</v>
      </c>
      <c r="F35" s="142"/>
      <c r="G35" s="182">
        <f t="shared" si="0"/>
        <v>5</v>
      </c>
      <c r="H35" s="182">
        <f t="shared" si="1"/>
        <v>4</v>
      </c>
      <c r="I35" s="150">
        <f t="shared" si="2"/>
        <v>0.125</v>
      </c>
    </row>
    <row r="36" spans="1:9" x14ac:dyDescent="0.2">
      <c r="A36" s="483" t="s">
        <v>22</v>
      </c>
      <c r="B36" s="21">
        <v>9</v>
      </c>
      <c r="C36" s="169">
        <v>26</v>
      </c>
      <c r="D36" s="169">
        <v>22</v>
      </c>
      <c r="E36" s="169">
        <v>9</v>
      </c>
      <c r="F36" s="142"/>
      <c r="G36" s="182">
        <f t="shared" si="0"/>
        <v>2.8888888888888888</v>
      </c>
      <c r="H36" s="182">
        <f t="shared" si="1"/>
        <v>2.4444444444444446</v>
      </c>
      <c r="I36" s="150">
        <f t="shared" si="2"/>
        <v>0.40909090909090912</v>
      </c>
    </row>
    <row r="37" spans="1:9" x14ac:dyDescent="0.2">
      <c r="A37" s="483" t="s">
        <v>23</v>
      </c>
      <c r="B37" s="21">
        <v>18</v>
      </c>
      <c r="C37" s="169">
        <v>117</v>
      </c>
      <c r="D37" s="169">
        <v>70</v>
      </c>
      <c r="E37" s="169">
        <v>17</v>
      </c>
      <c r="F37" s="142"/>
      <c r="G37" s="182">
        <f t="shared" si="0"/>
        <v>6.5</v>
      </c>
      <c r="H37" s="182">
        <f t="shared" si="1"/>
        <v>3.8888888888888888</v>
      </c>
      <c r="I37" s="150">
        <f t="shared" si="2"/>
        <v>0.24285714285714285</v>
      </c>
    </row>
    <row r="38" spans="1:9" x14ac:dyDescent="0.2">
      <c r="A38" s="483" t="s">
        <v>24</v>
      </c>
      <c r="B38" s="21">
        <v>10</v>
      </c>
      <c r="C38" s="169">
        <v>56</v>
      </c>
      <c r="D38" s="169">
        <v>40</v>
      </c>
      <c r="E38" s="169">
        <v>9</v>
      </c>
      <c r="F38" s="142"/>
      <c r="G38" s="182">
        <f t="shared" si="0"/>
        <v>5.6</v>
      </c>
      <c r="H38" s="182">
        <f t="shared" si="1"/>
        <v>4</v>
      </c>
      <c r="I38" s="150">
        <f t="shared" si="2"/>
        <v>0.22500000000000001</v>
      </c>
    </row>
    <row r="39" spans="1:9" x14ac:dyDescent="0.2">
      <c r="A39" s="484" t="s">
        <v>25</v>
      </c>
      <c r="B39" s="43">
        <v>2</v>
      </c>
      <c r="C39" s="170">
        <v>6</v>
      </c>
      <c r="D39" s="170">
        <v>6</v>
      </c>
      <c r="E39" s="170">
        <v>1</v>
      </c>
      <c r="F39" s="142"/>
      <c r="G39" s="183">
        <f t="shared" si="0"/>
        <v>3</v>
      </c>
      <c r="H39" s="183">
        <f t="shared" si="1"/>
        <v>3</v>
      </c>
      <c r="I39" s="151">
        <f t="shared" si="2"/>
        <v>0.16666666666666666</v>
      </c>
    </row>
    <row r="40" spans="1:9" x14ac:dyDescent="0.2">
      <c r="A40" s="485" t="s">
        <v>291</v>
      </c>
      <c r="B40" s="54">
        <v>35</v>
      </c>
      <c r="C40" s="171">
        <v>212</v>
      </c>
      <c r="D40" s="171">
        <v>111</v>
      </c>
      <c r="E40" s="171">
        <v>33</v>
      </c>
      <c r="F40" s="142"/>
      <c r="G40" s="184">
        <f t="shared" si="0"/>
        <v>6.0571428571428569</v>
      </c>
      <c r="H40" s="185">
        <f t="shared" si="1"/>
        <v>3.1714285714285713</v>
      </c>
      <c r="I40" s="190">
        <f t="shared" si="2"/>
        <v>0.29729729729729731</v>
      </c>
    </row>
    <row r="41" spans="1:9" x14ac:dyDescent="0.2">
      <c r="A41" s="482" t="s">
        <v>26</v>
      </c>
      <c r="B41" s="20">
        <v>15</v>
      </c>
      <c r="C41" s="168">
        <v>118</v>
      </c>
      <c r="D41" s="168">
        <v>54</v>
      </c>
      <c r="E41" s="168">
        <v>13</v>
      </c>
      <c r="F41" s="142"/>
      <c r="G41" s="181">
        <f t="shared" si="0"/>
        <v>7.8666666666666663</v>
      </c>
      <c r="H41" s="181">
        <f t="shared" si="1"/>
        <v>3.6</v>
      </c>
      <c r="I41" s="149">
        <f t="shared" si="2"/>
        <v>0.24074074074074073</v>
      </c>
    </row>
    <row r="42" spans="1:9" x14ac:dyDescent="0.2">
      <c r="A42" s="483" t="s">
        <v>27</v>
      </c>
      <c r="B42" s="21">
        <v>10</v>
      </c>
      <c r="C42" s="169">
        <v>63</v>
      </c>
      <c r="D42" s="169">
        <v>38</v>
      </c>
      <c r="E42" s="169">
        <v>10</v>
      </c>
      <c r="F42" s="142"/>
      <c r="G42" s="182">
        <f t="shared" si="0"/>
        <v>6.3</v>
      </c>
      <c r="H42" s="182">
        <f t="shared" si="1"/>
        <v>3.8</v>
      </c>
      <c r="I42" s="150">
        <f t="shared" si="2"/>
        <v>0.26315789473684209</v>
      </c>
    </row>
    <row r="43" spans="1:9" x14ac:dyDescent="0.2">
      <c r="A43" s="483" t="s">
        <v>28</v>
      </c>
      <c r="B43" s="21">
        <v>1</v>
      </c>
      <c r="C43" s="169">
        <v>4</v>
      </c>
      <c r="D43" s="169">
        <v>4</v>
      </c>
      <c r="E43" s="169">
        <v>1</v>
      </c>
      <c r="F43" s="142"/>
      <c r="G43" s="182"/>
      <c r="H43" s="182"/>
      <c r="I43" s="150"/>
    </row>
    <row r="44" spans="1:9" x14ac:dyDescent="0.2">
      <c r="A44" s="483" t="s">
        <v>29</v>
      </c>
      <c r="B44" s="21">
        <v>1</v>
      </c>
      <c r="C44" s="169">
        <v>1</v>
      </c>
      <c r="D44" s="169">
        <v>1</v>
      </c>
      <c r="E44" s="169">
        <v>1</v>
      </c>
      <c r="F44" s="142"/>
      <c r="G44" s="182">
        <f>C44/B44</f>
        <v>1</v>
      </c>
      <c r="H44" s="182">
        <f>D44/B44</f>
        <v>1</v>
      </c>
      <c r="I44" s="150">
        <f>E44/D44</f>
        <v>1</v>
      </c>
    </row>
    <row r="45" spans="1:9" x14ac:dyDescent="0.2">
      <c r="A45" s="484" t="s">
        <v>30</v>
      </c>
      <c r="B45" s="43">
        <v>8</v>
      </c>
      <c r="C45" s="170">
        <v>26</v>
      </c>
      <c r="D45" s="170">
        <v>23</v>
      </c>
      <c r="E45" s="170">
        <v>8</v>
      </c>
      <c r="F45" s="142"/>
      <c r="G45" s="183">
        <f>C45/B45</f>
        <v>3.25</v>
      </c>
      <c r="H45" s="183">
        <f>D45/B45</f>
        <v>2.875</v>
      </c>
      <c r="I45" s="151">
        <f>E45/D45</f>
        <v>0.34782608695652173</v>
      </c>
    </row>
    <row r="46" spans="1:9" x14ac:dyDescent="0.2">
      <c r="A46" s="485" t="s">
        <v>297</v>
      </c>
      <c r="B46" s="54"/>
      <c r="C46" s="171"/>
      <c r="D46" s="171"/>
      <c r="E46" s="171">
        <v>0</v>
      </c>
      <c r="F46" s="142"/>
      <c r="G46" s="184"/>
      <c r="H46" s="185"/>
      <c r="I46" s="190"/>
    </row>
    <row r="47" spans="1:9" x14ac:dyDescent="0.2">
      <c r="A47" s="490" t="s">
        <v>31</v>
      </c>
      <c r="B47" s="20"/>
      <c r="C47" s="168"/>
      <c r="D47" s="168"/>
      <c r="E47" s="168">
        <v>0</v>
      </c>
      <c r="F47" s="142"/>
      <c r="G47" s="181"/>
      <c r="H47" s="181"/>
      <c r="I47" s="149"/>
    </row>
    <row r="48" spans="1:9" x14ac:dyDescent="0.2">
      <c r="A48" s="491" t="s">
        <v>83</v>
      </c>
      <c r="B48" s="38"/>
      <c r="C48" s="174"/>
      <c r="D48" s="174"/>
      <c r="E48" s="174">
        <v>0</v>
      </c>
      <c r="F48" s="142"/>
      <c r="G48" s="186"/>
      <c r="H48" s="186"/>
      <c r="I48" s="153"/>
    </row>
    <row r="49" spans="1:9" x14ac:dyDescent="0.2">
      <c r="A49" s="480" t="s">
        <v>475</v>
      </c>
      <c r="B49" s="64">
        <v>222</v>
      </c>
      <c r="C49" s="166">
        <v>2191</v>
      </c>
      <c r="D49" s="166">
        <v>942</v>
      </c>
      <c r="E49" s="166">
        <v>207</v>
      </c>
      <c r="F49" s="142"/>
      <c r="G49" s="177">
        <f t="shared" ref="G49:G83" si="3">C49/B49</f>
        <v>9.8693693693693696</v>
      </c>
      <c r="H49" s="178">
        <f t="shared" ref="H49:H83" si="4">D49/B49</f>
        <v>4.243243243243243</v>
      </c>
      <c r="I49" s="188">
        <f t="shared" ref="I49:I83" si="5">E49/D49</f>
        <v>0.21974522292993631</v>
      </c>
    </row>
    <row r="50" spans="1:9" x14ac:dyDescent="0.2">
      <c r="A50" s="481" t="s">
        <v>479</v>
      </c>
      <c r="B50" s="66">
        <v>75</v>
      </c>
      <c r="C50" s="167">
        <v>1344</v>
      </c>
      <c r="D50" s="167">
        <v>431</v>
      </c>
      <c r="E50" s="167">
        <v>69</v>
      </c>
      <c r="F50" s="142"/>
      <c r="G50" s="179">
        <f t="shared" si="3"/>
        <v>17.920000000000002</v>
      </c>
      <c r="H50" s="180">
        <f t="shared" si="4"/>
        <v>5.746666666666667</v>
      </c>
      <c r="I50" s="189">
        <f t="shared" si="5"/>
        <v>0.16009280742459397</v>
      </c>
    </row>
    <row r="51" spans="1:9" x14ac:dyDescent="0.2">
      <c r="A51" s="482" t="s">
        <v>37</v>
      </c>
      <c r="B51" s="20">
        <v>15</v>
      </c>
      <c r="C51" s="168">
        <v>432</v>
      </c>
      <c r="D51" s="168">
        <v>143</v>
      </c>
      <c r="E51" s="168">
        <v>15</v>
      </c>
      <c r="F51" s="142"/>
      <c r="G51" s="181">
        <f t="shared" si="3"/>
        <v>28.8</v>
      </c>
      <c r="H51" s="181">
        <f t="shared" si="4"/>
        <v>9.5333333333333332</v>
      </c>
      <c r="I51" s="149">
        <f t="shared" si="5"/>
        <v>0.1048951048951049</v>
      </c>
    </row>
    <row r="52" spans="1:9" x14ac:dyDescent="0.2">
      <c r="A52" s="483" t="s">
        <v>38</v>
      </c>
      <c r="B52" s="21">
        <v>19</v>
      </c>
      <c r="C52" s="169">
        <v>388</v>
      </c>
      <c r="D52" s="169">
        <v>151</v>
      </c>
      <c r="E52" s="169">
        <v>19</v>
      </c>
      <c r="F52" s="142"/>
      <c r="G52" s="182">
        <f t="shared" si="3"/>
        <v>20.421052631578949</v>
      </c>
      <c r="H52" s="182">
        <f t="shared" si="4"/>
        <v>7.9473684210526319</v>
      </c>
      <c r="I52" s="150">
        <f t="shared" si="5"/>
        <v>0.12582781456953643</v>
      </c>
    </row>
    <row r="53" spans="1:9" x14ac:dyDescent="0.2">
      <c r="A53" s="484" t="s">
        <v>39</v>
      </c>
      <c r="B53" s="43">
        <v>41</v>
      </c>
      <c r="C53" s="170">
        <v>524</v>
      </c>
      <c r="D53" s="170">
        <v>214</v>
      </c>
      <c r="E53" s="170">
        <v>35</v>
      </c>
      <c r="F53" s="142"/>
      <c r="G53" s="183">
        <f t="shared" si="3"/>
        <v>12.780487804878049</v>
      </c>
      <c r="H53" s="183">
        <f t="shared" si="4"/>
        <v>5.2195121951219514</v>
      </c>
      <c r="I53" s="151">
        <f t="shared" si="5"/>
        <v>0.16355140186915887</v>
      </c>
    </row>
    <row r="54" spans="1:9" x14ac:dyDescent="0.2">
      <c r="A54" s="485" t="s">
        <v>304</v>
      </c>
      <c r="B54" s="54">
        <v>20</v>
      </c>
      <c r="C54" s="171">
        <v>145</v>
      </c>
      <c r="D54" s="171">
        <v>101</v>
      </c>
      <c r="E54" s="171">
        <v>19</v>
      </c>
      <c r="F54" s="142"/>
      <c r="G54" s="184">
        <f t="shared" si="3"/>
        <v>7.25</v>
      </c>
      <c r="H54" s="185">
        <f t="shared" si="4"/>
        <v>5.05</v>
      </c>
      <c r="I54" s="190">
        <f t="shared" si="5"/>
        <v>0.18811881188118812</v>
      </c>
    </row>
    <row r="55" spans="1:9" x14ac:dyDescent="0.2">
      <c r="A55" s="482" t="s">
        <v>40</v>
      </c>
      <c r="B55" s="20">
        <v>15</v>
      </c>
      <c r="C55" s="168">
        <v>108</v>
      </c>
      <c r="D55" s="168">
        <v>76</v>
      </c>
      <c r="E55" s="168">
        <v>14</v>
      </c>
      <c r="F55" s="142"/>
      <c r="G55" s="181">
        <f t="shared" si="3"/>
        <v>7.2</v>
      </c>
      <c r="H55" s="181">
        <f t="shared" si="4"/>
        <v>5.0666666666666664</v>
      </c>
      <c r="I55" s="149">
        <f t="shared" si="5"/>
        <v>0.18421052631578946</v>
      </c>
    </row>
    <row r="56" spans="1:9" x14ac:dyDescent="0.2">
      <c r="A56" s="483" t="s">
        <v>41</v>
      </c>
      <c r="B56" s="21">
        <v>2</v>
      </c>
      <c r="C56" s="169">
        <v>25</v>
      </c>
      <c r="D56" s="169">
        <v>24</v>
      </c>
      <c r="E56" s="169">
        <v>2</v>
      </c>
      <c r="F56" s="142"/>
      <c r="G56" s="182">
        <f t="shared" si="3"/>
        <v>12.5</v>
      </c>
      <c r="H56" s="182">
        <f t="shared" si="4"/>
        <v>12</v>
      </c>
      <c r="I56" s="150">
        <f t="shared" si="5"/>
        <v>8.3333333333333329E-2</v>
      </c>
    </row>
    <row r="57" spans="1:9" x14ac:dyDescent="0.2">
      <c r="A57" s="484" t="s">
        <v>42</v>
      </c>
      <c r="B57" s="43">
        <v>3</v>
      </c>
      <c r="C57" s="170">
        <v>12</v>
      </c>
      <c r="D57" s="170">
        <v>9</v>
      </c>
      <c r="E57" s="170">
        <v>3</v>
      </c>
      <c r="F57" s="142"/>
      <c r="G57" s="183">
        <f t="shared" si="3"/>
        <v>4</v>
      </c>
      <c r="H57" s="183">
        <f t="shared" si="4"/>
        <v>3</v>
      </c>
      <c r="I57" s="151">
        <f t="shared" si="5"/>
        <v>0.33333333333333331</v>
      </c>
    </row>
    <row r="58" spans="1:9" x14ac:dyDescent="0.2">
      <c r="A58" s="485" t="s">
        <v>308</v>
      </c>
      <c r="B58" s="54">
        <v>16</v>
      </c>
      <c r="C58" s="171">
        <v>93</v>
      </c>
      <c r="D58" s="171">
        <v>77</v>
      </c>
      <c r="E58" s="171">
        <v>16</v>
      </c>
      <c r="F58" s="142"/>
      <c r="G58" s="184">
        <f t="shared" si="3"/>
        <v>5.8125</v>
      </c>
      <c r="H58" s="185">
        <f t="shared" si="4"/>
        <v>4.8125</v>
      </c>
      <c r="I58" s="190">
        <f t="shared" si="5"/>
        <v>0.20779220779220781</v>
      </c>
    </row>
    <row r="59" spans="1:9" x14ac:dyDescent="0.2">
      <c r="A59" s="482" t="s">
        <v>43</v>
      </c>
      <c r="B59" s="20">
        <v>7</v>
      </c>
      <c r="C59" s="168">
        <v>40</v>
      </c>
      <c r="D59" s="168">
        <v>38</v>
      </c>
      <c r="E59" s="168">
        <v>7</v>
      </c>
      <c r="F59" s="142"/>
      <c r="G59" s="181">
        <f t="shared" si="3"/>
        <v>5.7142857142857144</v>
      </c>
      <c r="H59" s="181">
        <f t="shared" si="4"/>
        <v>5.4285714285714288</v>
      </c>
      <c r="I59" s="149">
        <f t="shared" si="5"/>
        <v>0.18421052631578946</v>
      </c>
    </row>
    <row r="60" spans="1:9" x14ac:dyDescent="0.2">
      <c r="A60" s="483" t="s">
        <v>44</v>
      </c>
      <c r="B60" s="21">
        <v>4</v>
      </c>
      <c r="C60" s="169">
        <v>34</v>
      </c>
      <c r="D60" s="169">
        <v>27</v>
      </c>
      <c r="E60" s="169">
        <v>4</v>
      </c>
      <c r="F60" s="142"/>
      <c r="G60" s="182">
        <f t="shared" si="3"/>
        <v>8.5</v>
      </c>
      <c r="H60" s="182">
        <f t="shared" si="4"/>
        <v>6.75</v>
      </c>
      <c r="I60" s="150">
        <f t="shared" si="5"/>
        <v>0.14814814814814814</v>
      </c>
    </row>
    <row r="61" spans="1:9" x14ac:dyDescent="0.2">
      <c r="A61" s="484" t="s">
        <v>45</v>
      </c>
      <c r="B61" s="43">
        <v>5</v>
      </c>
      <c r="C61" s="170">
        <v>19</v>
      </c>
      <c r="D61" s="170">
        <v>17</v>
      </c>
      <c r="E61" s="170">
        <v>5</v>
      </c>
      <c r="F61" s="142"/>
      <c r="G61" s="183">
        <f t="shared" si="3"/>
        <v>3.8</v>
      </c>
      <c r="H61" s="183">
        <f t="shared" si="4"/>
        <v>3.4</v>
      </c>
      <c r="I61" s="151">
        <f t="shared" si="5"/>
        <v>0.29411764705882354</v>
      </c>
    </row>
    <row r="62" spans="1:9" x14ac:dyDescent="0.2">
      <c r="A62" s="485" t="s">
        <v>312</v>
      </c>
      <c r="B62" s="54">
        <v>14</v>
      </c>
      <c r="C62" s="171">
        <v>53</v>
      </c>
      <c r="D62" s="171">
        <v>47</v>
      </c>
      <c r="E62" s="171">
        <v>13</v>
      </c>
      <c r="F62" s="142"/>
      <c r="G62" s="184">
        <f t="shared" si="3"/>
        <v>3.7857142857142856</v>
      </c>
      <c r="H62" s="185">
        <f t="shared" si="4"/>
        <v>3.3571428571428572</v>
      </c>
      <c r="I62" s="190">
        <f t="shared" si="5"/>
        <v>0.27659574468085107</v>
      </c>
    </row>
    <row r="63" spans="1:9" x14ac:dyDescent="0.2">
      <c r="A63" s="482" t="s">
        <v>46</v>
      </c>
      <c r="B63" s="20">
        <v>2</v>
      </c>
      <c r="C63" s="168">
        <v>8</v>
      </c>
      <c r="D63" s="168">
        <v>8</v>
      </c>
      <c r="E63" s="168">
        <v>2</v>
      </c>
      <c r="F63" s="142"/>
      <c r="G63" s="181">
        <f t="shared" si="3"/>
        <v>4</v>
      </c>
      <c r="H63" s="181">
        <f t="shared" si="4"/>
        <v>4</v>
      </c>
      <c r="I63" s="149">
        <f t="shared" si="5"/>
        <v>0.25</v>
      </c>
    </row>
    <row r="64" spans="1:9" x14ac:dyDescent="0.2">
      <c r="A64" s="483" t="s">
        <v>47</v>
      </c>
      <c r="B64" s="21">
        <v>9</v>
      </c>
      <c r="C64" s="169">
        <v>41</v>
      </c>
      <c r="D64" s="169">
        <v>36</v>
      </c>
      <c r="E64" s="169">
        <v>8</v>
      </c>
      <c r="F64" s="142"/>
      <c r="G64" s="182">
        <f t="shared" si="3"/>
        <v>4.5555555555555554</v>
      </c>
      <c r="H64" s="182">
        <f t="shared" si="4"/>
        <v>4</v>
      </c>
      <c r="I64" s="150">
        <f t="shared" si="5"/>
        <v>0.22222222222222221</v>
      </c>
    </row>
    <row r="65" spans="1:9" x14ac:dyDescent="0.2">
      <c r="A65" s="483" t="s">
        <v>48</v>
      </c>
      <c r="B65" s="21">
        <v>2</v>
      </c>
      <c r="C65" s="169">
        <v>3</v>
      </c>
      <c r="D65" s="169">
        <v>3</v>
      </c>
      <c r="E65" s="169">
        <v>2</v>
      </c>
      <c r="F65" s="142"/>
      <c r="G65" s="182">
        <f t="shared" si="3"/>
        <v>1.5</v>
      </c>
      <c r="H65" s="182">
        <f t="shared" si="4"/>
        <v>1.5</v>
      </c>
      <c r="I65" s="150">
        <f t="shared" si="5"/>
        <v>0.66666666666666663</v>
      </c>
    </row>
    <row r="66" spans="1:9" x14ac:dyDescent="0.2">
      <c r="A66" s="484" t="s">
        <v>49</v>
      </c>
      <c r="B66" s="43">
        <v>1</v>
      </c>
      <c r="C66" s="170">
        <v>1</v>
      </c>
      <c r="D66" s="170">
        <v>1</v>
      </c>
      <c r="E66" s="170">
        <v>1</v>
      </c>
      <c r="F66" s="142"/>
      <c r="G66" s="183">
        <f t="shared" si="3"/>
        <v>1</v>
      </c>
      <c r="H66" s="183">
        <f t="shared" si="4"/>
        <v>1</v>
      </c>
      <c r="I66" s="151">
        <f t="shared" si="5"/>
        <v>1</v>
      </c>
    </row>
    <row r="67" spans="1:9" ht="25.5" x14ac:dyDescent="0.2">
      <c r="A67" s="485" t="s">
        <v>480</v>
      </c>
      <c r="B67" s="566">
        <v>63</v>
      </c>
      <c r="C67" s="171">
        <v>444</v>
      </c>
      <c r="D67" s="171">
        <v>268</v>
      </c>
      <c r="E67" s="171">
        <v>61</v>
      </c>
      <c r="F67" s="142"/>
      <c r="G67" s="184">
        <f t="shared" si="3"/>
        <v>7.0476190476190474</v>
      </c>
      <c r="H67" s="185">
        <f t="shared" si="4"/>
        <v>4.253968253968254</v>
      </c>
      <c r="I67" s="190">
        <f t="shared" si="5"/>
        <v>0.22761194029850745</v>
      </c>
    </row>
    <row r="68" spans="1:9" x14ac:dyDescent="0.2">
      <c r="A68" s="482" t="s">
        <v>50</v>
      </c>
      <c r="B68" s="20">
        <v>22</v>
      </c>
      <c r="C68" s="168">
        <v>167</v>
      </c>
      <c r="D68" s="168">
        <v>100</v>
      </c>
      <c r="E68" s="168">
        <v>21</v>
      </c>
      <c r="F68" s="142"/>
      <c r="G68" s="181">
        <f t="shared" si="3"/>
        <v>7.5909090909090908</v>
      </c>
      <c r="H68" s="181">
        <f t="shared" si="4"/>
        <v>4.5454545454545459</v>
      </c>
      <c r="I68" s="149">
        <f t="shared" si="5"/>
        <v>0.21</v>
      </c>
    </row>
    <row r="69" spans="1:9" x14ac:dyDescent="0.2">
      <c r="A69" s="483" t="s">
        <v>51</v>
      </c>
      <c r="B69" s="21">
        <v>18</v>
      </c>
      <c r="C69" s="169">
        <v>192</v>
      </c>
      <c r="D69" s="169">
        <v>102</v>
      </c>
      <c r="E69" s="169">
        <v>18</v>
      </c>
      <c r="F69" s="142"/>
      <c r="G69" s="182">
        <f t="shared" si="3"/>
        <v>10.666666666666666</v>
      </c>
      <c r="H69" s="182">
        <f t="shared" si="4"/>
        <v>5.666666666666667</v>
      </c>
      <c r="I69" s="150">
        <f t="shared" si="5"/>
        <v>0.17647058823529413</v>
      </c>
    </row>
    <row r="70" spans="1:9" x14ac:dyDescent="0.2">
      <c r="A70" s="483" t="s">
        <v>52</v>
      </c>
      <c r="B70" s="21">
        <v>9</v>
      </c>
      <c r="C70" s="169">
        <v>32</v>
      </c>
      <c r="D70" s="169">
        <v>30</v>
      </c>
      <c r="E70" s="169">
        <v>8</v>
      </c>
      <c r="F70" s="142"/>
      <c r="G70" s="182">
        <f t="shared" si="3"/>
        <v>3.5555555555555554</v>
      </c>
      <c r="H70" s="182">
        <f t="shared" si="4"/>
        <v>3.3333333333333335</v>
      </c>
      <c r="I70" s="150">
        <f t="shared" si="5"/>
        <v>0.26666666666666666</v>
      </c>
    </row>
    <row r="71" spans="1:9" x14ac:dyDescent="0.2">
      <c r="A71" s="484" t="s">
        <v>53</v>
      </c>
      <c r="B71" s="43">
        <v>14</v>
      </c>
      <c r="C71" s="170">
        <v>53</v>
      </c>
      <c r="D71" s="170">
        <v>45</v>
      </c>
      <c r="E71" s="170">
        <v>14</v>
      </c>
      <c r="F71" s="142"/>
      <c r="G71" s="183">
        <f t="shared" si="3"/>
        <v>3.7857142857142856</v>
      </c>
      <c r="H71" s="183">
        <f t="shared" si="4"/>
        <v>3.2142857142857144</v>
      </c>
      <c r="I71" s="151">
        <f t="shared" si="5"/>
        <v>0.31111111111111112</v>
      </c>
    </row>
    <row r="72" spans="1:9" x14ac:dyDescent="0.2">
      <c r="A72" s="485" t="s">
        <v>481</v>
      </c>
      <c r="B72" s="54">
        <v>34</v>
      </c>
      <c r="C72" s="171">
        <v>112</v>
      </c>
      <c r="D72" s="171">
        <v>93</v>
      </c>
      <c r="E72" s="171">
        <v>29</v>
      </c>
      <c r="F72" s="142"/>
      <c r="G72" s="184">
        <f t="shared" si="3"/>
        <v>3.2941176470588234</v>
      </c>
      <c r="H72" s="185">
        <f t="shared" si="4"/>
        <v>2.7352941176470589</v>
      </c>
      <c r="I72" s="190">
        <f t="shared" si="5"/>
        <v>0.31182795698924731</v>
      </c>
    </row>
    <row r="73" spans="1:9" x14ac:dyDescent="0.2">
      <c r="A73" s="482" t="s">
        <v>54</v>
      </c>
      <c r="B73" s="20">
        <v>13</v>
      </c>
      <c r="C73" s="168">
        <v>40</v>
      </c>
      <c r="D73" s="168">
        <v>36</v>
      </c>
      <c r="E73" s="168">
        <v>11</v>
      </c>
      <c r="F73" s="142"/>
      <c r="G73" s="181">
        <f t="shared" si="3"/>
        <v>3.0769230769230771</v>
      </c>
      <c r="H73" s="181">
        <f t="shared" si="4"/>
        <v>2.7692307692307692</v>
      </c>
      <c r="I73" s="149">
        <f t="shared" si="5"/>
        <v>0.30555555555555558</v>
      </c>
    </row>
    <row r="74" spans="1:9" x14ac:dyDescent="0.2">
      <c r="A74" s="483" t="s">
        <v>55</v>
      </c>
      <c r="B74" s="21">
        <v>5</v>
      </c>
      <c r="C74" s="169">
        <v>32</v>
      </c>
      <c r="D74" s="169">
        <v>32</v>
      </c>
      <c r="E74" s="169">
        <v>4</v>
      </c>
      <c r="F74" s="142"/>
      <c r="G74" s="182">
        <f t="shared" si="3"/>
        <v>6.4</v>
      </c>
      <c r="H74" s="182">
        <f t="shared" si="4"/>
        <v>6.4</v>
      </c>
      <c r="I74" s="150">
        <f t="shared" si="5"/>
        <v>0.125</v>
      </c>
    </row>
    <row r="75" spans="1:9" x14ac:dyDescent="0.2">
      <c r="A75" s="483" t="s">
        <v>56</v>
      </c>
      <c r="B75" s="21">
        <v>5</v>
      </c>
      <c r="C75" s="169">
        <v>13</v>
      </c>
      <c r="D75" s="169">
        <v>10</v>
      </c>
      <c r="E75" s="169">
        <v>4</v>
      </c>
      <c r="F75" s="142"/>
      <c r="G75" s="182">
        <f t="shared" si="3"/>
        <v>2.6</v>
      </c>
      <c r="H75" s="182">
        <f t="shared" si="4"/>
        <v>2</v>
      </c>
      <c r="I75" s="150">
        <f t="shared" si="5"/>
        <v>0.4</v>
      </c>
    </row>
    <row r="76" spans="1:9" x14ac:dyDescent="0.2">
      <c r="A76" s="483" t="s">
        <v>57</v>
      </c>
      <c r="B76" s="21">
        <v>5</v>
      </c>
      <c r="C76" s="169">
        <v>13</v>
      </c>
      <c r="D76" s="169">
        <v>13</v>
      </c>
      <c r="E76" s="169">
        <v>4</v>
      </c>
      <c r="F76" s="142"/>
      <c r="G76" s="182">
        <f t="shared" si="3"/>
        <v>2.6</v>
      </c>
      <c r="H76" s="182">
        <f t="shared" si="4"/>
        <v>2.6</v>
      </c>
      <c r="I76" s="150">
        <f t="shared" si="5"/>
        <v>0.30769230769230771</v>
      </c>
    </row>
    <row r="77" spans="1:9" x14ac:dyDescent="0.2">
      <c r="A77" s="483" t="s">
        <v>58</v>
      </c>
      <c r="B77" s="21">
        <v>3</v>
      </c>
      <c r="C77" s="169">
        <v>5</v>
      </c>
      <c r="D77" s="169">
        <v>5</v>
      </c>
      <c r="E77" s="169">
        <v>3</v>
      </c>
      <c r="F77" s="142"/>
      <c r="G77" s="182">
        <f t="shared" si="3"/>
        <v>1.6666666666666667</v>
      </c>
      <c r="H77" s="182">
        <f t="shared" si="4"/>
        <v>1.6666666666666667</v>
      </c>
      <c r="I77" s="150">
        <f t="shared" si="5"/>
        <v>0.6</v>
      </c>
    </row>
    <row r="78" spans="1:9" x14ac:dyDescent="0.2">
      <c r="A78" s="484" t="s">
        <v>59</v>
      </c>
      <c r="B78" s="43">
        <v>3</v>
      </c>
      <c r="C78" s="170">
        <v>9</v>
      </c>
      <c r="D78" s="170">
        <v>9</v>
      </c>
      <c r="E78" s="170">
        <v>3</v>
      </c>
      <c r="F78" s="142"/>
      <c r="G78" s="183">
        <f t="shared" si="3"/>
        <v>3</v>
      </c>
      <c r="H78" s="183">
        <f t="shared" si="4"/>
        <v>3</v>
      </c>
      <c r="I78" s="151">
        <f t="shared" si="5"/>
        <v>0.33333333333333331</v>
      </c>
    </row>
    <row r="79" spans="1:9" x14ac:dyDescent="0.2">
      <c r="A79" s="480" t="s">
        <v>32</v>
      </c>
      <c r="B79" s="64">
        <v>14</v>
      </c>
      <c r="C79" s="166">
        <v>34</v>
      </c>
      <c r="D79" s="166">
        <v>29</v>
      </c>
      <c r="E79" s="166">
        <v>14</v>
      </c>
      <c r="F79" s="142"/>
      <c r="G79" s="177">
        <f t="shared" si="3"/>
        <v>2.4285714285714284</v>
      </c>
      <c r="H79" s="178">
        <f t="shared" si="4"/>
        <v>2.0714285714285716</v>
      </c>
      <c r="I79" s="188">
        <f t="shared" si="5"/>
        <v>0.48275862068965519</v>
      </c>
    </row>
    <row r="80" spans="1:9" x14ac:dyDescent="0.2">
      <c r="A80" s="481" t="s">
        <v>99</v>
      </c>
      <c r="B80" s="66">
        <v>14</v>
      </c>
      <c r="C80" s="167">
        <v>34</v>
      </c>
      <c r="D80" s="167">
        <v>29</v>
      </c>
      <c r="E80" s="167">
        <v>14</v>
      </c>
      <c r="F80" s="142"/>
      <c r="G80" s="179">
        <f t="shared" si="3"/>
        <v>2.4285714285714284</v>
      </c>
      <c r="H80" s="180">
        <f t="shared" si="4"/>
        <v>2.0714285714285716</v>
      </c>
      <c r="I80" s="189">
        <f t="shared" si="5"/>
        <v>0.48275862068965519</v>
      </c>
    </row>
    <row r="81" spans="1:9" x14ac:dyDescent="0.2">
      <c r="A81" s="482" t="s">
        <v>33</v>
      </c>
      <c r="B81" s="20">
        <v>4</v>
      </c>
      <c r="C81" s="168">
        <v>5</v>
      </c>
      <c r="D81" s="168">
        <v>5</v>
      </c>
      <c r="E81" s="168">
        <v>4</v>
      </c>
      <c r="F81" s="142"/>
      <c r="G81" s="181">
        <f t="shared" si="3"/>
        <v>1.25</v>
      </c>
      <c r="H81" s="181">
        <f t="shared" si="4"/>
        <v>1.25</v>
      </c>
      <c r="I81" s="149">
        <f t="shared" si="5"/>
        <v>0.8</v>
      </c>
    </row>
    <row r="82" spans="1:9" x14ac:dyDescent="0.2">
      <c r="A82" s="483" t="s">
        <v>34</v>
      </c>
      <c r="B82" s="21">
        <v>7</v>
      </c>
      <c r="C82" s="169">
        <v>25</v>
      </c>
      <c r="D82" s="169">
        <v>20</v>
      </c>
      <c r="E82" s="169">
        <v>7</v>
      </c>
      <c r="F82" s="142"/>
      <c r="G82" s="182">
        <f t="shared" si="3"/>
        <v>3.5714285714285716</v>
      </c>
      <c r="H82" s="182">
        <f t="shared" si="4"/>
        <v>2.8571428571428572</v>
      </c>
      <c r="I82" s="150">
        <f t="shared" si="5"/>
        <v>0.35</v>
      </c>
    </row>
    <row r="83" spans="1:9" x14ac:dyDescent="0.2">
      <c r="A83" s="488" t="s">
        <v>35</v>
      </c>
      <c r="B83" s="22">
        <v>3</v>
      </c>
      <c r="C83" s="172">
        <v>4</v>
      </c>
      <c r="D83" s="172">
        <v>4</v>
      </c>
      <c r="E83" s="172">
        <v>3</v>
      </c>
      <c r="F83" s="142"/>
      <c r="G83" s="187">
        <f t="shared" si="3"/>
        <v>1.3333333333333333</v>
      </c>
      <c r="H83" s="187">
        <f t="shared" si="4"/>
        <v>1.3333333333333333</v>
      </c>
      <c r="I83" s="154">
        <f t="shared" si="5"/>
        <v>0.75</v>
      </c>
    </row>
    <row r="85" spans="1:9" x14ac:dyDescent="0.2">
      <c r="A85" s="492" t="s">
        <v>60</v>
      </c>
      <c r="B85" s="12">
        <f>B79+B49+B19+B10</f>
        <v>566</v>
      </c>
      <c r="C85" s="12">
        <f>C79+C49+C19+C10</f>
        <v>4271</v>
      </c>
      <c r="D85" s="12">
        <v>1908</v>
      </c>
      <c r="E85" s="192">
        <f>E79+E49+E19+E10</f>
        <v>524</v>
      </c>
      <c r="G85" s="193">
        <f>C85/B85</f>
        <v>7.5459363957597176</v>
      </c>
      <c r="H85" s="194">
        <f>D85/B85</f>
        <v>3.3710247349823321</v>
      </c>
      <c r="I85" s="146">
        <f>E85/D85</f>
        <v>0.27463312368972748</v>
      </c>
    </row>
    <row r="86" spans="1:9" ht="6" customHeight="1" x14ac:dyDescent="0.2"/>
    <row r="87" spans="1:9" ht="28.9" customHeight="1" x14ac:dyDescent="0.2">
      <c r="A87" s="631" t="s">
        <v>514</v>
      </c>
      <c r="B87" s="632"/>
      <c r="C87" s="632"/>
      <c r="D87" s="632"/>
      <c r="E87" s="632"/>
      <c r="F87" s="632"/>
      <c r="G87" s="632"/>
      <c r="H87" s="632"/>
      <c r="I87" s="632"/>
    </row>
    <row r="88" spans="1:9" x14ac:dyDescent="0.2">
      <c r="A88" s="493" t="s">
        <v>556</v>
      </c>
    </row>
    <row r="89" spans="1:9" ht="27.75" customHeight="1" x14ac:dyDescent="0.2">
      <c r="A89" s="633" t="s">
        <v>581</v>
      </c>
      <c r="B89" s="633"/>
      <c r="C89" s="633"/>
      <c r="D89" s="633"/>
      <c r="E89" s="633"/>
      <c r="F89" s="633"/>
      <c r="G89" s="633"/>
      <c r="H89" s="633"/>
      <c r="I89" s="633"/>
    </row>
    <row r="90" spans="1:9" x14ac:dyDescent="0.2">
      <c r="D90" s="281"/>
    </row>
  </sheetData>
  <mergeCells count="5">
    <mergeCell ref="A2:I2"/>
    <mergeCell ref="A5:I5"/>
    <mergeCell ref="A8:A9"/>
    <mergeCell ref="A89:I89"/>
    <mergeCell ref="A87:I87"/>
  </mergeCells>
  <printOptions horizontalCentered="1"/>
  <pageMargins left="0.39370078740157483" right="0.39370078740157483" top="0.47244094488188981" bottom="0.47244094488188981" header="0.31496062992125984" footer="0.31496062992125984"/>
  <pageSetup paperSize="9" scale="82" fitToHeight="0" orientation="portrait" r:id="rId1"/>
  <headerFooter>
    <oddHeader>&amp;L&amp;"Times New Roman,Gras"&amp;9DGRH A1-1&amp;R&amp;"Times New Roman,Gras"&amp;9Juillet 2020</oddHeader>
    <oddFooter>Page &amp;P de &amp;N</oddFooter>
  </headerFooter>
  <rowBreaks count="1" manualBreakCount="1">
    <brk id="61" max="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>
    <pageSetUpPr fitToPage="1"/>
  </sheetPr>
  <dimension ref="A1:R90"/>
  <sheetViews>
    <sheetView showGridLines="0" workbookViewId="0">
      <pane ySplit="11" topLeftCell="A12" activePane="bottomLeft" state="frozenSplit"/>
      <selection activeCell="K24" sqref="K24"/>
      <selection pane="bottomLeft" activeCell="S5" sqref="S5"/>
    </sheetView>
  </sheetViews>
  <sheetFormatPr baseColWidth="10" defaultRowHeight="12.75" x14ac:dyDescent="0.2"/>
  <cols>
    <col min="1" max="1" width="33.1640625" customWidth="1"/>
    <col min="2" max="2" width="8.33203125" bestFit="1" customWidth="1"/>
    <col min="3" max="3" width="13.6640625" bestFit="1" customWidth="1"/>
    <col min="4" max="4" width="8.33203125" bestFit="1" customWidth="1"/>
    <col min="5" max="5" width="13.6640625" bestFit="1" customWidth="1"/>
    <col min="6" max="6" width="8.33203125" bestFit="1" customWidth="1"/>
    <col min="7" max="7" width="13.6640625" bestFit="1" customWidth="1"/>
    <col min="8" max="8" width="8.33203125" bestFit="1" customWidth="1"/>
    <col min="9" max="9" width="13.6640625" bestFit="1" customWidth="1"/>
    <col min="11" max="11" width="8.1640625" hidden="1" customWidth="1"/>
    <col min="12" max="12" width="8.1640625" style="502" hidden="1" customWidth="1"/>
    <col min="13" max="13" width="8.1640625" hidden="1" customWidth="1"/>
    <col min="14" max="14" width="8.1640625" style="502" hidden="1" customWidth="1"/>
    <col min="15" max="15" width="8.1640625" hidden="1" customWidth="1"/>
    <col min="16" max="16" width="8.1640625" style="502" hidden="1" customWidth="1"/>
    <col min="17" max="17" width="8.1640625" hidden="1" customWidth="1"/>
    <col min="18" max="18" width="8.1640625" style="502" hidden="1" customWidth="1"/>
  </cols>
  <sheetData>
    <row r="1" spans="1:18" ht="13.5" thickBot="1" x14ac:dyDescent="0.25"/>
    <row r="2" spans="1:18" ht="36.75" customHeight="1" thickTop="1" thickBot="1" x14ac:dyDescent="0.25">
      <c r="A2" s="612" t="s">
        <v>516</v>
      </c>
      <c r="B2" s="635"/>
      <c r="C2" s="635"/>
      <c r="D2" s="635"/>
      <c r="E2" s="635"/>
      <c r="F2" s="635"/>
      <c r="G2" s="635"/>
      <c r="H2" s="635"/>
      <c r="I2" s="636"/>
    </row>
    <row r="3" spans="1:18" ht="13.5" thickTop="1" x14ac:dyDescent="0.2"/>
    <row r="5" spans="1:18" ht="27" customHeight="1" x14ac:dyDescent="0.2">
      <c r="A5" s="629" t="s">
        <v>505</v>
      </c>
      <c r="B5" s="629"/>
      <c r="C5" s="629"/>
      <c r="D5" s="629"/>
      <c r="E5" s="629"/>
      <c r="F5" s="629"/>
      <c r="G5" s="629"/>
      <c r="H5" s="629"/>
      <c r="I5" s="629"/>
    </row>
    <row r="6" spans="1:18" s="117" customFormat="1" x14ac:dyDescent="0.2">
      <c r="A6" s="344"/>
      <c r="B6" s="344"/>
      <c r="C6" s="344"/>
      <c r="D6" s="344"/>
      <c r="E6" s="344"/>
      <c r="F6" s="344"/>
      <c r="G6" s="344"/>
      <c r="H6" s="344"/>
      <c r="I6" s="344"/>
      <c r="L6" s="502"/>
      <c r="N6" s="502"/>
      <c r="P6" s="502"/>
      <c r="R6" s="502"/>
    </row>
    <row r="7" spans="1:18" x14ac:dyDescent="0.2">
      <c r="K7" s="634" t="s">
        <v>483</v>
      </c>
      <c r="L7" s="634"/>
      <c r="M7" s="634"/>
      <c r="N7" s="634"/>
      <c r="O7" s="634"/>
      <c r="P7" s="634"/>
      <c r="Q7" s="634"/>
      <c r="R7" s="634"/>
    </row>
    <row r="8" spans="1:18" x14ac:dyDescent="0.2">
      <c r="A8" s="630" t="s">
        <v>247</v>
      </c>
      <c r="B8" s="626" t="s">
        <v>88</v>
      </c>
      <c r="C8" s="626"/>
      <c r="D8" s="626"/>
      <c r="E8" s="626"/>
      <c r="F8" s="626" t="s">
        <v>92</v>
      </c>
      <c r="G8" s="626"/>
      <c r="H8" s="626"/>
      <c r="I8" s="626"/>
      <c r="K8" s="626" t="s">
        <v>88</v>
      </c>
      <c r="L8" s="626"/>
      <c r="M8" s="626"/>
      <c r="N8" s="626"/>
      <c r="O8" s="626" t="s">
        <v>92</v>
      </c>
      <c r="P8" s="626"/>
      <c r="Q8" s="626"/>
      <c r="R8" s="626"/>
    </row>
    <row r="9" spans="1:18" ht="12.75" customHeight="1" x14ac:dyDescent="0.2">
      <c r="A9" s="630"/>
      <c r="B9" s="628" t="s">
        <v>105</v>
      </c>
      <c r="C9" s="628"/>
      <c r="D9" s="628" t="s">
        <v>108</v>
      </c>
      <c r="E9" s="628"/>
      <c r="F9" s="628" t="s">
        <v>105</v>
      </c>
      <c r="G9" s="628"/>
      <c r="H9" s="628" t="s">
        <v>108</v>
      </c>
      <c r="I9" s="628"/>
      <c r="K9" s="628" t="s">
        <v>105</v>
      </c>
      <c r="L9" s="628"/>
      <c r="M9" s="628" t="s">
        <v>108</v>
      </c>
      <c r="N9" s="628"/>
      <c r="O9" s="628" t="s">
        <v>105</v>
      </c>
      <c r="P9" s="628"/>
      <c r="Q9" s="628" t="s">
        <v>108</v>
      </c>
      <c r="R9" s="628"/>
    </row>
    <row r="10" spans="1:18" x14ac:dyDescent="0.2">
      <c r="A10" s="630"/>
      <c r="B10" s="195" t="s">
        <v>109</v>
      </c>
      <c r="C10" s="196" t="s">
        <v>110</v>
      </c>
      <c r="D10" s="196" t="s">
        <v>109</v>
      </c>
      <c r="E10" s="196" t="s">
        <v>110</v>
      </c>
      <c r="F10" s="196" t="s">
        <v>109</v>
      </c>
      <c r="G10" s="196" t="s">
        <v>110</v>
      </c>
      <c r="H10" s="196" t="s">
        <v>109</v>
      </c>
      <c r="I10" s="197" t="s">
        <v>110</v>
      </c>
      <c r="K10" s="195" t="s">
        <v>109</v>
      </c>
      <c r="L10" s="501" t="s">
        <v>110</v>
      </c>
      <c r="M10" s="196" t="s">
        <v>109</v>
      </c>
      <c r="N10" s="501" t="s">
        <v>110</v>
      </c>
      <c r="O10" s="196" t="s">
        <v>109</v>
      </c>
      <c r="P10" s="501" t="s">
        <v>110</v>
      </c>
      <c r="Q10" s="196" t="s">
        <v>109</v>
      </c>
      <c r="R10" s="512" t="s">
        <v>110</v>
      </c>
    </row>
    <row r="11" spans="1:18" x14ac:dyDescent="0.2">
      <c r="A11" s="630"/>
    </row>
    <row r="12" spans="1:18" x14ac:dyDescent="0.2">
      <c r="A12" s="494" t="s">
        <v>0</v>
      </c>
      <c r="B12" s="166">
        <v>1301</v>
      </c>
      <c r="C12" s="202">
        <f>K12/B12</f>
        <v>0.45887778631821674</v>
      </c>
      <c r="D12" s="166">
        <v>235</v>
      </c>
      <c r="E12" s="202">
        <f t="shared" ref="E12:E75" si="0">M12/D12</f>
        <v>0.47659574468085109</v>
      </c>
      <c r="F12" s="166">
        <v>248</v>
      </c>
      <c r="G12" s="202">
        <f>O12/F12</f>
        <v>0.41532258064516131</v>
      </c>
      <c r="H12" s="166">
        <v>94</v>
      </c>
      <c r="I12" s="202">
        <f t="shared" ref="I12:I75" si="1">Q12/H12</f>
        <v>0.38297872340425532</v>
      </c>
      <c r="K12" s="166">
        <v>597</v>
      </c>
      <c r="L12" s="503"/>
      <c r="M12" s="166">
        <v>112</v>
      </c>
      <c r="N12" s="503"/>
      <c r="O12" s="166">
        <v>103</v>
      </c>
      <c r="P12" s="503"/>
      <c r="Q12" s="166">
        <v>36</v>
      </c>
      <c r="R12" s="503"/>
    </row>
    <row r="13" spans="1:18" x14ac:dyDescent="0.2">
      <c r="A13" s="495" t="s">
        <v>476</v>
      </c>
      <c r="B13" s="167">
        <v>748</v>
      </c>
      <c r="C13" s="203">
        <f t="shared" ref="C13:C76" si="2">K13/B13</f>
        <v>0.46791443850267378</v>
      </c>
      <c r="D13" s="167">
        <v>112</v>
      </c>
      <c r="E13" s="203">
        <f t="shared" si="0"/>
        <v>0.5178571428571429</v>
      </c>
      <c r="F13" s="167">
        <v>91</v>
      </c>
      <c r="G13" s="203">
        <f t="shared" ref="G13:G76" si="3">O13/F13</f>
        <v>0.42857142857142855</v>
      </c>
      <c r="H13" s="167">
        <v>46</v>
      </c>
      <c r="I13" s="203">
        <f t="shared" si="1"/>
        <v>0.43478260869565216</v>
      </c>
      <c r="K13" s="167">
        <v>350</v>
      </c>
      <c r="L13" s="504"/>
      <c r="M13" s="167">
        <v>58</v>
      </c>
      <c r="N13" s="504"/>
      <c r="O13" s="167">
        <v>39</v>
      </c>
      <c r="P13" s="504"/>
      <c r="Q13" s="167">
        <v>20</v>
      </c>
      <c r="R13" s="504"/>
    </row>
    <row r="14" spans="1:18" x14ac:dyDescent="0.2">
      <c r="A14" s="496" t="s">
        <v>1</v>
      </c>
      <c r="B14" s="205">
        <v>214</v>
      </c>
      <c r="C14" s="198">
        <f t="shared" si="2"/>
        <v>0.50467289719626163</v>
      </c>
      <c r="D14" s="205">
        <v>50</v>
      </c>
      <c r="E14" s="198">
        <f t="shared" si="0"/>
        <v>0.62</v>
      </c>
      <c r="F14" s="205">
        <v>45</v>
      </c>
      <c r="G14" s="198">
        <f t="shared" si="3"/>
        <v>0.46666666666666667</v>
      </c>
      <c r="H14" s="205">
        <v>21</v>
      </c>
      <c r="I14" s="198">
        <f t="shared" si="1"/>
        <v>0.38095238095238093</v>
      </c>
      <c r="K14" s="205">
        <v>108</v>
      </c>
      <c r="L14" s="505"/>
      <c r="M14" s="205">
        <v>31</v>
      </c>
      <c r="N14" s="505"/>
      <c r="O14" s="205">
        <v>21</v>
      </c>
      <c r="P14" s="505"/>
      <c r="Q14" s="205">
        <v>8</v>
      </c>
      <c r="R14" s="505"/>
    </row>
    <row r="15" spans="1:18" x14ac:dyDescent="0.2">
      <c r="A15" s="497" t="s">
        <v>2</v>
      </c>
      <c r="B15" s="206">
        <v>150</v>
      </c>
      <c r="C15" s="199">
        <f t="shared" si="2"/>
        <v>0.44</v>
      </c>
      <c r="D15" s="206">
        <v>43</v>
      </c>
      <c r="E15" s="199">
        <f t="shared" si="0"/>
        <v>0.37209302325581395</v>
      </c>
      <c r="F15" s="206">
        <v>43</v>
      </c>
      <c r="G15" s="199">
        <f t="shared" si="3"/>
        <v>0.41860465116279072</v>
      </c>
      <c r="H15" s="206">
        <v>21</v>
      </c>
      <c r="I15" s="199">
        <f t="shared" si="1"/>
        <v>0.52380952380952384</v>
      </c>
      <c r="K15" s="206">
        <v>66</v>
      </c>
      <c r="L15" s="506"/>
      <c r="M15" s="206">
        <v>16</v>
      </c>
      <c r="N15" s="506"/>
      <c r="O15" s="206">
        <v>18</v>
      </c>
      <c r="P15" s="506"/>
      <c r="Q15" s="206">
        <v>11</v>
      </c>
      <c r="R15" s="506"/>
    </row>
    <row r="16" spans="1:18" x14ac:dyDescent="0.2">
      <c r="A16" s="497" t="s">
        <v>3</v>
      </c>
      <c r="B16" s="206">
        <v>55</v>
      </c>
      <c r="C16" s="199">
        <f t="shared" si="2"/>
        <v>0.36363636363636365</v>
      </c>
      <c r="D16" s="206">
        <v>6</v>
      </c>
      <c r="E16" s="199">
        <f t="shared" si="0"/>
        <v>0.5</v>
      </c>
      <c r="F16" s="206">
        <v>2</v>
      </c>
      <c r="G16" s="199">
        <f t="shared" si="3"/>
        <v>0</v>
      </c>
      <c r="H16" s="206">
        <v>2</v>
      </c>
      <c r="I16" s="199">
        <f t="shared" si="1"/>
        <v>0</v>
      </c>
      <c r="K16" s="206">
        <v>20</v>
      </c>
      <c r="L16" s="506"/>
      <c r="M16" s="206">
        <v>3</v>
      </c>
      <c r="N16" s="506"/>
      <c r="O16" s="206"/>
      <c r="P16" s="506"/>
      <c r="Q16" s="206"/>
      <c r="R16" s="506"/>
    </row>
    <row r="17" spans="1:18" x14ac:dyDescent="0.2">
      <c r="A17" s="498" t="s">
        <v>4</v>
      </c>
      <c r="B17" s="207">
        <v>454</v>
      </c>
      <c r="C17" s="200">
        <f t="shared" si="2"/>
        <v>0.44713656387665196</v>
      </c>
      <c r="D17" s="207">
        <v>13</v>
      </c>
      <c r="E17" s="200">
        <f t="shared" si="0"/>
        <v>0.61538461538461542</v>
      </c>
      <c r="F17" s="207">
        <v>4</v>
      </c>
      <c r="G17" s="200">
        <f t="shared" si="3"/>
        <v>0.25</v>
      </c>
      <c r="H17" s="207">
        <v>2</v>
      </c>
      <c r="I17" s="200">
        <f t="shared" si="1"/>
        <v>0.5</v>
      </c>
      <c r="K17" s="207">
        <v>203</v>
      </c>
      <c r="L17" s="507"/>
      <c r="M17" s="207">
        <v>8</v>
      </c>
      <c r="N17" s="507"/>
      <c r="O17" s="207">
        <v>1</v>
      </c>
      <c r="P17" s="507"/>
      <c r="Q17" s="207">
        <v>1</v>
      </c>
      <c r="R17" s="507"/>
    </row>
    <row r="18" spans="1:18" x14ac:dyDescent="0.2">
      <c r="A18" s="499" t="s">
        <v>477</v>
      </c>
      <c r="B18" s="171">
        <v>646</v>
      </c>
      <c r="C18" s="204">
        <f t="shared" si="2"/>
        <v>0.43498452012383904</v>
      </c>
      <c r="D18" s="171">
        <v>123</v>
      </c>
      <c r="E18" s="204">
        <f t="shared" si="0"/>
        <v>0.43902439024390244</v>
      </c>
      <c r="F18" s="171">
        <v>157</v>
      </c>
      <c r="G18" s="204">
        <f t="shared" si="3"/>
        <v>0.40764331210191085</v>
      </c>
      <c r="H18" s="171">
        <v>48</v>
      </c>
      <c r="I18" s="204">
        <f t="shared" si="1"/>
        <v>0.33333333333333331</v>
      </c>
      <c r="K18" s="171">
        <v>281</v>
      </c>
      <c r="L18" s="508"/>
      <c r="M18" s="171">
        <v>54</v>
      </c>
      <c r="N18" s="508"/>
      <c r="O18" s="171">
        <v>64</v>
      </c>
      <c r="P18" s="508"/>
      <c r="Q18" s="171">
        <v>16</v>
      </c>
      <c r="R18" s="508"/>
    </row>
    <row r="19" spans="1:18" x14ac:dyDescent="0.2">
      <c r="A19" s="496" t="s">
        <v>5</v>
      </c>
      <c r="B19" s="205">
        <v>341</v>
      </c>
      <c r="C19" s="198">
        <f t="shared" si="2"/>
        <v>0.35190615835777128</v>
      </c>
      <c r="D19" s="205">
        <v>46</v>
      </c>
      <c r="E19" s="198">
        <f t="shared" si="0"/>
        <v>0.19565217391304349</v>
      </c>
      <c r="F19" s="205">
        <v>96</v>
      </c>
      <c r="G19" s="198">
        <f t="shared" si="3"/>
        <v>0.38541666666666669</v>
      </c>
      <c r="H19" s="205">
        <v>21</v>
      </c>
      <c r="I19" s="198">
        <f t="shared" si="1"/>
        <v>0.2857142857142857</v>
      </c>
      <c r="K19" s="205">
        <v>120</v>
      </c>
      <c r="L19" s="505"/>
      <c r="M19" s="205">
        <v>9</v>
      </c>
      <c r="N19" s="505"/>
      <c r="O19" s="205">
        <v>37</v>
      </c>
      <c r="P19" s="505"/>
      <c r="Q19" s="205">
        <v>6</v>
      </c>
      <c r="R19" s="505"/>
    </row>
    <row r="20" spans="1:18" x14ac:dyDescent="0.2">
      <c r="A20" s="498" t="s">
        <v>6</v>
      </c>
      <c r="B20" s="207">
        <v>434</v>
      </c>
      <c r="C20" s="200">
        <f t="shared" si="2"/>
        <v>0.4838709677419355</v>
      </c>
      <c r="D20" s="207">
        <v>77</v>
      </c>
      <c r="E20" s="200">
        <f t="shared" si="0"/>
        <v>0.58441558441558439</v>
      </c>
      <c r="F20" s="207">
        <v>83</v>
      </c>
      <c r="G20" s="200">
        <f t="shared" si="3"/>
        <v>0.42168674698795183</v>
      </c>
      <c r="H20" s="207">
        <v>27</v>
      </c>
      <c r="I20" s="200">
        <f t="shared" si="1"/>
        <v>0.37037037037037035</v>
      </c>
      <c r="K20" s="207">
        <v>210</v>
      </c>
      <c r="L20" s="507"/>
      <c r="M20" s="207">
        <v>45</v>
      </c>
      <c r="N20" s="507"/>
      <c r="O20" s="207">
        <v>35</v>
      </c>
      <c r="P20" s="507"/>
      <c r="Q20" s="207">
        <v>10</v>
      </c>
      <c r="R20" s="507"/>
    </row>
    <row r="21" spans="1:18" ht="25.5" x14ac:dyDescent="0.2">
      <c r="A21" s="494" t="s">
        <v>474</v>
      </c>
      <c r="B21" s="166">
        <v>4416</v>
      </c>
      <c r="C21" s="202">
        <f t="shared" si="2"/>
        <v>0.55457427536231885</v>
      </c>
      <c r="D21" s="166">
        <v>413</v>
      </c>
      <c r="E21" s="202">
        <f t="shared" si="0"/>
        <v>0.59322033898305082</v>
      </c>
      <c r="F21" s="166">
        <v>724</v>
      </c>
      <c r="G21" s="202">
        <f t="shared" si="3"/>
        <v>0.48618784530386738</v>
      </c>
      <c r="H21" s="166">
        <v>209</v>
      </c>
      <c r="I21" s="202">
        <f t="shared" si="1"/>
        <v>0.44019138755980863</v>
      </c>
      <c r="K21" s="166">
        <v>2449</v>
      </c>
      <c r="L21" s="503"/>
      <c r="M21" s="166">
        <v>245</v>
      </c>
      <c r="N21" s="503"/>
      <c r="O21" s="166">
        <v>352</v>
      </c>
      <c r="P21" s="503"/>
      <c r="Q21" s="166">
        <v>92</v>
      </c>
      <c r="R21" s="503"/>
    </row>
    <row r="22" spans="1:18" x14ac:dyDescent="0.2">
      <c r="A22" s="495" t="s">
        <v>478</v>
      </c>
      <c r="B22" s="167">
        <v>1612</v>
      </c>
      <c r="C22" s="203">
        <f t="shared" si="2"/>
        <v>0.6550868486352357</v>
      </c>
      <c r="D22" s="167">
        <v>136</v>
      </c>
      <c r="E22" s="203">
        <f t="shared" si="0"/>
        <v>0.67647058823529416</v>
      </c>
      <c r="F22" s="167">
        <v>297</v>
      </c>
      <c r="G22" s="203">
        <f t="shared" si="3"/>
        <v>0.55218855218855223</v>
      </c>
      <c r="H22" s="167">
        <v>86</v>
      </c>
      <c r="I22" s="203">
        <f t="shared" si="1"/>
        <v>0.46511627906976744</v>
      </c>
      <c r="K22" s="167">
        <v>1056</v>
      </c>
      <c r="L22" s="504"/>
      <c r="M22" s="167">
        <v>92</v>
      </c>
      <c r="N22" s="504"/>
      <c r="O22" s="167">
        <v>164</v>
      </c>
      <c r="P22" s="504"/>
      <c r="Q22" s="167">
        <v>40</v>
      </c>
      <c r="R22" s="504"/>
    </row>
    <row r="23" spans="1:18" x14ac:dyDescent="0.2">
      <c r="A23" s="496" t="s">
        <v>8</v>
      </c>
      <c r="B23" s="205">
        <v>324</v>
      </c>
      <c r="C23" s="198">
        <f t="shared" si="2"/>
        <v>0.69444444444444442</v>
      </c>
      <c r="D23" s="205">
        <v>14</v>
      </c>
      <c r="E23" s="198">
        <f t="shared" si="0"/>
        <v>0.7857142857142857</v>
      </c>
      <c r="F23" s="205">
        <v>59</v>
      </c>
      <c r="G23" s="198">
        <f t="shared" si="3"/>
        <v>0.52542372881355937</v>
      </c>
      <c r="H23" s="205">
        <v>15</v>
      </c>
      <c r="I23" s="198">
        <f t="shared" si="1"/>
        <v>0.46666666666666667</v>
      </c>
      <c r="K23" s="205">
        <v>225</v>
      </c>
      <c r="L23" s="505"/>
      <c r="M23" s="205">
        <v>11</v>
      </c>
      <c r="N23" s="505"/>
      <c r="O23" s="205">
        <v>31</v>
      </c>
      <c r="P23" s="505"/>
      <c r="Q23" s="205">
        <v>7</v>
      </c>
      <c r="R23" s="505"/>
    </row>
    <row r="24" spans="1:18" x14ac:dyDescent="0.2">
      <c r="A24" s="497" t="s">
        <v>9</v>
      </c>
      <c r="B24" s="206">
        <v>108</v>
      </c>
      <c r="C24" s="199">
        <f t="shared" si="2"/>
        <v>0.60185185185185186</v>
      </c>
      <c r="D24" s="206">
        <v>7</v>
      </c>
      <c r="E24" s="199">
        <f t="shared" si="0"/>
        <v>0.5714285714285714</v>
      </c>
      <c r="F24" s="206">
        <v>16</v>
      </c>
      <c r="G24" s="199">
        <f t="shared" si="3"/>
        <v>0.5</v>
      </c>
      <c r="H24" s="206">
        <v>3</v>
      </c>
      <c r="I24" s="199">
        <f t="shared" si="1"/>
        <v>0.33333333333333331</v>
      </c>
      <c r="K24" s="206">
        <v>65</v>
      </c>
      <c r="L24" s="506"/>
      <c r="M24" s="206">
        <v>4</v>
      </c>
      <c r="N24" s="506"/>
      <c r="O24" s="206">
        <v>8</v>
      </c>
      <c r="P24" s="506"/>
      <c r="Q24" s="206">
        <v>1</v>
      </c>
      <c r="R24" s="506"/>
    </row>
    <row r="25" spans="1:18" x14ac:dyDescent="0.2">
      <c r="A25" s="497" t="s">
        <v>10</v>
      </c>
      <c r="B25" s="206">
        <v>474</v>
      </c>
      <c r="C25" s="199">
        <f t="shared" si="2"/>
        <v>0.68776371308016881</v>
      </c>
      <c r="D25" s="206">
        <v>21</v>
      </c>
      <c r="E25" s="199">
        <f t="shared" si="0"/>
        <v>0.76190476190476186</v>
      </c>
      <c r="F25" s="206">
        <v>92</v>
      </c>
      <c r="G25" s="199">
        <f t="shared" si="3"/>
        <v>0.55434782608695654</v>
      </c>
      <c r="H25" s="206">
        <v>25</v>
      </c>
      <c r="I25" s="199">
        <f t="shared" si="1"/>
        <v>0.44</v>
      </c>
      <c r="K25" s="206">
        <v>326</v>
      </c>
      <c r="L25" s="506"/>
      <c r="M25" s="206">
        <v>16</v>
      </c>
      <c r="N25" s="506"/>
      <c r="O25" s="206">
        <v>51</v>
      </c>
      <c r="P25" s="506"/>
      <c r="Q25" s="206">
        <v>11</v>
      </c>
      <c r="R25" s="506"/>
    </row>
    <row r="26" spans="1:18" x14ac:dyDescent="0.2">
      <c r="A26" s="497" t="s">
        <v>11</v>
      </c>
      <c r="B26" s="206">
        <v>91</v>
      </c>
      <c r="C26" s="199">
        <f t="shared" si="2"/>
        <v>0.68131868131868134</v>
      </c>
      <c r="D26" s="206">
        <v>2</v>
      </c>
      <c r="E26" s="199">
        <f t="shared" si="0"/>
        <v>0.5</v>
      </c>
      <c r="F26" s="206">
        <v>22</v>
      </c>
      <c r="G26" s="199">
        <f t="shared" si="3"/>
        <v>0.63636363636363635</v>
      </c>
      <c r="H26" s="206">
        <v>4</v>
      </c>
      <c r="I26" s="199">
        <f t="shared" si="1"/>
        <v>0.5</v>
      </c>
      <c r="K26" s="206">
        <v>62</v>
      </c>
      <c r="L26" s="506"/>
      <c r="M26" s="206">
        <v>1</v>
      </c>
      <c r="N26" s="506"/>
      <c r="O26" s="206">
        <v>14</v>
      </c>
      <c r="P26" s="506"/>
      <c r="Q26" s="206">
        <v>2</v>
      </c>
      <c r="R26" s="506"/>
    </row>
    <row r="27" spans="1:18" x14ac:dyDescent="0.2">
      <c r="A27" s="497" t="s">
        <v>12</v>
      </c>
      <c r="B27" s="206">
        <v>349</v>
      </c>
      <c r="C27" s="199">
        <f t="shared" si="2"/>
        <v>0.69054441260744981</v>
      </c>
      <c r="D27" s="206">
        <v>49</v>
      </c>
      <c r="E27" s="199">
        <f t="shared" si="0"/>
        <v>0.73469387755102045</v>
      </c>
      <c r="F27" s="206">
        <v>65</v>
      </c>
      <c r="G27" s="199">
        <f t="shared" si="3"/>
        <v>0.64615384615384619</v>
      </c>
      <c r="H27" s="206">
        <v>19</v>
      </c>
      <c r="I27" s="199">
        <f t="shared" si="1"/>
        <v>0.63157894736842102</v>
      </c>
      <c r="K27" s="206">
        <v>241</v>
      </c>
      <c r="L27" s="506"/>
      <c r="M27" s="206">
        <v>36</v>
      </c>
      <c r="N27" s="506"/>
      <c r="O27" s="206">
        <v>42</v>
      </c>
      <c r="P27" s="506"/>
      <c r="Q27" s="206">
        <v>12</v>
      </c>
      <c r="R27" s="506"/>
    </row>
    <row r="28" spans="1:18" x14ac:dyDescent="0.2">
      <c r="A28" s="497" t="s">
        <v>13</v>
      </c>
      <c r="B28" s="206">
        <v>48</v>
      </c>
      <c r="C28" s="199">
        <f t="shared" si="2"/>
        <v>0.66666666666666663</v>
      </c>
      <c r="D28" s="206">
        <v>4</v>
      </c>
      <c r="E28" s="199">
        <f t="shared" si="0"/>
        <v>1</v>
      </c>
      <c r="F28" s="206"/>
      <c r="G28" s="199"/>
      <c r="H28" s="206">
        <v>0</v>
      </c>
      <c r="I28" s="199"/>
      <c r="K28" s="206">
        <v>32</v>
      </c>
      <c r="L28" s="506"/>
      <c r="M28" s="206">
        <v>4</v>
      </c>
      <c r="N28" s="506"/>
      <c r="O28" s="206"/>
      <c r="P28" s="506"/>
      <c r="Q28" s="206"/>
      <c r="R28" s="506"/>
    </row>
    <row r="29" spans="1:18" x14ac:dyDescent="0.2">
      <c r="A29" s="497" t="s">
        <v>14</v>
      </c>
      <c r="B29" s="206">
        <v>25</v>
      </c>
      <c r="C29" s="199">
        <f t="shared" si="2"/>
        <v>0.68</v>
      </c>
      <c r="D29" s="206">
        <v>2</v>
      </c>
      <c r="E29" s="199">
        <f t="shared" si="0"/>
        <v>0.5</v>
      </c>
      <c r="F29" s="206"/>
      <c r="G29" s="199"/>
      <c r="H29" s="206">
        <v>0</v>
      </c>
      <c r="I29" s="199"/>
      <c r="K29" s="206">
        <v>17</v>
      </c>
      <c r="L29" s="506"/>
      <c r="M29" s="206">
        <v>1</v>
      </c>
      <c r="N29" s="506"/>
      <c r="O29" s="206"/>
      <c r="P29" s="506"/>
      <c r="Q29" s="206"/>
      <c r="R29" s="506"/>
    </row>
    <row r="30" spans="1:18" x14ac:dyDescent="0.2">
      <c r="A30" s="497" t="s">
        <v>15</v>
      </c>
      <c r="B30" s="206">
        <v>275</v>
      </c>
      <c r="C30" s="199">
        <f t="shared" si="2"/>
        <v>0.63272727272727269</v>
      </c>
      <c r="D30" s="206">
        <v>20</v>
      </c>
      <c r="E30" s="199">
        <f t="shared" si="0"/>
        <v>0.55000000000000004</v>
      </c>
      <c r="F30" s="206">
        <v>49</v>
      </c>
      <c r="G30" s="199">
        <f t="shared" si="3"/>
        <v>0.48979591836734693</v>
      </c>
      <c r="H30" s="206">
        <v>15</v>
      </c>
      <c r="I30" s="199">
        <f t="shared" si="1"/>
        <v>0.4</v>
      </c>
      <c r="K30" s="206">
        <v>174</v>
      </c>
      <c r="L30" s="506"/>
      <c r="M30" s="206">
        <v>11</v>
      </c>
      <c r="N30" s="506"/>
      <c r="O30" s="206">
        <v>24</v>
      </c>
      <c r="P30" s="506"/>
      <c r="Q30" s="206">
        <v>6</v>
      </c>
      <c r="R30" s="506"/>
    </row>
    <row r="31" spans="1:18" x14ac:dyDescent="0.2">
      <c r="A31" s="498" t="s">
        <v>16</v>
      </c>
      <c r="B31" s="207">
        <v>192</v>
      </c>
      <c r="C31" s="200">
        <f t="shared" si="2"/>
        <v>0.51041666666666663</v>
      </c>
      <c r="D31" s="207">
        <v>17</v>
      </c>
      <c r="E31" s="200">
        <f t="shared" si="0"/>
        <v>0.47058823529411764</v>
      </c>
      <c r="F31" s="207">
        <v>15</v>
      </c>
      <c r="G31" s="200">
        <f t="shared" si="3"/>
        <v>0.4</v>
      </c>
      <c r="H31" s="207">
        <v>5</v>
      </c>
      <c r="I31" s="200">
        <f t="shared" si="1"/>
        <v>0.2</v>
      </c>
      <c r="K31" s="207">
        <v>98</v>
      </c>
      <c r="L31" s="507"/>
      <c r="M31" s="207">
        <v>8</v>
      </c>
      <c r="N31" s="507"/>
      <c r="O31" s="207">
        <v>6</v>
      </c>
      <c r="P31" s="507"/>
      <c r="Q31" s="207">
        <v>1</v>
      </c>
      <c r="R31" s="507"/>
    </row>
    <row r="32" spans="1:18" x14ac:dyDescent="0.2">
      <c r="A32" s="499" t="s">
        <v>281</v>
      </c>
      <c r="B32" s="171">
        <v>2661</v>
      </c>
      <c r="C32" s="204">
        <f t="shared" si="2"/>
        <v>0.50507328072153324</v>
      </c>
      <c r="D32" s="171">
        <v>174</v>
      </c>
      <c r="E32" s="204">
        <f t="shared" si="0"/>
        <v>0.58045977011494254</v>
      </c>
      <c r="F32" s="171">
        <v>364</v>
      </c>
      <c r="G32" s="204">
        <f t="shared" si="3"/>
        <v>0.43681318681318682</v>
      </c>
      <c r="H32" s="171">
        <v>90</v>
      </c>
      <c r="I32" s="204">
        <f t="shared" si="1"/>
        <v>0.4</v>
      </c>
      <c r="K32" s="171">
        <v>1344</v>
      </c>
      <c r="L32" s="508"/>
      <c r="M32" s="171">
        <v>101</v>
      </c>
      <c r="N32" s="508"/>
      <c r="O32" s="171">
        <v>159</v>
      </c>
      <c r="P32" s="508"/>
      <c r="Q32" s="171">
        <v>36</v>
      </c>
      <c r="R32" s="508"/>
    </row>
    <row r="33" spans="1:18" x14ac:dyDescent="0.2">
      <c r="A33" s="496" t="s">
        <v>17</v>
      </c>
      <c r="B33" s="205">
        <v>355</v>
      </c>
      <c r="C33" s="198">
        <f t="shared" si="2"/>
        <v>0.58028169014084507</v>
      </c>
      <c r="D33" s="205">
        <v>56</v>
      </c>
      <c r="E33" s="198">
        <f t="shared" si="0"/>
        <v>0.5535714285714286</v>
      </c>
      <c r="F33" s="205">
        <v>52</v>
      </c>
      <c r="G33" s="198">
        <f t="shared" si="3"/>
        <v>0.46153846153846156</v>
      </c>
      <c r="H33" s="205">
        <v>12</v>
      </c>
      <c r="I33" s="198">
        <f t="shared" si="1"/>
        <v>0.41666666666666669</v>
      </c>
      <c r="K33" s="205">
        <v>206</v>
      </c>
      <c r="L33" s="505"/>
      <c r="M33" s="205">
        <v>31</v>
      </c>
      <c r="N33" s="505"/>
      <c r="O33" s="205">
        <v>24</v>
      </c>
      <c r="P33" s="505"/>
      <c r="Q33" s="205">
        <v>5</v>
      </c>
      <c r="R33" s="505"/>
    </row>
    <row r="34" spans="1:18" x14ac:dyDescent="0.2">
      <c r="A34" s="497" t="s">
        <v>18</v>
      </c>
      <c r="B34" s="206">
        <v>331</v>
      </c>
      <c r="C34" s="199">
        <f t="shared" si="2"/>
        <v>0.40785498489425981</v>
      </c>
      <c r="D34" s="206">
        <v>10</v>
      </c>
      <c r="E34" s="199">
        <f t="shared" si="0"/>
        <v>0.7</v>
      </c>
      <c r="F34" s="206">
        <v>51</v>
      </c>
      <c r="G34" s="199">
        <f t="shared" si="3"/>
        <v>0.29411764705882354</v>
      </c>
      <c r="H34" s="206">
        <v>9</v>
      </c>
      <c r="I34" s="199">
        <f t="shared" si="1"/>
        <v>0.33333333333333331</v>
      </c>
      <c r="K34" s="206">
        <v>135</v>
      </c>
      <c r="L34" s="506"/>
      <c r="M34" s="206">
        <v>7</v>
      </c>
      <c r="N34" s="506"/>
      <c r="O34" s="206">
        <v>15</v>
      </c>
      <c r="P34" s="506"/>
      <c r="Q34" s="206">
        <v>3</v>
      </c>
      <c r="R34" s="506"/>
    </row>
    <row r="35" spans="1:18" x14ac:dyDescent="0.2">
      <c r="A35" s="497" t="s">
        <v>19</v>
      </c>
      <c r="B35" s="206">
        <v>512</v>
      </c>
      <c r="C35" s="199">
        <f t="shared" si="2"/>
        <v>0.53515625</v>
      </c>
      <c r="D35" s="206">
        <v>19</v>
      </c>
      <c r="E35" s="199">
        <f t="shared" si="0"/>
        <v>0.73684210526315785</v>
      </c>
      <c r="F35" s="206">
        <v>62</v>
      </c>
      <c r="G35" s="199">
        <f t="shared" si="3"/>
        <v>0.45161290322580644</v>
      </c>
      <c r="H35" s="206">
        <v>18</v>
      </c>
      <c r="I35" s="199">
        <f t="shared" si="1"/>
        <v>0.33333333333333331</v>
      </c>
      <c r="K35" s="206">
        <v>274</v>
      </c>
      <c r="L35" s="506"/>
      <c r="M35" s="206">
        <v>14</v>
      </c>
      <c r="N35" s="506"/>
      <c r="O35" s="206">
        <v>28</v>
      </c>
      <c r="P35" s="506"/>
      <c r="Q35" s="206">
        <v>6</v>
      </c>
      <c r="R35" s="506"/>
    </row>
    <row r="36" spans="1:18" x14ac:dyDescent="0.2">
      <c r="A36" s="497" t="s">
        <v>20</v>
      </c>
      <c r="B36" s="206">
        <v>594</v>
      </c>
      <c r="C36" s="199">
        <f t="shared" si="2"/>
        <v>0.5252525252525253</v>
      </c>
      <c r="D36" s="206">
        <v>30</v>
      </c>
      <c r="E36" s="199">
        <f t="shared" si="0"/>
        <v>0.56666666666666665</v>
      </c>
      <c r="F36" s="206">
        <v>64</v>
      </c>
      <c r="G36" s="199">
        <f t="shared" si="3"/>
        <v>0.421875</v>
      </c>
      <c r="H36" s="206">
        <v>13</v>
      </c>
      <c r="I36" s="199">
        <f t="shared" si="1"/>
        <v>0.53846153846153844</v>
      </c>
      <c r="K36" s="206">
        <v>312</v>
      </c>
      <c r="L36" s="506"/>
      <c r="M36" s="206">
        <v>17</v>
      </c>
      <c r="N36" s="506"/>
      <c r="O36" s="206">
        <v>27</v>
      </c>
      <c r="P36" s="506"/>
      <c r="Q36" s="206">
        <v>7</v>
      </c>
      <c r="R36" s="506"/>
    </row>
    <row r="37" spans="1:18" x14ac:dyDescent="0.2">
      <c r="A37" s="497" t="s">
        <v>21</v>
      </c>
      <c r="B37" s="206">
        <v>88</v>
      </c>
      <c r="C37" s="199">
        <f t="shared" si="2"/>
        <v>0.67045454545454541</v>
      </c>
      <c r="D37" s="206">
        <v>3</v>
      </c>
      <c r="E37" s="199">
        <f t="shared" si="0"/>
        <v>1</v>
      </c>
      <c r="F37" s="206">
        <v>16</v>
      </c>
      <c r="G37" s="199">
        <f t="shared" si="3"/>
        <v>0.875</v>
      </c>
      <c r="H37" s="206">
        <v>2</v>
      </c>
      <c r="I37" s="199">
        <f t="shared" si="1"/>
        <v>1</v>
      </c>
      <c r="K37" s="206">
        <v>59</v>
      </c>
      <c r="L37" s="506"/>
      <c r="M37" s="206">
        <v>3</v>
      </c>
      <c r="N37" s="506"/>
      <c r="O37" s="206">
        <v>14</v>
      </c>
      <c r="P37" s="506"/>
      <c r="Q37" s="206">
        <v>2</v>
      </c>
      <c r="R37" s="506"/>
    </row>
    <row r="38" spans="1:18" x14ac:dyDescent="0.2">
      <c r="A38" s="497" t="s">
        <v>22</v>
      </c>
      <c r="B38" s="206">
        <v>324</v>
      </c>
      <c r="C38" s="199">
        <f t="shared" si="2"/>
        <v>0.48456790123456789</v>
      </c>
      <c r="D38" s="206">
        <v>17</v>
      </c>
      <c r="E38" s="199">
        <f t="shared" si="0"/>
        <v>0.58823529411764708</v>
      </c>
      <c r="F38" s="206">
        <v>22</v>
      </c>
      <c r="G38" s="199">
        <f t="shared" si="3"/>
        <v>0.5</v>
      </c>
      <c r="H38" s="206">
        <v>9</v>
      </c>
      <c r="I38" s="199">
        <f t="shared" si="1"/>
        <v>0.44444444444444442</v>
      </c>
      <c r="K38" s="206">
        <v>157</v>
      </c>
      <c r="L38" s="506"/>
      <c r="M38" s="206">
        <v>10</v>
      </c>
      <c r="N38" s="506"/>
      <c r="O38" s="206">
        <v>11</v>
      </c>
      <c r="P38" s="506"/>
      <c r="Q38" s="206">
        <v>4</v>
      </c>
      <c r="R38" s="506"/>
    </row>
    <row r="39" spans="1:18" x14ac:dyDescent="0.2">
      <c r="A39" s="497" t="s">
        <v>23</v>
      </c>
      <c r="B39" s="206">
        <v>578</v>
      </c>
      <c r="C39" s="199">
        <f t="shared" si="2"/>
        <v>0.48615916955017302</v>
      </c>
      <c r="D39" s="206">
        <v>20</v>
      </c>
      <c r="E39" s="199">
        <f t="shared" si="0"/>
        <v>0.45</v>
      </c>
      <c r="F39" s="206">
        <v>70</v>
      </c>
      <c r="G39" s="199">
        <f t="shared" si="3"/>
        <v>0.41428571428571431</v>
      </c>
      <c r="H39" s="206">
        <v>17</v>
      </c>
      <c r="I39" s="199">
        <f t="shared" si="1"/>
        <v>0.35294117647058826</v>
      </c>
      <c r="K39" s="206">
        <v>281</v>
      </c>
      <c r="L39" s="506"/>
      <c r="M39" s="206">
        <v>9</v>
      </c>
      <c r="N39" s="506"/>
      <c r="O39" s="206">
        <v>29</v>
      </c>
      <c r="P39" s="506"/>
      <c r="Q39" s="206">
        <v>6</v>
      </c>
      <c r="R39" s="506"/>
    </row>
    <row r="40" spans="1:18" x14ac:dyDescent="0.2">
      <c r="A40" s="497" t="s">
        <v>24</v>
      </c>
      <c r="B40" s="206">
        <v>188</v>
      </c>
      <c r="C40" s="199">
        <f t="shared" si="2"/>
        <v>0.44148936170212766</v>
      </c>
      <c r="D40" s="206">
        <v>14</v>
      </c>
      <c r="E40" s="199">
        <f t="shared" si="0"/>
        <v>0.5</v>
      </c>
      <c r="F40" s="206">
        <v>40</v>
      </c>
      <c r="G40" s="199">
        <f t="shared" si="3"/>
        <v>0.375</v>
      </c>
      <c r="H40" s="206">
        <v>9</v>
      </c>
      <c r="I40" s="199">
        <f t="shared" si="1"/>
        <v>0.33333333333333331</v>
      </c>
      <c r="K40" s="206">
        <v>83</v>
      </c>
      <c r="L40" s="506"/>
      <c r="M40" s="206">
        <v>7</v>
      </c>
      <c r="N40" s="506"/>
      <c r="O40" s="206">
        <v>15</v>
      </c>
      <c r="P40" s="506"/>
      <c r="Q40" s="206">
        <v>3</v>
      </c>
      <c r="R40" s="506"/>
    </row>
    <row r="41" spans="1:18" x14ac:dyDescent="0.2">
      <c r="A41" s="498" t="s">
        <v>25</v>
      </c>
      <c r="B41" s="207">
        <v>102</v>
      </c>
      <c r="C41" s="200">
        <f t="shared" si="2"/>
        <v>0.47058823529411764</v>
      </c>
      <c r="D41" s="207">
        <v>5</v>
      </c>
      <c r="E41" s="200">
        <f t="shared" si="0"/>
        <v>0.6</v>
      </c>
      <c r="F41" s="207">
        <v>6</v>
      </c>
      <c r="G41" s="200">
        <f t="shared" si="3"/>
        <v>0.33333333333333331</v>
      </c>
      <c r="H41" s="207">
        <v>1</v>
      </c>
      <c r="I41" s="200">
        <f t="shared" si="1"/>
        <v>0</v>
      </c>
      <c r="K41" s="207">
        <v>48</v>
      </c>
      <c r="L41" s="507"/>
      <c r="M41" s="207">
        <v>3</v>
      </c>
      <c r="N41" s="507"/>
      <c r="O41" s="207">
        <v>2</v>
      </c>
      <c r="P41" s="507"/>
      <c r="Q41" s="207"/>
      <c r="R41" s="507"/>
    </row>
    <row r="42" spans="1:18" x14ac:dyDescent="0.2">
      <c r="A42" s="499" t="s">
        <v>291</v>
      </c>
      <c r="B42" s="171">
        <v>887</v>
      </c>
      <c r="C42" s="204">
        <f t="shared" si="2"/>
        <v>0.56369785794813976</v>
      </c>
      <c r="D42" s="171">
        <v>103</v>
      </c>
      <c r="E42" s="204">
        <f t="shared" si="0"/>
        <v>0.50485436893203883</v>
      </c>
      <c r="F42" s="171">
        <v>111</v>
      </c>
      <c r="G42" s="204">
        <f t="shared" si="3"/>
        <v>0.44144144144144143</v>
      </c>
      <c r="H42" s="171">
        <v>33</v>
      </c>
      <c r="I42" s="204">
        <f t="shared" si="1"/>
        <v>0.48484848484848486</v>
      </c>
      <c r="K42" s="171">
        <v>500</v>
      </c>
      <c r="L42" s="508"/>
      <c r="M42" s="171">
        <v>52</v>
      </c>
      <c r="N42" s="508"/>
      <c r="O42" s="171">
        <v>49</v>
      </c>
      <c r="P42" s="508"/>
      <c r="Q42" s="171">
        <v>16</v>
      </c>
      <c r="R42" s="508"/>
    </row>
    <row r="43" spans="1:18" x14ac:dyDescent="0.2">
      <c r="A43" s="496" t="s">
        <v>26</v>
      </c>
      <c r="B43" s="205">
        <v>407</v>
      </c>
      <c r="C43" s="198">
        <f t="shared" si="2"/>
        <v>0.64864864864864868</v>
      </c>
      <c r="D43" s="205">
        <v>31</v>
      </c>
      <c r="E43" s="198">
        <f t="shared" si="0"/>
        <v>0.61290322580645162</v>
      </c>
      <c r="F43" s="205">
        <v>54</v>
      </c>
      <c r="G43" s="198">
        <f t="shared" si="3"/>
        <v>0.48148148148148145</v>
      </c>
      <c r="H43" s="205">
        <v>13</v>
      </c>
      <c r="I43" s="198">
        <f t="shared" si="1"/>
        <v>0.46153846153846156</v>
      </c>
      <c r="K43" s="205">
        <v>264</v>
      </c>
      <c r="L43" s="505"/>
      <c r="M43" s="205">
        <v>19</v>
      </c>
      <c r="N43" s="505"/>
      <c r="O43" s="205">
        <v>26</v>
      </c>
      <c r="P43" s="505"/>
      <c r="Q43" s="205">
        <v>6</v>
      </c>
      <c r="R43" s="505"/>
    </row>
    <row r="44" spans="1:18" x14ac:dyDescent="0.2">
      <c r="A44" s="497" t="s">
        <v>27</v>
      </c>
      <c r="B44" s="206">
        <v>249</v>
      </c>
      <c r="C44" s="199">
        <f t="shared" si="2"/>
        <v>0.59839357429718876</v>
      </c>
      <c r="D44" s="206">
        <v>26</v>
      </c>
      <c r="E44" s="199">
        <f t="shared" si="0"/>
        <v>0.5</v>
      </c>
      <c r="F44" s="206">
        <v>38</v>
      </c>
      <c r="G44" s="199">
        <f t="shared" si="3"/>
        <v>0.5</v>
      </c>
      <c r="H44" s="206">
        <v>10</v>
      </c>
      <c r="I44" s="199">
        <f t="shared" si="1"/>
        <v>0.7</v>
      </c>
      <c r="K44" s="206">
        <v>149</v>
      </c>
      <c r="L44" s="506"/>
      <c r="M44" s="206">
        <v>13</v>
      </c>
      <c r="N44" s="506"/>
      <c r="O44" s="206">
        <v>19</v>
      </c>
      <c r="P44" s="506"/>
      <c r="Q44" s="206">
        <v>7</v>
      </c>
      <c r="R44" s="506"/>
    </row>
    <row r="45" spans="1:18" x14ac:dyDescent="0.2">
      <c r="A45" s="497" t="s">
        <v>28</v>
      </c>
      <c r="B45" s="206">
        <v>28</v>
      </c>
      <c r="C45" s="199">
        <f t="shared" si="2"/>
        <v>0.5</v>
      </c>
      <c r="D45" s="206">
        <v>1</v>
      </c>
      <c r="E45" s="199">
        <f t="shared" si="0"/>
        <v>1</v>
      </c>
      <c r="F45" s="206">
        <v>4</v>
      </c>
      <c r="G45" s="199"/>
      <c r="H45" s="206">
        <v>1</v>
      </c>
      <c r="I45" s="199"/>
      <c r="K45" s="206">
        <v>14</v>
      </c>
      <c r="L45" s="506"/>
      <c r="M45" s="206">
        <v>1</v>
      </c>
      <c r="N45" s="506"/>
      <c r="O45" s="206">
        <v>1</v>
      </c>
      <c r="P45" s="506"/>
      <c r="Q45" s="206">
        <v>1</v>
      </c>
      <c r="R45" s="506"/>
    </row>
    <row r="46" spans="1:18" x14ac:dyDescent="0.2">
      <c r="A46" s="497" t="s">
        <v>29</v>
      </c>
      <c r="B46" s="206">
        <v>12</v>
      </c>
      <c r="C46" s="199">
        <f t="shared" si="2"/>
        <v>0.5</v>
      </c>
      <c r="D46" s="206">
        <v>3</v>
      </c>
      <c r="E46" s="199">
        <f t="shared" si="0"/>
        <v>0.66666666666666663</v>
      </c>
      <c r="F46" s="206">
        <v>1</v>
      </c>
      <c r="G46" s="199">
        <f t="shared" si="3"/>
        <v>0</v>
      </c>
      <c r="H46" s="206">
        <v>1</v>
      </c>
      <c r="I46" s="199">
        <f t="shared" si="1"/>
        <v>0</v>
      </c>
      <c r="K46" s="206">
        <v>6</v>
      </c>
      <c r="L46" s="506"/>
      <c r="M46" s="206">
        <v>2</v>
      </c>
      <c r="N46" s="506"/>
      <c r="O46" s="206"/>
      <c r="P46" s="506"/>
      <c r="Q46" s="206"/>
      <c r="R46" s="506"/>
    </row>
    <row r="47" spans="1:18" x14ac:dyDescent="0.2">
      <c r="A47" s="498" t="s">
        <v>30</v>
      </c>
      <c r="B47" s="207">
        <v>238</v>
      </c>
      <c r="C47" s="200">
        <f t="shared" si="2"/>
        <v>0.3949579831932773</v>
      </c>
      <c r="D47" s="207">
        <v>42</v>
      </c>
      <c r="E47" s="200">
        <f t="shared" si="0"/>
        <v>0.40476190476190477</v>
      </c>
      <c r="F47" s="207">
        <v>23</v>
      </c>
      <c r="G47" s="200">
        <f t="shared" si="3"/>
        <v>0.17391304347826086</v>
      </c>
      <c r="H47" s="207">
        <v>8</v>
      </c>
      <c r="I47" s="200">
        <f t="shared" si="1"/>
        <v>0.25</v>
      </c>
      <c r="K47" s="207">
        <v>94</v>
      </c>
      <c r="L47" s="507"/>
      <c r="M47" s="207">
        <v>17</v>
      </c>
      <c r="N47" s="507"/>
      <c r="O47" s="207">
        <v>4</v>
      </c>
      <c r="P47" s="507"/>
      <c r="Q47" s="207">
        <v>2</v>
      </c>
      <c r="R47" s="507"/>
    </row>
    <row r="48" spans="1:18" x14ac:dyDescent="0.2">
      <c r="A48" s="499" t="s">
        <v>297</v>
      </c>
      <c r="B48" s="171"/>
      <c r="C48" s="204"/>
      <c r="D48" s="171">
        <v>0</v>
      </c>
      <c r="E48" s="204"/>
      <c r="F48" s="171"/>
      <c r="G48" s="204"/>
      <c r="H48" s="171">
        <v>0</v>
      </c>
      <c r="I48" s="204"/>
      <c r="K48" s="171"/>
      <c r="L48" s="508"/>
      <c r="M48" s="171"/>
      <c r="N48" s="508"/>
      <c r="O48" s="171"/>
      <c r="P48" s="508"/>
      <c r="Q48" s="171"/>
      <c r="R48" s="508"/>
    </row>
    <row r="49" spans="1:18" x14ac:dyDescent="0.2">
      <c r="A49" s="496" t="s">
        <v>31</v>
      </c>
      <c r="B49" s="205"/>
      <c r="C49" s="198"/>
      <c r="D49" s="205">
        <v>0</v>
      </c>
      <c r="E49" s="198"/>
      <c r="F49" s="168"/>
      <c r="G49" s="198"/>
      <c r="H49" s="168">
        <v>0</v>
      </c>
      <c r="I49" s="198"/>
      <c r="K49" s="205"/>
      <c r="L49" s="505"/>
      <c r="M49" s="205"/>
      <c r="N49" s="505"/>
      <c r="O49" s="168"/>
      <c r="P49" s="505"/>
      <c r="Q49" s="168"/>
      <c r="R49" s="505"/>
    </row>
    <row r="50" spans="1:18" x14ac:dyDescent="0.2">
      <c r="A50" s="498" t="s">
        <v>83</v>
      </c>
      <c r="B50" s="170"/>
      <c r="C50" s="200"/>
      <c r="D50" s="170">
        <v>0</v>
      </c>
      <c r="E50" s="200"/>
      <c r="F50" s="207"/>
      <c r="G50" s="200"/>
      <c r="H50" s="207">
        <v>0</v>
      </c>
      <c r="I50" s="200"/>
      <c r="K50" s="170"/>
      <c r="L50" s="507"/>
      <c r="M50" s="170"/>
      <c r="N50" s="507"/>
      <c r="O50" s="207"/>
      <c r="P50" s="507"/>
      <c r="Q50" s="207"/>
      <c r="R50" s="507"/>
    </row>
    <row r="51" spans="1:18" x14ac:dyDescent="0.2">
      <c r="A51" s="494" t="s">
        <v>475</v>
      </c>
      <c r="B51" s="166">
        <v>2719</v>
      </c>
      <c r="C51" s="202">
        <f t="shared" si="2"/>
        <v>0.34387642515630745</v>
      </c>
      <c r="D51" s="166">
        <v>348</v>
      </c>
      <c r="E51" s="202">
        <f t="shared" si="0"/>
        <v>0.35919540229885055</v>
      </c>
      <c r="F51" s="166">
        <v>942</v>
      </c>
      <c r="G51" s="202">
        <f t="shared" si="3"/>
        <v>0.20912951167728239</v>
      </c>
      <c r="H51" s="166">
        <v>207</v>
      </c>
      <c r="I51" s="202">
        <f t="shared" si="1"/>
        <v>0.22705314009661837</v>
      </c>
      <c r="K51" s="166">
        <v>935</v>
      </c>
      <c r="L51" s="503"/>
      <c r="M51" s="166">
        <v>125</v>
      </c>
      <c r="N51" s="503"/>
      <c r="O51" s="166">
        <v>197</v>
      </c>
      <c r="P51" s="503"/>
      <c r="Q51" s="166">
        <v>47</v>
      </c>
      <c r="R51" s="503"/>
    </row>
    <row r="52" spans="1:18" x14ac:dyDescent="0.2">
      <c r="A52" s="495" t="s">
        <v>479</v>
      </c>
      <c r="B52" s="167">
        <v>945</v>
      </c>
      <c r="C52" s="203">
        <f t="shared" si="2"/>
        <v>0.28888888888888886</v>
      </c>
      <c r="D52" s="167">
        <v>124</v>
      </c>
      <c r="E52" s="203">
        <f t="shared" si="0"/>
        <v>0.30645161290322581</v>
      </c>
      <c r="F52" s="167">
        <v>431</v>
      </c>
      <c r="G52" s="203">
        <f t="shared" si="3"/>
        <v>0.19721577726218098</v>
      </c>
      <c r="H52" s="167">
        <v>69</v>
      </c>
      <c r="I52" s="203">
        <f t="shared" si="1"/>
        <v>0.20289855072463769</v>
      </c>
      <c r="K52" s="167">
        <v>273</v>
      </c>
      <c r="L52" s="504"/>
      <c r="M52" s="167">
        <v>38</v>
      </c>
      <c r="N52" s="504"/>
      <c r="O52" s="167">
        <v>85</v>
      </c>
      <c r="P52" s="504"/>
      <c r="Q52" s="167">
        <v>14</v>
      </c>
      <c r="R52" s="504"/>
    </row>
    <row r="53" spans="1:18" x14ac:dyDescent="0.2">
      <c r="A53" s="496" t="s">
        <v>37</v>
      </c>
      <c r="B53" s="205">
        <v>338</v>
      </c>
      <c r="C53" s="198">
        <f t="shared" si="2"/>
        <v>0.21893491124260356</v>
      </c>
      <c r="D53" s="205">
        <v>21</v>
      </c>
      <c r="E53" s="198">
        <f t="shared" si="0"/>
        <v>0.23809523809523808</v>
      </c>
      <c r="F53" s="205">
        <v>143</v>
      </c>
      <c r="G53" s="198">
        <f t="shared" si="3"/>
        <v>0.17482517482517482</v>
      </c>
      <c r="H53" s="205">
        <v>15</v>
      </c>
      <c r="I53" s="198">
        <f t="shared" si="1"/>
        <v>6.6666666666666666E-2</v>
      </c>
      <c r="K53" s="205">
        <v>74</v>
      </c>
      <c r="L53" s="505"/>
      <c r="M53" s="205">
        <v>5</v>
      </c>
      <c r="N53" s="505"/>
      <c r="O53" s="205">
        <v>25</v>
      </c>
      <c r="P53" s="505"/>
      <c r="Q53" s="205">
        <v>1</v>
      </c>
      <c r="R53" s="505"/>
    </row>
    <row r="54" spans="1:18" x14ac:dyDescent="0.2">
      <c r="A54" s="497" t="s">
        <v>38</v>
      </c>
      <c r="B54" s="206">
        <v>365</v>
      </c>
      <c r="C54" s="199">
        <f t="shared" si="2"/>
        <v>0.28767123287671231</v>
      </c>
      <c r="D54" s="206">
        <v>39</v>
      </c>
      <c r="E54" s="199">
        <f t="shared" si="0"/>
        <v>0.35897435897435898</v>
      </c>
      <c r="F54" s="206">
        <v>151</v>
      </c>
      <c r="G54" s="199">
        <f t="shared" si="3"/>
        <v>0.13907284768211919</v>
      </c>
      <c r="H54" s="206">
        <v>19</v>
      </c>
      <c r="I54" s="199">
        <f t="shared" si="1"/>
        <v>0.15789473684210525</v>
      </c>
      <c r="K54" s="206">
        <v>105</v>
      </c>
      <c r="L54" s="506"/>
      <c r="M54" s="206">
        <v>14</v>
      </c>
      <c r="N54" s="506"/>
      <c r="O54" s="206">
        <v>21</v>
      </c>
      <c r="P54" s="506"/>
      <c r="Q54" s="206">
        <v>3</v>
      </c>
      <c r="R54" s="506"/>
    </row>
    <row r="55" spans="1:18" x14ac:dyDescent="0.2">
      <c r="A55" s="498" t="s">
        <v>39</v>
      </c>
      <c r="B55" s="207">
        <v>468</v>
      </c>
      <c r="C55" s="200">
        <f t="shared" si="2"/>
        <v>0.30769230769230771</v>
      </c>
      <c r="D55" s="207">
        <v>64</v>
      </c>
      <c r="E55" s="200">
        <f t="shared" si="0"/>
        <v>0.296875</v>
      </c>
      <c r="F55" s="207">
        <v>214</v>
      </c>
      <c r="G55" s="200">
        <f t="shared" si="3"/>
        <v>0.23364485981308411</v>
      </c>
      <c r="H55" s="207">
        <v>35</v>
      </c>
      <c r="I55" s="200">
        <f t="shared" si="1"/>
        <v>0.2857142857142857</v>
      </c>
      <c r="K55" s="207">
        <v>144</v>
      </c>
      <c r="L55" s="507"/>
      <c r="M55" s="207">
        <v>19</v>
      </c>
      <c r="N55" s="507"/>
      <c r="O55" s="207">
        <v>50</v>
      </c>
      <c r="P55" s="507"/>
      <c r="Q55" s="207">
        <v>10</v>
      </c>
      <c r="R55" s="507"/>
    </row>
    <row r="56" spans="1:18" x14ac:dyDescent="0.2">
      <c r="A56" s="499" t="s">
        <v>304</v>
      </c>
      <c r="B56" s="171">
        <v>246</v>
      </c>
      <c r="C56" s="204">
        <f t="shared" si="2"/>
        <v>0.26016260162601629</v>
      </c>
      <c r="D56" s="171">
        <v>15</v>
      </c>
      <c r="E56" s="204">
        <f t="shared" si="0"/>
        <v>0.33333333333333331</v>
      </c>
      <c r="F56" s="171">
        <v>101</v>
      </c>
      <c r="G56" s="204">
        <f t="shared" si="3"/>
        <v>0.19801980198019803</v>
      </c>
      <c r="H56" s="171">
        <v>19</v>
      </c>
      <c r="I56" s="204">
        <f t="shared" si="1"/>
        <v>0.21052631578947367</v>
      </c>
      <c r="K56" s="171">
        <v>64</v>
      </c>
      <c r="L56" s="508"/>
      <c r="M56" s="171">
        <v>5</v>
      </c>
      <c r="N56" s="508"/>
      <c r="O56" s="171">
        <v>20</v>
      </c>
      <c r="P56" s="508"/>
      <c r="Q56" s="171">
        <v>4</v>
      </c>
      <c r="R56" s="508"/>
    </row>
    <row r="57" spans="1:18" x14ac:dyDescent="0.2">
      <c r="A57" s="496" t="s">
        <v>40</v>
      </c>
      <c r="B57" s="205">
        <v>162</v>
      </c>
      <c r="C57" s="198">
        <f t="shared" si="2"/>
        <v>0.24691358024691357</v>
      </c>
      <c r="D57" s="205">
        <v>8</v>
      </c>
      <c r="E57" s="198">
        <f t="shared" si="0"/>
        <v>0.25</v>
      </c>
      <c r="F57" s="205">
        <v>76</v>
      </c>
      <c r="G57" s="198">
        <f t="shared" si="3"/>
        <v>0.26315789473684209</v>
      </c>
      <c r="H57" s="205">
        <v>14</v>
      </c>
      <c r="I57" s="198">
        <f t="shared" si="1"/>
        <v>0.2857142857142857</v>
      </c>
      <c r="K57" s="205">
        <v>40</v>
      </c>
      <c r="L57" s="505"/>
      <c r="M57" s="205">
        <v>2</v>
      </c>
      <c r="N57" s="505"/>
      <c r="O57" s="205">
        <v>20</v>
      </c>
      <c r="P57" s="505"/>
      <c r="Q57" s="205">
        <v>4</v>
      </c>
      <c r="R57" s="505"/>
    </row>
    <row r="58" spans="1:18" x14ac:dyDescent="0.2">
      <c r="A58" s="497" t="s">
        <v>41</v>
      </c>
      <c r="B58" s="206">
        <v>45</v>
      </c>
      <c r="C58" s="199">
        <f t="shared" si="2"/>
        <v>0.15555555555555556</v>
      </c>
      <c r="D58" s="206">
        <v>4</v>
      </c>
      <c r="E58" s="199">
        <f t="shared" si="0"/>
        <v>0.5</v>
      </c>
      <c r="F58" s="206">
        <v>24</v>
      </c>
      <c r="G58" s="199">
        <f t="shared" si="3"/>
        <v>0</v>
      </c>
      <c r="H58" s="206">
        <v>2</v>
      </c>
      <c r="I58" s="199">
        <f t="shared" si="1"/>
        <v>0</v>
      </c>
      <c r="K58" s="206">
        <v>7</v>
      </c>
      <c r="L58" s="506"/>
      <c r="M58" s="206">
        <v>2</v>
      </c>
      <c r="N58" s="506"/>
      <c r="O58" s="206"/>
      <c r="P58" s="506"/>
      <c r="Q58" s="206"/>
      <c r="R58" s="506"/>
    </row>
    <row r="59" spans="1:18" x14ac:dyDescent="0.2">
      <c r="A59" s="498" t="s">
        <v>42</v>
      </c>
      <c r="B59" s="207">
        <v>66</v>
      </c>
      <c r="C59" s="200">
        <f t="shared" si="2"/>
        <v>0.30303030303030304</v>
      </c>
      <c r="D59" s="207">
        <v>3</v>
      </c>
      <c r="E59" s="200">
        <f t="shared" si="0"/>
        <v>0.33333333333333331</v>
      </c>
      <c r="F59" s="207">
        <v>9</v>
      </c>
      <c r="G59" s="200">
        <f t="shared" si="3"/>
        <v>0</v>
      </c>
      <c r="H59" s="207">
        <v>3</v>
      </c>
      <c r="I59" s="200">
        <f t="shared" si="1"/>
        <v>0</v>
      </c>
      <c r="K59" s="207">
        <v>20</v>
      </c>
      <c r="L59" s="507"/>
      <c r="M59" s="207">
        <v>1</v>
      </c>
      <c r="N59" s="507"/>
      <c r="O59" s="207"/>
      <c r="P59" s="507"/>
      <c r="Q59" s="207"/>
      <c r="R59" s="507"/>
    </row>
    <row r="60" spans="1:18" x14ac:dyDescent="0.2">
      <c r="A60" s="499" t="s">
        <v>308</v>
      </c>
      <c r="B60" s="171">
        <v>286</v>
      </c>
      <c r="C60" s="204">
        <f t="shared" si="2"/>
        <v>0.38811188811188813</v>
      </c>
      <c r="D60" s="171">
        <v>28</v>
      </c>
      <c r="E60" s="204">
        <f t="shared" si="0"/>
        <v>0.35714285714285715</v>
      </c>
      <c r="F60" s="171">
        <v>77</v>
      </c>
      <c r="G60" s="204">
        <f t="shared" si="3"/>
        <v>0.22077922077922077</v>
      </c>
      <c r="H60" s="171">
        <v>16</v>
      </c>
      <c r="I60" s="204">
        <f t="shared" si="1"/>
        <v>0.3125</v>
      </c>
      <c r="K60" s="171">
        <v>111</v>
      </c>
      <c r="L60" s="508"/>
      <c r="M60" s="171">
        <v>10</v>
      </c>
      <c r="N60" s="508"/>
      <c r="O60" s="171">
        <v>17</v>
      </c>
      <c r="P60" s="508"/>
      <c r="Q60" s="171">
        <v>5</v>
      </c>
      <c r="R60" s="508"/>
    </row>
    <row r="61" spans="1:18" x14ac:dyDescent="0.2">
      <c r="A61" s="496" t="s">
        <v>43</v>
      </c>
      <c r="B61" s="205">
        <v>173</v>
      </c>
      <c r="C61" s="198">
        <f t="shared" si="2"/>
        <v>0.39884393063583817</v>
      </c>
      <c r="D61" s="205">
        <v>15</v>
      </c>
      <c r="E61" s="198">
        <f t="shared" si="0"/>
        <v>0.46666666666666667</v>
      </c>
      <c r="F61" s="205">
        <v>38</v>
      </c>
      <c r="G61" s="198">
        <f t="shared" si="3"/>
        <v>0.28947368421052633</v>
      </c>
      <c r="H61" s="205">
        <v>7</v>
      </c>
      <c r="I61" s="198">
        <f t="shared" si="1"/>
        <v>0.2857142857142857</v>
      </c>
      <c r="K61" s="205">
        <v>69</v>
      </c>
      <c r="L61" s="505"/>
      <c r="M61" s="205">
        <v>7</v>
      </c>
      <c r="N61" s="505"/>
      <c r="O61" s="205">
        <v>11</v>
      </c>
      <c r="P61" s="505"/>
      <c r="Q61" s="205">
        <v>2</v>
      </c>
      <c r="R61" s="505"/>
    </row>
    <row r="62" spans="1:18" x14ac:dyDescent="0.2">
      <c r="A62" s="497" t="s">
        <v>44</v>
      </c>
      <c r="B62" s="206">
        <v>135</v>
      </c>
      <c r="C62" s="199">
        <f t="shared" si="2"/>
        <v>0.32592592592592595</v>
      </c>
      <c r="D62" s="206">
        <v>10</v>
      </c>
      <c r="E62" s="199">
        <f t="shared" si="0"/>
        <v>0.2</v>
      </c>
      <c r="F62" s="206">
        <v>27</v>
      </c>
      <c r="G62" s="199">
        <f t="shared" si="3"/>
        <v>0.18518518518518517</v>
      </c>
      <c r="H62" s="206">
        <v>4</v>
      </c>
      <c r="I62" s="199">
        <f t="shared" si="1"/>
        <v>0.25</v>
      </c>
      <c r="K62" s="206">
        <v>44</v>
      </c>
      <c r="L62" s="506"/>
      <c r="M62" s="206">
        <v>2</v>
      </c>
      <c r="N62" s="506"/>
      <c r="O62" s="206">
        <v>5</v>
      </c>
      <c r="P62" s="506"/>
      <c r="Q62" s="206">
        <v>1</v>
      </c>
      <c r="R62" s="506"/>
    </row>
    <row r="63" spans="1:18" x14ac:dyDescent="0.2">
      <c r="A63" s="498" t="s">
        <v>45</v>
      </c>
      <c r="B63" s="207">
        <v>72</v>
      </c>
      <c r="C63" s="200">
        <f t="shared" si="2"/>
        <v>0.41666666666666669</v>
      </c>
      <c r="D63" s="207">
        <v>3</v>
      </c>
      <c r="E63" s="200">
        <f t="shared" si="0"/>
        <v>0.33333333333333331</v>
      </c>
      <c r="F63" s="207">
        <v>17</v>
      </c>
      <c r="G63" s="200">
        <f t="shared" si="3"/>
        <v>0.17647058823529413</v>
      </c>
      <c r="H63" s="207">
        <v>5</v>
      </c>
      <c r="I63" s="200">
        <f t="shared" si="1"/>
        <v>0.4</v>
      </c>
      <c r="K63" s="207">
        <v>30</v>
      </c>
      <c r="L63" s="507"/>
      <c r="M63" s="207">
        <v>1</v>
      </c>
      <c r="N63" s="507"/>
      <c r="O63" s="207">
        <v>3</v>
      </c>
      <c r="P63" s="507"/>
      <c r="Q63" s="207">
        <v>2</v>
      </c>
      <c r="R63" s="507"/>
    </row>
    <row r="64" spans="1:18" x14ac:dyDescent="0.2">
      <c r="A64" s="499" t="s">
        <v>312</v>
      </c>
      <c r="B64" s="171">
        <v>155</v>
      </c>
      <c r="C64" s="204">
        <f t="shared" si="2"/>
        <v>0.33548387096774196</v>
      </c>
      <c r="D64" s="171">
        <v>15</v>
      </c>
      <c r="E64" s="204">
        <f t="shared" si="0"/>
        <v>0.33333333333333331</v>
      </c>
      <c r="F64" s="171">
        <v>47</v>
      </c>
      <c r="G64" s="204">
        <f t="shared" si="3"/>
        <v>0.2978723404255319</v>
      </c>
      <c r="H64" s="171">
        <v>13</v>
      </c>
      <c r="I64" s="204">
        <f t="shared" si="1"/>
        <v>0.46153846153846156</v>
      </c>
      <c r="K64" s="171">
        <v>52</v>
      </c>
      <c r="L64" s="508"/>
      <c r="M64" s="171">
        <v>5</v>
      </c>
      <c r="N64" s="508"/>
      <c r="O64" s="171">
        <v>14</v>
      </c>
      <c r="P64" s="508"/>
      <c r="Q64" s="171">
        <v>6</v>
      </c>
      <c r="R64" s="508"/>
    </row>
    <row r="65" spans="1:18" x14ac:dyDescent="0.2">
      <c r="A65" s="496" t="s">
        <v>46</v>
      </c>
      <c r="B65" s="205">
        <v>37</v>
      </c>
      <c r="C65" s="198">
        <f t="shared" si="2"/>
        <v>0.13513513513513514</v>
      </c>
      <c r="D65" s="205">
        <v>4</v>
      </c>
      <c r="E65" s="198">
        <f t="shared" si="0"/>
        <v>0.25</v>
      </c>
      <c r="F65" s="205">
        <v>8</v>
      </c>
      <c r="G65" s="198">
        <f t="shared" si="3"/>
        <v>0.25</v>
      </c>
      <c r="H65" s="205">
        <v>2</v>
      </c>
      <c r="I65" s="198">
        <f t="shared" si="1"/>
        <v>0.5</v>
      </c>
      <c r="K65" s="205">
        <v>5</v>
      </c>
      <c r="L65" s="505"/>
      <c r="M65" s="205">
        <v>1</v>
      </c>
      <c r="N65" s="505"/>
      <c r="O65" s="205">
        <v>2</v>
      </c>
      <c r="P65" s="505"/>
      <c r="Q65" s="205">
        <v>1</v>
      </c>
      <c r="R65" s="505"/>
    </row>
    <row r="66" spans="1:18" x14ac:dyDescent="0.2">
      <c r="A66" s="497" t="s">
        <v>47</v>
      </c>
      <c r="B66" s="206">
        <v>107</v>
      </c>
      <c r="C66" s="199">
        <f t="shared" si="2"/>
        <v>0.42990654205607476</v>
      </c>
      <c r="D66" s="206">
        <v>10</v>
      </c>
      <c r="E66" s="199">
        <f t="shared" si="0"/>
        <v>0.3</v>
      </c>
      <c r="F66" s="206">
        <v>36</v>
      </c>
      <c r="G66" s="199">
        <f t="shared" si="3"/>
        <v>0.27777777777777779</v>
      </c>
      <c r="H66" s="206">
        <v>8</v>
      </c>
      <c r="I66" s="199">
        <f t="shared" si="1"/>
        <v>0.375</v>
      </c>
      <c r="K66" s="206">
        <v>46</v>
      </c>
      <c r="L66" s="506"/>
      <c r="M66" s="206">
        <v>3</v>
      </c>
      <c r="N66" s="506"/>
      <c r="O66" s="206">
        <v>10</v>
      </c>
      <c r="P66" s="506"/>
      <c r="Q66" s="206">
        <v>3</v>
      </c>
      <c r="R66" s="506"/>
    </row>
    <row r="67" spans="1:18" x14ac:dyDescent="0.2">
      <c r="A67" s="497" t="s">
        <v>48</v>
      </c>
      <c r="B67" s="206"/>
      <c r="C67" s="199"/>
      <c r="D67" s="206">
        <v>0</v>
      </c>
      <c r="E67" s="199"/>
      <c r="F67" s="206">
        <v>3</v>
      </c>
      <c r="G67" s="199">
        <f t="shared" si="3"/>
        <v>0.33333333333333331</v>
      </c>
      <c r="H67" s="206">
        <v>2</v>
      </c>
      <c r="I67" s="199">
        <f t="shared" si="1"/>
        <v>0.5</v>
      </c>
      <c r="K67" s="206"/>
      <c r="L67" s="506"/>
      <c r="M67" s="206"/>
      <c r="N67" s="506"/>
      <c r="O67" s="206">
        <v>1</v>
      </c>
      <c r="P67" s="506"/>
      <c r="Q67" s="206">
        <v>1</v>
      </c>
      <c r="R67" s="506"/>
    </row>
    <row r="68" spans="1:18" x14ac:dyDescent="0.2">
      <c r="A68" s="498" t="s">
        <v>49</v>
      </c>
      <c r="B68" s="207">
        <v>11</v>
      </c>
      <c r="C68" s="200">
        <f t="shared" si="2"/>
        <v>9.0909090909090912E-2</v>
      </c>
      <c r="D68" s="207">
        <v>1</v>
      </c>
      <c r="E68" s="200">
        <f t="shared" si="0"/>
        <v>1</v>
      </c>
      <c r="F68" s="207">
        <v>1</v>
      </c>
      <c r="G68" s="200">
        <f t="shared" si="3"/>
        <v>1</v>
      </c>
      <c r="H68" s="207">
        <v>1</v>
      </c>
      <c r="I68" s="200">
        <f t="shared" si="1"/>
        <v>1</v>
      </c>
      <c r="K68" s="207">
        <v>1</v>
      </c>
      <c r="L68" s="507"/>
      <c r="M68" s="207">
        <v>1</v>
      </c>
      <c r="N68" s="507"/>
      <c r="O68" s="207">
        <v>1</v>
      </c>
      <c r="P68" s="507"/>
      <c r="Q68" s="207">
        <v>1</v>
      </c>
      <c r="R68" s="507"/>
    </row>
    <row r="69" spans="1:18" ht="25.5" x14ac:dyDescent="0.2">
      <c r="A69" s="499" t="s">
        <v>480</v>
      </c>
      <c r="B69" s="171">
        <v>797</v>
      </c>
      <c r="C69" s="204">
        <f t="shared" si="2"/>
        <v>0.2722710163111669</v>
      </c>
      <c r="D69" s="171">
        <v>106</v>
      </c>
      <c r="E69" s="204">
        <f t="shared" si="0"/>
        <v>0.33962264150943394</v>
      </c>
      <c r="F69" s="171">
        <v>268</v>
      </c>
      <c r="G69" s="204">
        <f t="shared" si="3"/>
        <v>0.14925373134328357</v>
      </c>
      <c r="H69" s="171">
        <v>61</v>
      </c>
      <c r="I69" s="204">
        <f t="shared" si="1"/>
        <v>0.14754098360655737</v>
      </c>
      <c r="K69" s="171">
        <v>217</v>
      </c>
      <c r="L69" s="508"/>
      <c r="M69" s="171">
        <v>36</v>
      </c>
      <c r="N69" s="508"/>
      <c r="O69" s="171">
        <v>40</v>
      </c>
      <c r="P69" s="508"/>
      <c r="Q69" s="171">
        <v>9</v>
      </c>
      <c r="R69" s="508"/>
    </row>
    <row r="70" spans="1:18" x14ac:dyDescent="0.2">
      <c r="A70" s="496" t="s">
        <v>50</v>
      </c>
      <c r="B70" s="205">
        <v>372</v>
      </c>
      <c r="C70" s="198">
        <f t="shared" si="2"/>
        <v>0.2553763440860215</v>
      </c>
      <c r="D70" s="205">
        <v>49</v>
      </c>
      <c r="E70" s="198">
        <f t="shared" si="0"/>
        <v>0.2857142857142857</v>
      </c>
      <c r="F70" s="205">
        <v>100</v>
      </c>
      <c r="G70" s="198">
        <f t="shared" si="3"/>
        <v>0.13</v>
      </c>
      <c r="H70" s="205">
        <v>21</v>
      </c>
      <c r="I70" s="198">
        <f t="shared" si="1"/>
        <v>0.19047619047619047</v>
      </c>
      <c r="K70" s="205">
        <v>95</v>
      </c>
      <c r="L70" s="505"/>
      <c r="M70" s="205">
        <v>14</v>
      </c>
      <c r="N70" s="505"/>
      <c r="O70" s="205">
        <v>13</v>
      </c>
      <c r="P70" s="505"/>
      <c r="Q70" s="205">
        <v>4</v>
      </c>
      <c r="R70" s="505"/>
    </row>
    <row r="71" spans="1:18" x14ac:dyDescent="0.2">
      <c r="A71" s="497" t="s">
        <v>51</v>
      </c>
      <c r="B71" s="206">
        <v>291</v>
      </c>
      <c r="C71" s="199">
        <f t="shared" si="2"/>
        <v>0.27835051546391754</v>
      </c>
      <c r="D71" s="206">
        <v>30</v>
      </c>
      <c r="E71" s="199">
        <f t="shared" si="0"/>
        <v>0.33333333333333331</v>
      </c>
      <c r="F71" s="206">
        <v>102</v>
      </c>
      <c r="G71" s="199">
        <f t="shared" si="3"/>
        <v>0.17647058823529413</v>
      </c>
      <c r="H71" s="206">
        <v>18</v>
      </c>
      <c r="I71" s="199">
        <f t="shared" si="1"/>
        <v>0.22222222222222221</v>
      </c>
      <c r="K71" s="206">
        <v>81</v>
      </c>
      <c r="L71" s="506"/>
      <c r="M71" s="206">
        <v>10</v>
      </c>
      <c r="N71" s="506"/>
      <c r="O71" s="206">
        <v>18</v>
      </c>
      <c r="P71" s="506"/>
      <c r="Q71" s="206">
        <v>4</v>
      </c>
      <c r="R71" s="506"/>
    </row>
    <row r="72" spans="1:18" x14ac:dyDescent="0.2">
      <c r="A72" s="497" t="s">
        <v>52</v>
      </c>
      <c r="B72" s="206">
        <v>142</v>
      </c>
      <c r="C72" s="199">
        <f t="shared" si="2"/>
        <v>0.34507042253521125</v>
      </c>
      <c r="D72" s="206">
        <v>10</v>
      </c>
      <c r="E72" s="199">
        <f t="shared" si="0"/>
        <v>0.4</v>
      </c>
      <c r="F72" s="206">
        <v>30</v>
      </c>
      <c r="G72" s="199">
        <f t="shared" si="3"/>
        <v>0.16666666666666666</v>
      </c>
      <c r="H72" s="206">
        <v>8</v>
      </c>
      <c r="I72" s="199">
        <f t="shared" si="1"/>
        <v>0.125</v>
      </c>
      <c r="K72" s="206">
        <v>49</v>
      </c>
      <c r="L72" s="506"/>
      <c r="M72" s="206">
        <v>4</v>
      </c>
      <c r="N72" s="506"/>
      <c r="O72" s="206">
        <v>5</v>
      </c>
      <c r="P72" s="506"/>
      <c r="Q72" s="206">
        <v>1</v>
      </c>
      <c r="R72" s="506"/>
    </row>
    <row r="73" spans="1:18" x14ac:dyDescent="0.2">
      <c r="A73" s="498" t="s">
        <v>53</v>
      </c>
      <c r="B73" s="207">
        <v>139</v>
      </c>
      <c r="C73" s="200">
        <f t="shared" si="2"/>
        <v>0.26618705035971224</v>
      </c>
      <c r="D73" s="207">
        <v>17</v>
      </c>
      <c r="E73" s="200">
        <f t="shared" si="0"/>
        <v>0.47058823529411764</v>
      </c>
      <c r="F73" s="207">
        <v>45</v>
      </c>
      <c r="G73" s="200">
        <f t="shared" si="3"/>
        <v>0.1111111111111111</v>
      </c>
      <c r="H73" s="207">
        <v>14</v>
      </c>
      <c r="I73" s="200">
        <f t="shared" si="1"/>
        <v>0</v>
      </c>
      <c r="K73" s="207">
        <v>37</v>
      </c>
      <c r="L73" s="507"/>
      <c r="M73" s="207">
        <v>8</v>
      </c>
      <c r="N73" s="507"/>
      <c r="O73" s="207">
        <v>5</v>
      </c>
      <c r="P73" s="507"/>
      <c r="Q73" s="207"/>
      <c r="R73" s="507"/>
    </row>
    <row r="74" spans="1:18" x14ac:dyDescent="0.2">
      <c r="A74" s="499" t="s">
        <v>481</v>
      </c>
      <c r="B74" s="171">
        <v>621</v>
      </c>
      <c r="C74" s="204">
        <f t="shared" si="2"/>
        <v>0.53784219001610301</v>
      </c>
      <c r="D74" s="171">
        <v>60</v>
      </c>
      <c r="E74" s="204">
        <f t="shared" si="0"/>
        <v>0.51666666666666672</v>
      </c>
      <c r="F74" s="171">
        <v>93</v>
      </c>
      <c r="G74" s="204">
        <f t="shared" si="3"/>
        <v>0.32258064516129031</v>
      </c>
      <c r="H74" s="171">
        <v>29</v>
      </c>
      <c r="I74" s="204">
        <f t="shared" si="1"/>
        <v>0.31034482758620691</v>
      </c>
      <c r="K74" s="171">
        <v>334</v>
      </c>
      <c r="L74" s="508"/>
      <c r="M74" s="171">
        <v>31</v>
      </c>
      <c r="N74" s="508"/>
      <c r="O74" s="171">
        <v>30</v>
      </c>
      <c r="P74" s="508"/>
      <c r="Q74" s="171">
        <v>9</v>
      </c>
      <c r="R74" s="508"/>
    </row>
    <row r="75" spans="1:18" x14ac:dyDescent="0.2">
      <c r="A75" s="496" t="s">
        <v>54</v>
      </c>
      <c r="B75" s="205">
        <v>299</v>
      </c>
      <c r="C75" s="198">
        <f t="shared" si="2"/>
        <v>0.5418060200668896</v>
      </c>
      <c r="D75" s="205">
        <v>22</v>
      </c>
      <c r="E75" s="198">
        <f t="shared" si="0"/>
        <v>0.63636363636363635</v>
      </c>
      <c r="F75" s="205">
        <v>36</v>
      </c>
      <c r="G75" s="198">
        <f t="shared" si="3"/>
        <v>0.30555555555555558</v>
      </c>
      <c r="H75" s="205">
        <v>11</v>
      </c>
      <c r="I75" s="198">
        <f t="shared" si="1"/>
        <v>0.18181818181818182</v>
      </c>
      <c r="K75" s="205">
        <v>162</v>
      </c>
      <c r="L75" s="505"/>
      <c r="M75" s="205">
        <v>14</v>
      </c>
      <c r="N75" s="505"/>
      <c r="O75" s="205">
        <v>11</v>
      </c>
      <c r="P75" s="505"/>
      <c r="Q75" s="205">
        <v>2</v>
      </c>
      <c r="R75" s="505"/>
    </row>
    <row r="76" spans="1:18" x14ac:dyDescent="0.2">
      <c r="A76" s="497" t="s">
        <v>55</v>
      </c>
      <c r="B76" s="206">
        <v>193</v>
      </c>
      <c r="C76" s="199">
        <f t="shared" si="2"/>
        <v>0.60621761658031093</v>
      </c>
      <c r="D76" s="206">
        <v>11</v>
      </c>
      <c r="E76" s="199">
        <f t="shared" ref="E76:E87" si="4">M76/D76</f>
        <v>0.27272727272727271</v>
      </c>
      <c r="F76" s="206">
        <v>32</v>
      </c>
      <c r="G76" s="199">
        <f t="shared" si="3"/>
        <v>0.40625</v>
      </c>
      <c r="H76" s="206">
        <v>4</v>
      </c>
      <c r="I76" s="199">
        <f t="shared" ref="I76:I85" si="5">Q76/H76</f>
        <v>0.75</v>
      </c>
      <c r="K76" s="206">
        <v>117</v>
      </c>
      <c r="L76" s="506"/>
      <c r="M76" s="206">
        <v>3</v>
      </c>
      <c r="N76" s="506"/>
      <c r="O76" s="206">
        <v>13</v>
      </c>
      <c r="P76" s="506"/>
      <c r="Q76" s="206">
        <v>3</v>
      </c>
      <c r="R76" s="506"/>
    </row>
    <row r="77" spans="1:18" x14ac:dyDescent="0.2">
      <c r="A77" s="497" t="s">
        <v>56</v>
      </c>
      <c r="B77" s="206">
        <v>47</v>
      </c>
      <c r="C77" s="199">
        <f t="shared" ref="C77:C87" si="6">K77/B77</f>
        <v>0.53191489361702127</v>
      </c>
      <c r="D77" s="206">
        <v>5</v>
      </c>
      <c r="E77" s="199">
        <f t="shared" si="4"/>
        <v>0.6</v>
      </c>
      <c r="F77" s="206">
        <v>10</v>
      </c>
      <c r="G77" s="199">
        <f t="shared" ref="G77:G85" si="7">O77/F77</f>
        <v>0.2</v>
      </c>
      <c r="H77" s="206">
        <v>4</v>
      </c>
      <c r="I77" s="199">
        <f t="shared" si="5"/>
        <v>0</v>
      </c>
      <c r="K77" s="206">
        <v>25</v>
      </c>
      <c r="L77" s="506"/>
      <c r="M77" s="206">
        <v>3</v>
      </c>
      <c r="N77" s="506"/>
      <c r="O77" s="206">
        <v>2</v>
      </c>
      <c r="P77" s="506"/>
      <c r="Q77" s="206"/>
      <c r="R77" s="506"/>
    </row>
    <row r="78" spans="1:18" x14ac:dyDescent="0.2">
      <c r="A78" s="497" t="s">
        <v>57</v>
      </c>
      <c r="B78" s="206">
        <v>125</v>
      </c>
      <c r="C78" s="199">
        <f t="shared" si="6"/>
        <v>0.52800000000000002</v>
      </c>
      <c r="D78" s="206">
        <v>8</v>
      </c>
      <c r="E78" s="199">
        <f t="shared" si="4"/>
        <v>0.25</v>
      </c>
      <c r="F78" s="206">
        <v>13</v>
      </c>
      <c r="G78" s="199">
        <f t="shared" si="7"/>
        <v>0.15384615384615385</v>
      </c>
      <c r="H78" s="206">
        <v>4</v>
      </c>
      <c r="I78" s="199">
        <f t="shared" si="5"/>
        <v>0.25</v>
      </c>
      <c r="K78" s="206">
        <v>66</v>
      </c>
      <c r="L78" s="506"/>
      <c r="M78" s="206">
        <v>2</v>
      </c>
      <c r="N78" s="506"/>
      <c r="O78" s="206">
        <v>2</v>
      </c>
      <c r="P78" s="506"/>
      <c r="Q78" s="206">
        <v>1</v>
      </c>
      <c r="R78" s="506"/>
    </row>
    <row r="79" spans="1:18" x14ac:dyDescent="0.2">
      <c r="A79" s="497" t="s">
        <v>58</v>
      </c>
      <c r="B79" s="206">
        <v>52</v>
      </c>
      <c r="C79" s="199">
        <f t="shared" si="6"/>
        <v>0.57692307692307687</v>
      </c>
      <c r="D79" s="206">
        <v>5</v>
      </c>
      <c r="E79" s="199">
        <f t="shared" si="4"/>
        <v>0.6</v>
      </c>
      <c r="F79" s="206">
        <v>5</v>
      </c>
      <c r="G79" s="199">
        <f t="shared" si="7"/>
        <v>0.4</v>
      </c>
      <c r="H79" s="206">
        <v>3</v>
      </c>
      <c r="I79" s="199">
        <f t="shared" si="5"/>
        <v>0.66666666666666663</v>
      </c>
      <c r="K79" s="206">
        <v>30</v>
      </c>
      <c r="L79" s="506"/>
      <c r="M79" s="206">
        <v>3</v>
      </c>
      <c r="N79" s="506"/>
      <c r="O79" s="206">
        <v>2</v>
      </c>
      <c r="P79" s="506"/>
      <c r="Q79" s="206">
        <v>2</v>
      </c>
      <c r="R79" s="506"/>
    </row>
    <row r="80" spans="1:18" x14ac:dyDescent="0.2">
      <c r="A80" s="498" t="s">
        <v>59</v>
      </c>
      <c r="B80" s="207">
        <v>96</v>
      </c>
      <c r="C80" s="200">
        <f t="shared" si="6"/>
        <v>0.51041666666666663</v>
      </c>
      <c r="D80" s="207">
        <v>9</v>
      </c>
      <c r="E80" s="200">
        <f t="shared" si="4"/>
        <v>0.66666666666666663</v>
      </c>
      <c r="F80" s="207">
        <v>9</v>
      </c>
      <c r="G80" s="200">
        <f t="shared" si="7"/>
        <v>0.33333333333333331</v>
      </c>
      <c r="H80" s="207">
        <v>3</v>
      </c>
      <c r="I80" s="200">
        <f t="shared" si="5"/>
        <v>0.33333333333333331</v>
      </c>
      <c r="K80" s="207">
        <v>49</v>
      </c>
      <c r="L80" s="507"/>
      <c r="M80" s="207">
        <v>6</v>
      </c>
      <c r="N80" s="507"/>
      <c r="O80" s="207">
        <v>3</v>
      </c>
      <c r="P80" s="507"/>
      <c r="Q80" s="207">
        <v>1</v>
      </c>
      <c r="R80" s="507"/>
    </row>
    <row r="81" spans="1:18" x14ac:dyDescent="0.2">
      <c r="A81" s="494" t="s">
        <v>32</v>
      </c>
      <c r="B81" s="166">
        <v>209</v>
      </c>
      <c r="C81" s="202">
        <f t="shared" si="6"/>
        <v>0.47368421052631576</v>
      </c>
      <c r="D81" s="166">
        <v>22</v>
      </c>
      <c r="E81" s="202">
        <f t="shared" si="4"/>
        <v>0.59090909090909094</v>
      </c>
      <c r="F81" s="166">
        <v>29</v>
      </c>
      <c r="G81" s="202">
        <f t="shared" si="7"/>
        <v>0.41379310344827586</v>
      </c>
      <c r="H81" s="166">
        <v>14</v>
      </c>
      <c r="I81" s="202">
        <f t="shared" si="5"/>
        <v>0.5</v>
      </c>
      <c r="K81" s="166">
        <v>99</v>
      </c>
      <c r="L81" s="503"/>
      <c r="M81" s="166">
        <v>13</v>
      </c>
      <c r="N81" s="503"/>
      <c r="O81" s="166">
        <v>12</v>
      </c>
      <c r="P81" s="503"/>
      <c r="Q81" s="166">
        <v>7</v>
      </c>
      <c r="R81" s="503"/>
    </row>
    <row r="82" spans="1:18" x14ac:dyDescent="0.2">
      <c r="A82" s="495" t="s">
        <v>99</v>
      </c>
      <c r="B82" s="167">
        <v>209</v>
      </c>
      <c r="C82" s="203">
        <f t="shared" si="6"/>
        <v>0.47368421052631576</v>
      </c>
      <c r="D82" s="167">
        <v>22</v>
      </c>
      <c r="E82" s="203">
        <f t="shared" si="4"/>
        <v>0.59090909090909094</v>
      </c>
      <c r="F82" s="167">
        <v>29</v>
      </c>
      <c r="G82" s="203">
        <f t="shared" si="7"/>
        <v>0.41379310344827586</v>
      </c>
      <c r="H82" s="167">
        <v>14</v>
      </c>
      <c r="I82" s="203">
        <f t="shared" si="5"/>
        <v>0.5</v>
      </c>
      <c r="K82" s="167">
        <v>99</v>
      </c>
      <c r="L82" s="504"/>
      <c r="M82" s="167">
        <v>13</v>
      </c>
      <c r="N82" s="504"/>
      <c r="O82" s="167">
        <v>12</v>
      </c>
      <c r="P82" s="504"/>
      <c r="Q82" s="167">
        <v>7</v>
      </c>
      <c r="R82" s="504"/>
    </row>
    <row r="83" spans="1:18" x14ac:dyDescent="0.2">
      <c r="A83" s="496" t="s">
        <v>33</v>
      </c>
      <c r="B83" s="205">
        <v>131</v>
      </c>
      <c r="C83" s="198">
        <f t="shared" si="6"/>
        <v>0.51908396946564883</v>
      </c>
      <c r="D83" s="205">
        <v>13</v>
      </c>
      <c r="E83" s="198">
        <f t="shared" si="4"/>
        <v>0.69230769230769229</v>
      </c>
      <c r="F83" s="205">
        <v>5</v>
      </c>
      <c r="G83" s="198">
        <f t="shared" si="7"/>
        <v>0.4</v>
      </c>
      <c r="H83" s="205">
        <v>4</v>
      </c>
      <c r="I83" s="198">
        <f t="shared" si="5"/>
        <v>0.5</v>
      </c>
      <c r="K83" s="205">
        <v>68</v>
      </c>
      <c r="L83" s="505"/>
      <c r="M83" s="205">
        <v>9</v>
      </c>
      <c r="N83" s="505"/>
      <c r="O83" s="205">
        <v>2</v>
      </c>
      <c r="P83" s="505"/>
      <c r="Q83" s="205">
        <v>2</v>
      </c>
      <c r="R83" s="505"/>
    </row>
    <row r="84" spans="1:18" x14ac:dyDescent="0.2">
      <c r="A84" s="497" t="s">
        <v>34</v>
      </c>
      <c r="B84" s="206">
        <v>78</v>
      </c>
      <c r="C84" s="199">
        <f t="shared" si="6"/>
        <v>0.44871794871794873</v>
      </c>
      <c r="D84" s="206">
        <v>8</v>
      </c>
      <c r="E84" s="199">
        <f t="shared" si="4"/>
        <v>0.375</v>
      </c>
      <c r="F84" s="206">
        <v>20</v>
      </c>
      <c r="G84" s="199">
        <f t="shared" si="7"/>
        <v>0.45</v>
      </c>
      <c r="H84" s="206">
        <v>7</v>
      </c>
      <c r="I84" s="199">
        <f t="shared" si="5"/>
        <v>0.5714285714285714</v>
      </c>
      <c r="K84" s="206">
        <v>35</v>
      </c>
      <c r="L84" s="506"/>
      <c r="M84" s="206">
        <v>3</v>
      </c>
      <c r="N84" s="506"/>
      <c r="O84" s="206">
        <v>9</v>
      </c>
      <c r="P84" s="506"/>
      <c r="Q84" s="206">
        <v>4</v>
      </c>
      <c r="R84" s="506"/>
    </row>
    <row r="85" spans="1:18" x14ac:dyDescent="0.2">
      <c r="A85" s="500" t="s">
        <v>35</v>
      </c>
      <c r="B85" s="208">
        <v>10</v>
      </c>
      <c r="C85" s="201">
        <f t="shared" si="6"/>
        <v>0.3</v>
      </c>
      <c r="D85" s="208">
        <v>1</v>
      </c>
      <c r="E85" s="201">
        <f t="shared" si="4"/>
        <v>1</v>
      </c>
      <c r="F85" s="208">
        <v>4</v>
      </c>
      <c r="G85" s="201">
        <f t="shared" si="7"/>
        <v>0.25</v>
      </c>
      <c r="H85" s="208">
        <v>3</v>
      </c>
      <c r="I85" s="201">
        <f t="shared" si="5"/>
        <v>0.33333333333333331</v>
      </c>
      <c r="K85" s="208">
        <v>3</v>
      </c>
      <c r="L85" s="509"/>
      <c r="M85" s="208">
        <v>1</v>
      </c>
      <c r="N85" s="509"/>
      <c r="O85" s="208">
        <v>1</v>
      </c>
      <c r="P85" s="509"/>
      <c r="Q85" s="208">
        <v>1</v>
      </c>
      <c r="R85" s="509"/>
    </row>
    <row r="86" spans="1:18" x14ac:dyDescent="0.2">
      <c r="C86" s="5"/>
      <c r="E86" s="5"/>
      <c r="G86" s="5"/>
      <c r="I86" s="5"/>
      <c r="L86" s="510"/>
      <c r="N86" s="510"/>
      <c r="P86" s="510"/>
      <c r="R86" s="510"/>
    </row>
    <row r="87" spans="1:18" x14ac:dyDescent="0.2">
      <c r="A87" s="191" t="s">
        <v>60</v>
      </c>
      <c r="B87" s="12">
        <v>7958</v>
      </c>
      <c r="C87" s="145">
        <f t="shared" si="6"/>
        <v>0.4736114601658708</v>
      </c>
      <c r="D87" s="192">
        <v>1018</v>
      </c>
      <c r="E87" s="145">
        <f t="shared" si="4"/>
        <v>0.4862475442043222</v>
      </c>
      <c r="F87" s="12">
        <v>1908</v>
      </c>
      <c r="G87" s="145">
        <f>O87/F87</f>
        <v>0.34224318658280922</v>
      </c>
      <c r="H87" s="192">
        <v>524</v>
      </c>
      <c r="I87" s="145">
        <f>Q87/H87</f>
        <v>0.34732824427480918</v>
      </c>
      <c r="K87" s="12">
        <v>3769</v>
      </c>
      <c r="L87" s="511"/>
      <c r="M87" s="192">
        <v>495</v>
      </c>
      <c r="N87" s="511"/>
      <c r="O87" s="12">
        <v>653</v>
      </c>
      <c r="P87" s="511"/>
      <c r="Q87" s="192">
        <v>182</v>
      </c>
      <c r="R87" s="511"/>
    </row>
    <row r="88" spans="1:18" ht="6.75" customHeight="1" x14ac:dyDescent="0.2"/>
    <row r="89" spans="1:18" x14ac:dyDescent="0.2">
      <c r="A89" s="340" t="s">
        <v>556</v>
      </c>
    </row>
    <row r="90" spans="1:18" ht="13.5" customHeight="1" x14ac:dyDescent="0.2">
      <c r="A90" s="633" t="s">
        <v>583</v>
      </c>
      <c r="B90" s="633"/>
      <c r="C90" s="633"/>
      <c r="D90" s="633"/>
      <c r="E90" s="633"/>
      <c r="F90" s="633"/>
      <c r="G90" s="633"/>
      <c r="H90" s="633"/>
      <c r="I90" s="633"/>
      <c r="K90" s="281"/>
      <c r="O90" s="281"/>
    </row>
  </sheetData>
  <mergeCells count="17">
    <mergeCell ref="A90:I90"/>
    <mergeCell ref="A2:I2"/>
    <mergeCell ref="A5:I5"/>
    <mergeCell ref="B9:C9"/>
    <mergeCell ref="D9:E9"/>
    <mergeCell ref="B8:E8"/>
    <mergeCell ref="F8:I8"/>
    <mergeCell ref="F9:G9"/>
    <mergeCell ref="H9:I9"/>
    <mergeCell ref="A8:A11"/>
    <mergeCell ref="K7:R7"/>
    <mergeCell ref="K8:N8"/>
    <mergeCell ref="O8:R8"/>
    <mergeCell ref="K9:L9"/>
    <mergeCell ref="M9:N9"/>
    <mergeCell ref="O9:P9"/>
    <mergeCell ref="Q9:R9"/>
  </mergeCells>
  <printOptions horizontalCentered="1"/>
  <pageMargins left="0.39370078740157483" right="0.39370078740157483" top="0.47244094488188981" bottom="0.47244094488188981" header="0.31496062992125984" footer="0.31496062992125984"/>
  <pageSetup paperSize="9" scale="86" fitToHeight="0" orientation="portrait" r:id="rId1"/>
  <headerFooter>
    <oddHeader>&amp;L&amp;"Times New Roman,Gras"&amp;9DGRH A1-1&amp;R&amp;"Times New Roman,Gras"&amp;9Juillet 2020</oddHeader>
    <oddFooter>Page &amp;P de &amp;N</oddFooter>
  </headerFooter>
  <rowBreaks count="1" manualBreakCount="1">
    <brk id="63" max="8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>
    <pageSetUpPr fitToPage="1"/>
  </sheetPr>
  <dimension ref="A1:H132"/>
  <sheetViews>
    <sheetView showGridLines="0" workbookViewId="0">
      <selection activeCell="H110" sqref="H110"/>
    </sheetView>
  </sheetViews>
  <sheetFormatPr baseColWidth="10" defaultRowHeight="12.75" x14ac:dyDescent="0.2"/>
  <cols>
    <col min="1" max="1" width="36.6640625" style="7" bestFit="1" customWidth="1"/>
    <col min="2" max="2" width="14.1640625" bestFit="1" customWidth="1"/>
    <col min="3" max="3" width="10.1640625" bestFit="1" customWidth="1"/>
    <col min="4" max="4" width="10.1640625" customWidth="1"/>
    <col min="5" max="5" width="3.1640625" customWidth="1"/>
    <col min="6" max="6" width="14.1640625" bestFit="1" customWidth="1"/>
    <col min="7" max="7" width="10.1640625" bestFit="1" customWidth="1"/>
    <col min="8" max="8" width="10.1640625" customWidth="1"/>
  </cols>
  <sheetData>
    <row r="1" spans="1:8" ht="13.5" thickBot="1" x14ac:dyDescent="0.25"/>
    <row r="2" spans="1:8" ht="34.5" customHeight="1" thickTop="1" thickBot="1" x14ac:dyDescent="0.25">
      <c r="A2" s="612" t="s">
        <v>516</v>
      </c>
      <c r="B2" s="622"/>
      <c r="C2" s="622"/>
      <c r="D2" s="622"/>
      <c r="E2" s="622"/>
      <c r="F2" s="622"/>
      <c r="G2" s="622"/>
      <c r="H2" s="623"/>
    </row>
    <row r="3" spans="1:8" ht="6.75" customHeight="1" thickTop="1" x14ac:dyDescent="0.2"/>
    <row r="4" spans="1:8" x14ac:dyDescent="0.2">
      <c r="A4" s="624" t="s">
        <v>350</v>
      </c>
      <c r="B4" s="624"/>
      <c r="C4" s="624"/>
      <c r="D4" s="624"/>
      <c r="E4" s="624"/>
      <c r="F4" s="624"/>
      <c r="G4" s="624"/>
      <c r="H4" s="624"/>
    </row>
    <row r="5" spans="1:8" ht="7.5" customHeight="1" x14ac:dyDescent="0.2"/>
    <row r="6" spans="1:8" x14ac:dyDescent="0.2">
      <c r="B6" s="637" t="s">
        <v>88</v>
      </c>
      <c r="C6" s="638"/>
      <c r="D6" s="639"/>
      <c r="E6" s="400"/>
      <c r="F6" s="637" t="s">
        <v>92</v>
      </c>
      <c r="G6" s="638"/>
      <c r="H6" s="639"/>
    </row>
    <row r="7" spans="1:8" x14ac:dyDescent="0.2">
      <c r="A7" s="7" t="s">
        <v>342</v>
      </c>
      <c r="B7" s="6" t="s">
        <v>61</v>
      </c>
      <c r="C7" s="6" t="s">
        <v>105</v>
      </c>
      <c r="D7" s="408" t="s">
        <v>341</v>
      </c>
      <c r="E7" s="400"/>
      <c r="F7" s="6" t="s">
        <v>61</v>
      </c>
      <c r="G7" s="6" t="s">
        <v>105</v>
      </c>
      <c r="H7" s="408" t="s">
        <v>341</v>
      </c>
    </row>
    <row r="8" spans="1:8" x14ac:dyDescent="0.2">
      <c r="F8" s="281"/>
      <c r="G8" s="281"/>
    </row>
    <row r="9" spans="1:8" x14ac:dyDescent="0.2">
      <c r="A9" s="409" t="s">
        <v>175</v>
      </c>
      <c r="B9" s="280"/>
      <c r="C9" s="401"/>
      <c r="D9" s="405"/>
      <c r="F9" s="280">
        <v>1</v>
      </c>
      <c r="G9" s="401">
        <v>1</v>
      </c>
      <c r="H9" s="406">
        <f t="shared" ref="H9:H67" si="0">G9/F9</f>
        <v>1</v>
      </c>
    </row>
    <row r="10" spans="1:8" x14ac:dyDescent="0.2">
      <c r="A10" s="410" t="s">
        <v>112</v>
      </c>
      <c r="B10" s="282">
        <v>38</v>
      </c>
      <c r="C10" s="402">
        <v>1188</v>
      </c>
      <c r="D10" s="406">
        <f t="shared" ref="D10:D69" si="1">C10/B10</f>
        <v>31.263157894736842</v>
      </c>
      <c r="F10" s="282">
        <v>24</v>
      </c>
      <c r="G10" s="402">
        <v>125</v>
      </c>
      <c r="H10" s="406">
        <f t="shared" si="0"/>
        <v>5.208333333333333</v>
      </c>
    </row>
    <row r="11" spans="1:8" x14ac:dyDescent="0.2">
      <c r="A11" s="410" t="s">
        <v>176</v>
      </c>
      <c r="B11" s="282"/>
      <c r="C11" s="402"/>
      <c r="D11" s="406"/>
      <c r="F11" s="282">
        <v>1</v>
      </c>
      <c r="G11" s="402">
        <v>2</v>
      </c>
      <c r="H11" s="406"/>
    </row>
    <row r="12" spans="1:8" x14ac:dyDescent="0.2">
      <c r="A12" s="410" t="s">
        <v>472</v>
      </c>
      <c r="B12" s="282">
        <v>6</v>
      </c>
      <c r="C12" s="402">
        <v>218</v>
      </c>
      <c r="D12" s="406">
        <f t="shared" si="1"/>
        <v>36.333333333333336</v>
      </c>
      <c r="F12" s="282">
        <v>1</v>
      </c>
      <c r="G12" s="402">
        <v>4</v>
      </c>
      <c r="H12" s="406">
        <f t="shared" si="0"/>
        <v>4</v>
      </c>
    </row>
    <row r="13" spans="1:8" x14ac:dyDescent="0.2">
      <c r="A13" s="410" t="s">
        <v>113</v>
      </c>
      <c r="B13" s="282">
        <v>21</v>
      </c>
      <c r="C13" s="402">
        <v>799</v>
      </c>
      <c r="D13" s="406">
        <f t="shared" si="1"/>
        <v>38.047619047619051</v>
      </c>
      <c r="F13" s="282">
        <v>8</v>
      </c>
      <c r="G13" s="402">
        <v>64</v>
      </c>
      <c r="H13" s="406">
        <f t="shared" si="0"/>
        <v>8</v>
      </c>
    </row>
    <row r="14" spans="1:8" x14ac:dyDescent="0.2">
      <c r="A14" s="410" t="s">
        <v>203</v>
      </c>
      <c r="B14" s="282">
        <v>15</v>
      </c>
      <c r="C14" s="402">
        <v>502</v>
      </c>
      <c r="D14" s="406">
        <f t="shared" si="1"/>
        <v>33.466666666666669</v>
      </c>
      <c r="F14" s="282">
        <v>4</v>
      </c>
      <c r="G14" s="402">
        <v>31</v>
      </c>
      <c r="H14" s="406">
        <f t="shared" si="0"/>
        <v>7.75</v>
      </c>
    </row>
    <row r="15" spans="1:8" x14ac:dyDescent="0.2">
      <c r="A15" s="410" t="s">
        <v>400</v>
      </c>
      <c r="B15" s="282">
        <v>6</v>
      </c>
      <c r="C15" s="402">
        <v>91</v>
      </c>
      <c r="D15" s="406">
        <f t="shared" si="1"/>
        <v>15.166666666666666</v>
      </c>
      <c r="F15" s="282">
        <v>6</v>
      </c>
      <c r="G15" s="402">
        <v>30</v>
      </c>
      <c r="H15" s="406">
        <f t="shared" si="0"/>
        <v>5</v>
      </c>
    </row>
    <row r="16" spans="1:8" x14ac:dyDescent="0.2">
      <c r="A16" s="410" t="s">
        <v>188</v>
      </c>
      <c r="B16" s="282">
        <v>7</v>
      </c>
      <c r="C16" s="402">
        <v>283</v>
      </c>
      <c r="D16" s="406">
        <f t="shared" si="1"/>
        <v>40.428571428571431</v>
      </c>
      <c r="F16" s="282">
        <v>4</v>
      </c>
      <c r="G16" s="402">
        <v>48</v>
      </c>
      <c r="H16" s="406">
        <f t="shared" si="0"/>
        <v>12</v>
      </c>
    </row>
    <row r="17" spans="1:8" x14ac:dyDescent="0.2">
      <c r="A17" s="410" t="s">
        <v>430</v>
      </c>
      <c r="B17" s="282">
        <v>5</v>
      </c>
      <c r="C17" s="402">
        <v>211</v>
      </c>
      <c r="D17" s="406">
        <f t="shared" si="1"/>
        <v>42.2</v>
      </c>
      <c r="F17" s="282">
        <v>3</v>
      </c>
      <c r="G17" s="402">
        <v>28</v>
      </c>
      <c r="H17" s="406">
        <f t="shared" si="0"/>
        <v>9.3333333333333339</v>
      </c>
    </row>
    <row r="18" spans="1:8" x14ac:dyDescent="0.2">
      <c r="A18" s="410" t="s">
        <v>396</v>
      </c>
      <c r="B18" s="282">
        <v>3</v>
      </c>
      <c r="C18" s="402">
        <v>73</v>
      </c>
      <c r="D18" s="406">
        <f t="shared" si="1"/>
        <v>24.333333333333332</v>
      </c>
      <c r="F18" s="282">
        <v>2</v>
      </c>
      <c r="G18" s="402">
        <v>5</v>
      </c>
      <c r="H18" s="406">
        <f t="shared" si="0"/>
        <v>2.5</v>
      </c>
    </row>
    <row r="19" spans="1:8" x14ac:dyDescent="0.2">
      <c r="A19" s="410" t="s">
        <v>114</v>
      </c>
      <c r="B19" s="282">
        <v>19</v>
      </c>
      <c r="C19" s="402">
        <v>637</v>
      </c>
      <c r="D19" s="406">
        <f t="shared" si="1"/>
        <v>33.526315789473685</v>
      </c>
      <c r="F19" s="282">
        <v>8</v>
      </c>
      <c r="G19" s="402">
        <v>49</v>
      </c>
      <c r="H19" s="406">
        <f t="shared" si="0"/>
        <v>6.125</v>
      </c>
    </row>
    <row r="20" spans="1:8" x14ac:dyDescent="0.2">
      <c r="A20" s="410" t="s">
        <v>397</v>
      </c>
      <c r="B20" s="282">
        <v>1</v>
      </c>
      <c r="C20" s="402">
        <v>14</v>
      </c>
      <c r="D20" s="406">
        <f t="shared" si="1"/>
        <v>14</v>
      </c>
      <c r="F20" s="282"/>
      <c r="G20" s="402"/>
      <c r="H20" s="406"/>
    </row>
    <row r="21" spans="1:8" x14ac:dyDescent="0.2">
      <c r="A21" s="410" t="s">
        <v>115</v>
      </c>
      <c r="B21" s="282">
        <v>9</v>
      </c>
      <c r="C21" s="402">
        <v>309</v>
      </c>
      <c r="D21" s="406">
        <f t="shared" si="1"/>
        <v>34.333333333333336</v>
      </c>
      <c r="F21" s="282">
        <v>7</v>
      </c>
      <c r="G21" s="402">
        <v>37</v>
      </c>
      <c r="H21" s="406">
        <f t="shared" si="0"/>
        <v>5.2857142857142856</v>
      </c>
    </row>
    <row r="22" spans="1:8" x14ac:dyDescent="0.2">
      <c r="A22" s="410" t="s">
        <v>178</v>
      </c>
      <c r="B22" s="282">
        <v>2</v>
      </c>
      <c r="C22" s="402">
        <v>36</v>
      </c>
      <c r="D22" s="406">
        <f t="shared" si="1"/>
        <v>18</v>
      </c>
      <c r="F22" s="282">
        <v>1</v>
      </c>
      <c r="G22" s="402">
        <v>4</v>
      </c>
      <c r="H22" s="406">
        <f t="shared" si="0"/>
        <v>4</v>
      </c>
    </row>
    <row r="23" spans="1:8" x14ac:dyDescent="0.2">
      <c r="A23" s="410" t="s">
        <v>398</v>
      </c>
      <c r="B23" s="282">
        <v>1</v>
      </c>
      <c r="C23" s="402">
        <v>95</v>
      </c>
      <c r="D23" s="406">
        <f t="shared" si="1"/>
        <v>95</v>
      </c>
      <c r="F23" s="282"/>
      <c r="G23" s="402"/>
      <c r="H23" s="406"/>
    </row>
    <row r="24" spans="1:8" x14ac:dyDescent="0.2">
      <c r="A24" s="410" t="s">
        <v>179</v>
      </c>
      <c r="B24" s="282">
        <v>3</v>
      </c>
      <c r="C24" s="402">
        <v>91</v>
      </c>
      <c r="D24" s="406">
        <f t="shared" si="1"/>
        <v>30.333333333333332</v>
      </c>
      <c r="F24" s="282">
        <v>2</v>
      </c>
      <c r="G24" s="402">
        <v>9</v>
      </c>
      <c r="H24" s="406">
        <f t="shared" si="0"/>
        <v>4.5</v>
      </c>
    </row>
    <row r="25" spans="1:8" x14ac:dyDescent="0.2">
      <c r="A25" s="410" t="s">
        <v>404</v>
      </c>
      <c r="B25" s="282">
        <v>1</v>
      </c>
      <c r="C25" s="402">
        <v>16</v>
      </c>
      <c r="D25" s="406">
        <f t="shared" si="1"/>
        <v>16</v>
      </c>
      <c r="F25" s="282">
        <v>2</v>
      </c>
      <c r="G25" s="402">
        <v>2</v>
      </c>
      <c r="H25" s="406">
        <f t="shared" si="0"/>
        <v>1</v>
      </c>
    </row>
    <row r="26" spans="1:8" x14ac:dyDescent="0.2">
      <c r="A26" s="410" t="s">
        <v>215</v>
      </c>
      <c r="B26" s="282">
        <v>5</v>
      </c>
      <c r="C26" s="402">
        <v>65</v>
      </c>
      <c r="D26" s="406">
        <f t="shared" si="1"/>
        <v>13</v>
      </c>
      <c r="F26" s="282">
        <v>4</v>
      </c>
      <c r="G26" s="402">
        <v>18</v>
      </c>
      <c r="H26" s="406">
        <f t="shared" si="0"/>
        <v>4.5</v>
      </c>
    </row>
    <row r="27" spans="1:8" x14ac:dyDescent="0.2">
      <c r="A27" s="410" t="s">
        <v>418</v>
      </c>
      <c r="B27" s="282">
        <v>1</v>
      </c>
      <c r="C27" s="402">
        <v>24</v>
      </c>
      <c r="D27" s="406">
        <f t="shared" si="1"/>
        <v>24</v>
      </c>
      <c r="F27" s="282"/>
      <c r="G27" s="402"/>
      <c r="H27" s="406"/>
    </row>
    <row r="28" spans="1:8" x14ac:dyDescent="0.2">
      <c r="A28" s="410" t="s">
        <v>216</v>
      </c>
      <c r="B28" s="282">
        <v>8</v>
      </c>
      <c r="C28" s="402">
        <v>329</v>
      </c>
      <c r="D28" s="406">
        <f t="shared" si="1"/>
        <v>41.125</v>
      </c>
      <c r="F28" s="282"/>
      <c r="G28" s="402"/>
      <c r="H28" s="406"/>
    </row>
    <row r="29" spans="1:8" x14ac:dyDescent="0.2">
      <c r="A29" s="410" t="s">
        <v>116</v>
      </c>
      <c r="B29" s="282">
        <v>9</v>
      </c>
      <c r="C29" s="402">
        <v>368</v>
      </c>
      <c r="D29" s="406">
        <f t="shared" si="1"/>
        <v>40.888888888888886</v>
      </c>
      <c r="F29" s="282">
        <v>7</v>
      </c>
      <c r="G29" s="402">
        <v>35</v>
      </c>
      <c r="H29" s="406">
        <f t="shared" si="0"/>
        <v>5</v>
      </c>
    </row>
    <row r="30" spans="1:8" x14ac:dyDescent="0.2">
      <c r="A30" s="410" t="s">
        <v>435</v>
      </c>
      <c r="B30" s="282">
        <v>1</v>
      </c>
      <c r="C30" s="402">
        <v>45</v>
      </c>
      <c r="D30" s="406">
        <f t="shared" si="1"/>
        <v>45</v>
      </c>
      <c r="F30" s="282"/>
      <c r="G30" s="402"/>
      <c r="H30" s="406"/>
    </row>
    <row r="31" spans="1:8" x14ac:dyDescent="0.2">
      <c r="A31" s="410" t="s">
        <v>229</v>
      </c>
      <c r="B31" s="282">
        <v>2</v>
      </c>
      <c r="C31" s="402">
        <v>31</v>
      </c>
      <c r="D31" s="406">
        <f t="shared" si="1"/>
        <v>15.5</v>
      </c>
      <c r="F31" s="282">
        <v>5</v>
      </c>
      <c r="G31" s="402">
        <v>28</v>
      </c>
      <c r="H31" s="406">
        <f t="shared" si="0"/>
        <v>5.6</v>
      </c>
    </row>
    <row r="32" spans="1:8" x14ac:dyDescent="0.2">
      <c r="A32" s="410" t="s">
        <v>230</v>
      </c>
      <c r="B32" s="282">
        <v>17</v>
      </c>
      <c r="C32" s="402">
        <v>814</v>
      </c>
      <c r="D32" s="406">
        <f t="shared" si="1"/>
        <v>47.882352941176471</v>
      </c>
      <c r="F32" s="282">
        <v>10</v>
      </c>
      <c r="G32" s="402">
        <v>139</v>
      </c>
      <c r="H32" s="406">
        <f t="shared" si="0"/>
        <v>13.9</v>
      </c>
    </row>
    <row r="33" spans="1:8" x14ac:dyDescent="0.2">
      <c r="A33" s="410" t="s">
        <v>186</v>
      </c>
      <c r="B33" s="282">
        <v>10</v>
      </c>
      <c r="C33" s="402">
        <v>293</v>
      </c>
      <c r="D33" s="406">
        <f t="shared" si="1"/>
        <v>29.3</v>
      </c>
      <c r="F33" s="282">
        <v>3</v>
      </c>
      <c r="G33" s="402">
        <v>11</v>
      </c>
      <c r="H33" s="406">
        <f t="shared" si="0"/>
        <v>3.6666666666666665</v>
      </c>
    </row>
    <row r="34" spans="1:8" x14ac:dyDescent="0.2">
      <c r="A34" s="410" t="s">
        <v>419</v>
      </c>
      <c r="B34" s="282">
        <v>18</v>
      </c>
      <c r="C34" s="402">
        <v>275</v>
      </c>
      <c r="D34" s="406">
        <f t="shared" si="1"/>
        <v>15.277777777777779</v>
      </c>
      <c r="F34" s="282">
        <v>12</v>
      </c>
      <c r="G34" s="402">
        <v>53</v>
      </c>
      <c r="H34" s="406">
        <f t="shared" si="0"/>
        <v>4.416666666666667</v>
      </c>
    </row>
    <row r="35" spans="1:8" x14ac:dyDescent="0.2">
      <c r="A35" s="410" t="s">
        <v>437</v>
      </c>
      <c r="B35" s="282">
        <v>2</v>
      </c>
      <c r="C35" s="402">
        <v>36</v>
      </c>
      <c r="D35" s="406">
        <f t="shared" si="1"/>
        <v>18</v>
      </c>
      <c r="F35" s="282">
        <v>1</v>
      </c>
      <c r="G35" s="402">
        <v>8</v>
      </c>
      <c r="H35" s="406">
        <f t="shared" si="0"/>
        <v>8</v>
      </c>
    </row>
    <row r="36" spans="1:8" x14ac:dyDescent="0.2">
      <c r="A36" s="410" t="s">
        <v>177</v>
      </c>
      <c r="B36" s="282">
        <v>13</v>
      </c>
      <c r="C36" s="402">
        <v>273</v>
      </c>
      <c r="D36" s="406">
        <f t="shared" si="1"/>
        <v>21</v>
      </c>
      <c r="F36" s="282">
        <v>4</v>
      </c>
      <c r="G36" s="402">
        <v>38</v>
      </c>
      <c r="H36" s="406">
        <f t="shared" si="0"/>
        <v>9.5</v>
      </c>
    </row>
    <row r="37" spans="1:8" x14ac:dyDescent="0.2">
      <c r="A37" s="410" t="s">
        <v>420</v>
      </c>
      <c r="B37" s="282">
        <v>5</v>
      </c>
      <c r="C37" s="402">
        <v>167</v>
      </c>
      <c r="D37" s="406">
        <f t="shared" si="1"/>
        <v>33.4</v>
      </c>
      <c r="F37" s="282">
        <v>1</v>
      </c>
      <c r="G37" s="402">
        <v>5</v>
      </c>
      <c r="H37" s="406">
        <f t="shared" si="0"/>
        <v>5</v>
      </c>
    </row>
    <row r="38" spans="1:8" x14ac:dyDescent="0.2">
      <c r="A38" s="410" t="s">
        <v>421</v>
      </c>
      <c r="B38" s="282"/>
      <c r="C38" s="402"/>
      <c r="D38" s="406"/>
      <c r="F38" s="282">
        <v>1</v>
      </c>
      <c r="G38" s="402"/>
      <c r="H38" s="406"/>
    </row>
    <row r="39" spans="1:8" x14ac:dyDescent="0.2">
      <c r="A39" s="410" t="s">
        <v>181</v>
      </c>
      <c r="B39" s="282">
        <v>4</v>
      </c>
      <c r="C39" s="402">
        <v>51</v>
      </c>
      <c r="D39" s="406">
        <f t="shared" si="1"/>
        <v>12.75</v>
      </c>
      <c r="F39" s="282"/>
      <c r="G39" s="402"/>
      <c r="H39" s="406"/>
    </row>
    <row r="40" spans="1:8" x14ac:dyDescent="0.2">
      <c r="A40" s="410" t="s">
        <v>119</v>
      </c>
      <c r="B40" s="282">
        <v>3</v>
      </c>
      <c r="C40" s="402">
        <v>88</v>
      </c>
      <c r="D40" s="406">
        <f t="shared" si="1"/>
        <v>29.333333333333332</v>
      </c>
      <c r="F40" s="282">
        <v>6</v>
      </c>
      <c r="G40" s="402">
        <v>64</v>
      </c>
      <c r="H40" s="406">
        <f t="shared" si="0"/>
        <v>10.666666666666666</v>
      </c>
    </row>
    <row r="41" spans="1:8" x14ac:dyDescent="0.2">
      <c r="A41" s="410" t="s">
        <v>422</v>
      </c>
      <c r="B41" s="282">
        <v>1</v>
      </c>
      <c r="C41" s="402">
        <v>15</v>
      </c>
      <c r="D41" s="406">
        <f t="shared" si="1"/>
        <v>15</v>
      </c>
      <c r="F41" s="282"/>
      <c r="G41" s="402"/>
      <c r="H41" s="406"/>
    </row>
    <row r="42" spans="1:8" x14ac:dyDescent="0.2">
      <c r="A42" s="410" t="s">
        <v>231</v>
      </c>
      <c r="B42" s="282">
        <v>5</v>
      </c>
      <c r="C42" s="402">
        <v>258</v>
      </c>
      <c r="D42" s="406">
        <f t="shared" si="1"/>
        <v>51.6</v>
      </c>
      <c r="F42" s="282">
        <v>9</v>
      </c>
      <c r="G42" s="402">
        <v>57</v>
      </c>
      <c r="H42" s="406">
        <f t="shared" si="0"/>
        <v>6.333333333333333</v>
      </c>
    </row>
    <row r="43" spans="1:8" x14ac:dyDescent="0.2">
      <c r="A43" s="410" t="s">
        <v>423</v>
      </c>
      <c r="B43" s="282">
        <v>2</v>
      </c>
      <c r="C43" s="402">
        <v>52</v>
      </c>
      <c r="D43" s="406">
        <f t="shared" si="1"/>
        <v>26</v>
      </c>
      <c r="F43" s="282"/>
      <c r="G43" s="402"/>
      <c r="H43" s="406"/>
    </row>
    <row r="44" spans="1:8" x14ac:dyDescent="0.2">
      <c r="A44" s="410" t="s">
        <v>399</v>
      </c>
      <c r="B44" s="282">
        <v>31</v>
      </c>
      <c r="C44" s="402">
        <v>941</v>
      </c>
      <c r="D44" s="406">
        <f t="shared" si="1"/>
        <v>30.35483870967742</v>
      </c>
      <c r="F44" s="282">
        <v>13</v>
      </c>
      <c r="G44" s="402">
        <v>73</v>
      </c>
      <c r="H44" s="406">
        <f t="shared" si="0"/>
        <v>5.615384615384615</v>
      </c>
    </row>
    <row r="45" spans="1:8" x14ac:dyDescent="0.2">
      <c r="A45" s="410" t="s">
        <v>187</v>
      </c>
      <c r="B45" s="282">
        <v>2</v>
      </c>
      <c r="C45" s="402">
        <v>151</v>
      </c>
      <c r="D45" s="406">
        <f t="shared" si="1"/>
        <v>75.5</v>
      </c>
      <c r="F45" s="282">
        <v>1</v>
      </c>
      <c r="G45" s="402">
        <v>3</v>
      </c>
      <c r="H45" s="406">
        <f t="shared" si="0"/>
        <v>3</v>
      </c>
    </row>
    <row r="46" spans="1:8" x14ac:dyDescent="0.2">
      <c r="A46" s="410" t="s">
        <v>443</v>
      </c>
      <c r="B46" s="282">
        <v>6</v>
      </c>
      <c r="C46" s="402">
        <v>150</v>
      </c>
      <c r="D46" s="406">
        <f t="shared" si="1"/>
        <v>25</v>
      </c>
      <c r="F46" s="282">
        <v>1</v>
      </c>
      <c r="G46" s="402">
        <v>6</v>
      </c>
      <c r="H46" s="406">
        <f t="shared" si="0"/>
        <v>6</v>
      </c>
    </row>
    <row r="47" spans="1:8" x14ac:dyDescent="0.2">
      <c r="A47" s="410" t="s">
        <v>168</v>
      </c>
      <c r="B47" s="282">
        <v>5</v>
      </c>
      <c r="C47" s="402">
        <v>44</v>
      </c>
      <c r="D47" s="406">
        <f t="shared" si="1"/>
        <v>8.8000000000000007</v>
      </c>
      <c r="F47" s="282">
        <v>1</v>
      </c>
      <c r="G47" s="402">
        <v>5</v>
      </c>
      <c r="H47" s="406"/>
    </row>
    <row r="48" spans="1:8" x14ac:dyDescent="0.2">
      <c r="A48" s="410" t="s">
        <v>139</v>
      </c>
      <c r="B48" s="282">
        <v>8</v>
      </c>
      <c r="C48" s="402">
        <v>139</v>
      </c>
      <c r="D48" s="406">
        <f t="shared" si="1"/>
        <v>17.375</v>
      </c>
      <c r="F48" s="282">
        <v>1</v>
      </c>
      <c r="G48" s="402">
        <v>2</v>
      </c>
      <c r="H48" s="406"/>
    </row>
    <row r="49" spans="1:8" x14ac:dyDescent="0.2">
      <c r="A49" s="410" t="s">
        <v>466</v>
      </c>
      <c r="B49" s="282">
        <v>3</v>
      </c>
      <c r="C49" s="402">
        <v>40</v>
      </c>
      <c r="D49" s="406">
        <f t="shared" si="1"/>
        <v>13.333333333333334</v>
      </c>
      <c r="F49" s="282">
        <v>2</v>
      </c>
      <c r="G49" s="402">
        <v>2</v>
      </c>
      <c r="H49" s="406">
        <f t="shared" si="0"/>
        <v>1</v>
      </c>
    </row>
    <row r="50" spans="1:8" x14ac:dyDescent="0.2">
      <c r="A50" s="410" t="s">
        <v>220</v>
      </c>
      <c r="B50" s="282">
        <v>6</v>
      </c>
      <c r="C50" s="402">
        <v>232</v>
      </c>
      <c r="D50" s="406">
        <f t="shared" si="1"/>
        <v>38.666666666666664</v>
      </c>
      <c r="F50" s="282">
        <v>3</v>
      </c>
      <c r="G50" s="402">
        <v>20</v>
      </c>
      <c r="H50" s="406">
        <f t="shared" si="0"/>
        <v>6.666666666666667</v>
      </c>
    </row>
    <row r="51" spans="1:8" x14ac:dyDescent="0.2">
      <c r="A51" s="410" t="s">
        <v>204</v>
      </c>
      <c r="B51" s="282">
        <v>3</v>
      </c>
      <c r="C51" s="402">
        <v>69</v>
      </c>
      <c r="D51" s="406">
        <f t="shared" si="1"/>
        <v>23</v>
      </c>
      <c r="F51" s="282"/>
      <c r="G51" s="402"/>
      <c r="H51" s="406"/>
    </row>
    <row r="52" spans="1:8" x14ac:dyDescent="0.2">
      <c r="A52" s="410" t="s">
        <v>122</v>
      </c>
      <c r="B52" s="282">
        <v>8</v>
      </c>
      <c r="C52" s="402">
        <v>540</v>
      </c>
      <c r="D52" s="406">
        <f t="shared" si="1"/>
        <v>67.5</v>
      </c>
      <c r="F52" s="282"/>
      <c r="G52" s="402"/>
      <c r="H52" s="406"/>
    </row>
    <row r="53" spans="1:8" x14ac:dyDescent="0.2">
      <c r="A53" s="410" t="s">
        <v>189</v>
      </c>
      <c r="B53" s="282">
        <v>3</v>
      </c>
      <c r="C53" s="402">
        <v>84</v>
      </c>
      <c r="D53" s="406">
        <f t="shared" si="1"/>
        <v>28</v>
      </c>
      <c r="F53" s="282"/>
      <c r="G53" s="402"/>
      <c r="H53" s="406"/>
    </row>
    <row r="54" spans="1:8" x14ac:dyDescent="0.2">
      <c r="A54" s="410" t="s">
        <v>449</v>
      </c>
      <c r="B54" s="282"/>
      <c r="C54" s="402"/>
      <c r="D54" s="406"/>
      <c r="F54" s="282">
        <v>1</v>
      </c>
      <c r="G54" s="402">
        <v>7</v>
      </c>
      <c r="H54" s="406">
        <f t="shared" si="0"/>
        <v>7</v>
      </c>
    </row>
    <row r="55" spans="1:8" x14ac:dyDescent="0.2">
      <c r="A55" s="410" t="s">
        <v>190</v>
      </c>
      <c r="B55" s="282">
        <v>1</v>
      </c>
      <c r="C55" s="402">
        <v>81</v>
      </c>
      <c r="D55" s="406">
        <f t="shared" si="1"/>
        <v>81</v>
      </c>
      <c r="F55" s="282"/>
      <c r="G55" s="402"/>
      <c r="H55" s="406"/>
    </row>
    <row r="56" spans="1:8" x14ac:dyDescent="0.2">
      <c r="A56" s="410" t="s">
        <v>138</v>
      </c>
      <c r="B56" s="282">
        <v>6</v>
      </c>
      <c r="C56" s="402">
        <v>177</v>
      </c>
      <c r="D56" s="406">
        <f t="shared" si="1"/>
        <v>29.5</v>
      </c>
      <c r="F56" s="282">
        <v>9</v>
      </c>
      <c r="G56" s="402">
        <v>47</v>
      </c>
      <c r="H56" s="406">
        <f t="shared" si="0"/>
        <v>5.2222222222222223</v>
      </c>
    </row>
    <row r="57" spans="1:8" x14ac:dyDescent="0.2">
      <c r="A57" s="410" t="s">
        <v>191</v>
      </c>
      <c r="B57" s="282">
        <v>3</v>
      </c>
      <c r="C57" s="402">
        <v>95</v>
      </c>
      <c r="D57" s="406">
        <f t="shared" si="1"/>
        <v>31.666666666666668</v>
      </c>
      <c r="F57" s="282">
        <v>10</v>
      </c>
      <c r="G57" s="402">
        <v>58</v>
      </c>
      <c r="H57" s="406">
        <f t="shared" si="0"/>
        <v>5.8</v>
      </c>
    </row>
    <row r="58" spans="1:8" x14ac:dyDescent="0.2">
      <c r="A58" s="410" t="s">
        <v>202</v>
      </c>
      <c r="B58" s="282">
        <v>41</v>
      </c>
      <c r="C58" s="402">
        <v>1220</v>
      </c>
      <c r="D58" s="406">
        <f t="shared" si="1"/>
        <v>29.756097560975611</v>
      </c>
      <c r="F58" s="282">
        <v>23</v>
      </c>
      <c r="G58" s="402">
        <v>143</v>
      </c>
      <c r="H58" s="406">
        <f t="shared" si="0"/>
        <v>6.2173913043478262</v>
      </c>
    </row>
    <row r="59" spans="1:8" x14ac:dyDescent="0.2">
      <c r="A59" s="410" t="s">
        <v>402</v>
      </c>
      <c r="B59" s="282">
        <v>12</v>
      </c>
      <c r="C59" s="402">
        <v>161</v>
      </c>
      <c r="D59" s="406">
        <f t="shared" si="1"/>
        <v>13.416666666666666</v>
      </c>
      <c r="F59" s="282">
        <v>7</v>
      </c>
      <c r="G59" s="402">
        <v>33</v>
      </c>
      <c r="H59" s="406">
        <f t="shared" si="0"/>
        <v>4.7142857142857144</v>
      </c>
    </row>
    <row r="60" spans="1:8" x14ac:dyDescent="0.2">
      <c r="A60" s="410" t="s">
        <v>192</v>
      </c>
      <c r="B60" s="282">
        <v>21</v>
      </c>
      <c r="C60" s="402">
        <v>823</v>
      </c>
      <c r="D60" s="406">
        <f t="shared" si="1"/>
        <v>39.19047619047619</v>
      </c>
      <c r="F60" s="282">
        <v>16</v>
      </c>
      <c r="G60" s="402">
        <v>109</v>
      </c>
      <c r="H60" s="406">
        <f t="shared" si="0"/>
        <v>6.8125</v>
      </c>
    </row>
    <row r="61" spans="1:8" x14ac:dyDescent="0.2">
      <c r="A61" s="410" t="s">
        <v>193</v>
      </c>
      <c r="B61" s="282">
        <v>11</v>
      </c>
      <c r="C61" s="402">
        <v>358</v>
      </c>
      <c r="D61" s="406">
        <f t="shared" si="1"/>
        <v>32.545454545454547</v>
      </c>
      <c r="F61" s="282">
        <v>5</v>
      </c>
      <c r="G61" s="402">
        <v>17</v>
      </c>
      <c r="H61" s="406">
        <f t="shared" si="0"/>
        <v>3.4</v>
      </c>
    </row>
    <row r="62" spans="1:8" x14ac:dyDescent="0.2">
      <c r="A62" s="410" t="s">
        <v>194</v>
      </c>
      <c r="B62" s="282">
        <v>3</v>
      </c>
      <c r="C62" s="402">
        <v>59</v>
      </c>
      <c r="D62" s="406">
        <f t="shared" si="1"/>
        <v>19.666666666666668</v>
      </c>
      <c r="F62" s="282">
        <v>3</v>
      </c>
      <c r="G62" s="402">
        <v>26</v>
      </c>
      <c r="H62" s="406">
        <f t="shared" si="0"/>
        <v>8.6666666666666661</v>
      </c>
    </row>
    <row r="63" spans="1:8" x14ac:dyDescent="0.2">
      <c r="A63" s="410" t="s">
        <v>195</v>
      </c>
      <c r="B63" s="282">
        <v>5</v>
      </c>
      <c r="C63" s="402">
        <v>274</v>
      </c>
      <c r="D63" s="406">
        <f t="shared" si="1"/>
        <v>54.8</v>
      </c>
      <c r="F63" s="282">
        <v>3</v>
      </c>
      <c r="G63" s="402">
        <v>45</v>
      </c>
      <c r="H63" s="406">
        <f t="shared" si="0"/>
        <v>15</v>
      </c>
    </row>
    <row r="64" spans="1:8" x14ac:dyDescent="0.2">
      <c r="A64" s="410" t="s">
        <v>403</v>
      </c>
      <c r="B64" s="282">
        <v>1</v>
      </c>
      <c r="C64" s="402">
        <v>27</v>
      </c>
      <c r="D64" s="406">
        <f t="shared" si="1"/>
        <v>27</v>
      </c>
      <c r="F64" s="282">
        <v>1</v>
      </c>
      <c r="G64" s="402">
        <v>4</v>
      </c>
      <c r="H64" s="406">
        <f t="shared" si="0"/>
        <v>4</v>
      </c>
    </row>
    <row r="65" spans="1:8" x14ac:dyDescent="0.2">
      <c r="A65" s="410" t="s">
        <v>196</v>
      </c>
      <c r="B65" s="282"/>
      <c r="C65" s="402"/>
      <c r="D65" s="406"/>
      <c r="F65" s="282">
        <v>2</v>
      </c>
      <c r="G65" s="402">
        <v>12</v>
      </c>
      <c r="H65" s="406">
        <f t="shared" si="0"/>
        <v>6</v>
      </c>
    </row>
    <row r="66" spans="1:8" x14ac:dyDescent="0.2">
      <c r="A66" s="410" t="s">
        <v>197</v>
      </c>
      <c r="B66" s="282">
        <v>4</v>
      </c>
      <c r="C66" s="402">
        <v>102</v>
      </c>
      <c r="D66" s="406">
        <f t="shared" si="1"/>
        <v>25.5</v>
      </c>
      <c r="F66" s="282">
        <v>6</v>
      </c>
      <c r="G66" s="402">
        <v>46</v>
      </c>
      <c r="H66" s="406">
        <f t="shared" si="0"/>
        <v>7.666666666666667</v>
      </c>
    </row>
    <row r="67" spans="1:8" x14ac:dyDescent="0.2">
      <c r="A67" s="410" t="s">
        <v>182</v>
      </c>
      <c r="B67" s="282">
        <v>17</v>
      </c>
      <c r="C67" s="402">
        <v>702</v>
      </c>
      <c r="D67" s="406">
        <f t="shared" si="1"/>
        <v>41.294117647058826</v>
      </c>
      <c r="F67" s="282">
        <v>4</v>
      </c>
      <c r="G67" s="402">
        <v>52</v>
      </c>
      <c r="H67" s="406">
        <f t="shared" si="0"/>
        <v>13</v>
      </c>
    </row>
    <row r="68" spans="1:8" x14ac:dyDescent="0.2">
      <c r="A68" s="410" t="s">
        <v>412</v>
      </c>
      <c r="B68" s="282">
        <v>6</v>
      </c>
      <c r="C68" s="402">
        <v>76</v>
      </c>
      <c r="D68" s="406">
        <f t="shared" si="1"/>
        <v>12.666666666666666</v>
      </c>
      <c r="F68" s="282"/>
      <c r="G68" s="402"/>
      <c r="H68" s="406"/>
    </row>
    <row r="69" spans="1:8" x14ac:dyDescent="0.2">
      <c r="A69" s="410" t="s">
        <v>124</v>
      </c>
      <c r="B69" s="282">
        <v>24</v>
      </c>
      <c r="C69" s="402">
        <v>718</v>
      </c>
      <c r="D69" s="406">
        <f t="shared" si="1"/>
        <v>29.916666666666668</v>
      </c>
      <c r="F69" s="282">
        <v>6</v>
      </c>
      <c r="G69" s="402">
        <v>65</v>
      </c>
      <c r="H69" s="406">
        <f t="shared" ref="H69:H127" si="2">G69/F69</f>
        <v>10.833333333333334</v>
      </c>
    </row>
    <row r="70" spans="1:8" x14ac:dyDescent="0.2">
      <c r="A70" s="410" t="s">
        <v>199</v>
      </c>
      <c r="B70" s="282">
        <v>10</v>
      </c>
      <c r="C70" s="402">
        <v>514</v>
      </c>
      <c r="D70" s="406">
        <f t="shared" ref="D70:D129" si="3">C70/B70</f>
        <v>51.4</v>
      </c>
      <c r="F70" s="282">
        <v>13</v>
      </c>
      <c r="G70" s="402">
        <v>67</v>
      </c>
      <c r="H70" s="406">
        <f t="shared" si="2"/>
        <v>5.1538461538461542</v>
      </c>
    </row>
    <row r="71" spans="1:8" x14ac:dyDescent="0.2">
      <c r="A71" s="410" t="s">
        <v>222</v>
      </c>
      <c r="B71" s="282">
        <v>10</v>
      </c>
      <c r="C71" s="402">
        <v>283</v>
      </c>
      <c r="D71" s="406">
        <f t="shared" si="3"/>
        <v>28.3</v>
      </c>
      <c r="F71" s="282">
        <v>7</v>
      </c>
      <c r="G71" s="402">
        <v>39</v>
      </c>
      <c r="H71" s="406">
        <f t="shared" si="2"/>
        <v>5.5714285714285712</v>
      </c>
    </row>
    <row r="72" spans="1:8" x14ac:dyDescent="0.2">
      <c r="A72" s="410" t="s">
        <v>126</v>
      </c>
      <c r="B72" s="282">
        <v>18</v>
      </c>
      <c r="C72" s="402">
        <v>558</v>
      </c>
      <c r="D72" s="406">
        <f t="shared" si="3"/>
        <v>31</v>
      </c>
      <c r="F72" s="282">
        <v>10</v>
      </c>
      <c r="G72" s="402">
        <v>74</v>
      </c>
      <c r="H72" s="406">
        <f t="shared" si="2"/>
        <v>7.4</v>
      </c>
    </row>
    <row r="73" spans="1:8" x14ac:dyDescent="0.2">
      <c r="A73" s="410" t="s">
        <v>205</v>
      </c>
      <c r="B73" s="282">
        <v>1</v>
      </c>
      <c r="C73" s="402">
        <v>19</v>
      </c>
      <c r="D73" s="406"/>
      <c r="F73" s="282">
        <v>3</v>
      </c>
      <c r="G73" s="402">
        <v>24</v>
      </c>
      <c r="H73" s="406">
        <f t="shared" si="2"/>
        <v>8</v>
      </c>
    </row>
    <row r="74" spans="1:8" x14ac:dyDescent="0.2">
      <c r="A74" s="410" t="s">
        <v>127</v>
      </c>
      <c r="B74" s="282">
        <v>23</v>
      </c>
      <c r="C74" s="402">
        <v>643</v>
      </c>
      <c r="D74" s="406">
        <f t="shared" si="3"/>
        <v>27.956521739130434</v>
      </c>
      <c r="F74" s="282">
        <v>5</v>
      </c>
      <c r="G74" s="402">
        <v>30</v>
      </c>
      <c r="H74" s="406">
        <f t="shared" si="2"/>
        <v>6</v>
      </c>
    </row>
    <row r="75" spans="1:8" x14ac:dyDescent="0.2">
      <c r="A75" s="410" t="s">
        <v>200</v>
      </c>
      <c r="B75" s="282">
        <v>4</v>
      </c>
      <c r="C75" s="402">
        <v>125</v>
      </c>
      <c r="D75" s="406">
        <f t="shared" si="3"/>
        <v>31.25</v>
      </c>
      <c r="F75" s="282"/>
      <c r="G75" s="402"/>
      <c r="H75" s="406"/>
    </row>
    <row r="76" spans="1:8" x14ac:dyDescent="0.2">
      <c r="A76" s="410" t="s">
        <v>405</v>
      </c>
      <c r="B76" s="282">
        <v>1</v>
      </c>
      <c r="C76" s="402"/>
      <c r="D76" s="406"/>
      <c r="F76" s="282">
        <v>1</v>
      </c>
      <c r="G76" s="402">
        <v>1</v>
      </c>
      <c r="H76" s="406">
        <f t="shared" si="2"/>
        <v>1</v>
      </c>
    </row>
    <row r="77" spans="1:8" x14ac:dyDescent="0.2">
      <c r="A77" s="410" t="s">
        <v>207</v>
      </c>
      <c r="B77" s="282">
        <v>13</v>
      </c>
      <c r="C77" s="402">
        <v>461</v>
      </c>
      <c r="D77" s="406">
        <f t="shared" si="3"/>
        <v>35.46153846153846</v>
      </c>
      <c r="F77" s="282">
        <v>10</v>
      </c>
      <c r="G77" s="402">
        <v>71</v>
      </c>
      <c r="H77" s="406">
        <f t="shared" si="2"/>
        <v>7.1</v>
      </c>
    </row>
    <row r="78" spans="1:8" x14ac:dyDescent="0.2">
      <c r="A78" s="410" t="s">
        <v>459</v>
      </c>
      <c r="B78" s="282">
        <v>26</v>
      </c>
      <c r="C78" s="402">
        <v>1039</v>
      </c>
      <c r="D78" s="406">
        <f t="shared" si="3"/>
        <v>39.96153846153846</v>
      </c>
      <c r="F78" s="282">
        <v>14</v>
      </c>
      <c r="G78" s="402">
        <v>72</v>
      </c>
      <c r="H78" s="406">
        <f t="shared" si="2"/>
        <v>5.1428571428571432</v>
      </c>
    </row>
    <row r="79" spans="1:8" x14ac:dyDescent="0.2">
      <c r="A79" s="410" t="s">
        <v>460</v>
      </c>
      <c r="B79" s="282">
        <v>9</v>
      </c>
      <c r="C79" s="402">
        <v>162</v>
      </c>
      <c r="D79" s="406">
        <f t="shared" si="3"/>
        <v>18</v>
      </c>
      <c r="F79" s="282">
        <v>7</v>
      </c>
      <c r="G79" s="402">
        <v>19</v>
      </c>
      <c r="H79" s="406">
        <f t="shared" si="2"/>
        <v>2.7142857142857144</v>
      </c>
    </row>
    <row r="80" spans="1:8" x14ac:dyDescent="0.2">
      <c r="A80" s="410" t="s">
        <v>461</v>
      </c>
      <c r="B80" s="282">
        <v>6</v>
      </c>
      <c r="C80" s="402">
        <v>203</v>
      </c>
      <c r="D80" s="406">
        <f t="shared" si="3"/>
        <v>33.833333333333336</v>
      </c>
      <c r="F80" s="282">
        <v>8</v>
      </c>
      <c r="G80" s="402">
        <v>49</v>
      </c>
      <c r="H80" s="406">
        <f t="shared" si="2"/>
        <v>6.125</v>
      </c>
    </row>
    <row r="81" spans="1:8" x14ac:dyDescent="0.2">
      <c r="A81" s="410" t="s">
        <v>462</v>
      </c>
      <c r="B81" s="282">
        <v>25</v>
      </c>
      <c r="C81" s="402">
        <v>549</v>
      </c>
      <c r="D81" s="406">
        <f t="shared" si="3"/>
        <v>21.96</v>
      </c>
      <c r="F81" s="282">
        <v>10</v>
      </c>
      <c r="G81" s="402">
        <v>59</v>
      </c>
      <c r="H81" s="406">
        <f t="shared" si="2"/>
        <v>5.9</v>
      </c>
    </row>
    <row r="82" spans="1:8" x14ac:dyDescent="0.2">
      <c r="A82" s="410" t="s">
        <v>463</v>
      </c>
      <c r="B82" s="282">
        <v>31</v>
      </c>
      <c r="C82" s="402">
        <v>744</v>
      </c>
      <c r="D82" s="406">
        <f t="shared" si="3"/>
        <v>24</v>
      </c>
      <c r="F82" s="282">
        <v>10</v>
      </c>
      <c r="G82" s="402">
        <v>141</v>
      </c>
      <c r="H82" s="406">
        <f t="shared" si="2"/>
        <v>14.1</v>
      </c>
    </row>
    <row r="83" spans="1:8" x14ac:dyDescent="0.2">
      <c r="A83" s="410" t="s">
        <v>440</v>
      </c>
      <c r="B83" s="282">
        <v>6</v>
      </c>
      <c r="C83" s="402">
        <v>164</v>
      </c>
      <c r="D83" s="406">
        <f t="shared" si="3"/>
        <v>27.333333333333332</v>
      </c>
      <c r="F83" s="282">
        <v>1</v>
      </c>
      <c r="G83" s="402">
        <v>1</v>
      </c>
      <c r="H83" s="406">
        <f t="shared" si="2"/>
        <v>1</v>
      </c>
    </row>
    <row r="84" spans="1:8" x14ac:dyDescent="0.2">
      <c r="A84" s="410" t="s">
        <v>232</v>
      </c>
      <c r="B84" s="282">
        <v>30</v>
      </c>
      <c r="C84" s="402">
        <v>1058</v>
      </c>
      <c r="D84" s="406">
        <f t="shared" si="3"/>
        <v>35.266666666666666</v>
      </c>
      <c r="F84" s="282">
        <v>13</v>
      </c>
      <c r="G84" s="402">
        <v>132</v>
      </c>
      <c r="H84" s="406">
        <f t="shared" si="2"/>
        <v>10.153846153846153</v>
      </c>
    </row>
    <row r="85" spans="1:8" x14ac:dyDescent="0.2">
      <c r="A85" s="410" t="s">
        <v>233</v>
      </c>
      <c r="B85" s="282">
        <v>25</v>
      </c>
      <c r="C85" s="402">
        <v>830</v>
      </c>
      <c r="D85" s="406">
        <f t="shared" si="3"/>
        <v>33.200000000000003</v>
      </c>
      <c r="F85" s="282">
        <v>10</v>
      </c>
      <c r="G85" s="402">
        <v>103</v>
      </c>
      <c r="H85" s="406">
        <f t="shared" si="2"/>
        <v>10.3</v>
      </c>
    </row>
    <row r="86" spans="1:8" x14ac:dyDescent="0.2">
      <c r="A86" s="410" t="s">
        <v>183</v>
      </c>
      <c r="B86" s="282">
        <v>24</v>
      </c>
      <c r="C86" s="402">
        <v>743</v>
      </c>
      <c r="D86" s="406">
        <f t="shared" si="3"/>
        <v>30.958333333333332</v>
      </c>
      <c r="F86" s="282">
        <v>15</v>
      </c>
      <c r="G86" s="402">
        <v>132</v>
      </c>
      <c r="H86" s="406">
        <f t="shared" si="2"/>
        <v>8.8000000000000007</v>
      </c>
    </row>
    <row r="87" spans="1:8" x14ac:dyDescent="0.2">
      <c r="A87" s="410" t="s">
        <v>184</v>
      </c>
      <c r="B87" s="282">
        <v>14</v>
      </c>
      <c r="C87" s="402">
        <v>505</v>
      </c>
      <c r="D87" s="406">
        <f t="shared" si="3"/>
        <v>36.071428571428569</v>
      </c>
      <c r="F87" s="282">
        <v>7</v>
      </c>
      <c r="G87" s="402">
        <v>49</v>
      </c>
      <c r="H87" s="406">
        <f t="shared" si="2"/>
        <v>7</v>
      </c>
    </row>
    <row r="88" spans="1:8" x14ac:dyDescent="0.2">
      <c r="A88" s="410" t="s">
        <v>210</v>
      </c>
      <c r="B88" s="282">
        <v>13</v>
      </c>
      <c r="C88" s="402">
        <v>249</v>
      </c>
      <c r="D88" s="406">
        <f t="shared" si="3"/>
        <v>19.153846153846153</v>
      </c>
      <c r="F88" s="282">
        <v>2</v>
      </c>
      <c r="G88" s="402">
        <v>19</v>
      </c>
      <c r="H88" s="406">
        <f t="shared" si="2"/>
        <v>9.5</v>
      </c>
    </row>
    <row r="89" spans="1:8" x14ac:dyDescent="0.2">
      <c r="A89" s="410" t="s">
        <v>211</v>
      </c>
      <c r="B89" s="282">
        <v>9</v>
      </c>
      <c r="C89" s="402">
        <v>504</v>
      </c>
      <c r="D89" s="406">
        <f t="shared" si="3"/>
        <v>56</v>
      </c>
      <c r="F89" s="282">
        <v>9</v>
      </c>
      <c r="G89" s="402">
        <v>98</v>
      </c>
      <c r="H89" s="406">
        <f t="shared" si="2"/>
        <v>10.888888888888889</v>
      </c>
    </row>
    <row r="90" spans="1:8" x14ac:dyDescent="0.2">
      <c r="A90" s="410" t="s">
        <v>212</v>
      </c>
      <c r="B90" s="282">
        <v>3</v>
      </c>
      <c r="C90" s="402">
        <v>66</v>
      </c>
      <c r="D90" s="406">
        <f t="shared" si="3"/>
        <v>22</v>
      </c>
      <c r="F90" s="282">
        <v>4</v>
      </c>
      <c r="G90" s="402">
        <v>44</v>
      </c>
      <c r="H90" s="406">
        <f t="shared" si="2"/>
        <v>11</v>
      </c>
    </row>
    <row r="91" spans="1:8" x14ac:dyDescent="0.2">
      <c r="A91" s="410" t="s">
        <v>213</v>
      </c>
      <c r="B91" s="282">
        <v>8</v>
      </c>
      <c r="C91" s="402">
        <v>126</v>
      </c>
      <c r="D91" s="406">
        <f t="shared" si="3"/>
        <v>15.75</v>
      </c>
      <c r="F91" s="282">
        <v>3</v>
      </c>
      <c r="G91" s="402">
        <v>8</v>
      </c>
      <c r="H91" s="406">
        <f t="shared" si="2"/>
        <v>2.6666666666666665</v>
      </c>
    </row>
    <row r="92" spans="1:8" x14ac:dyDescent="0.2">
      <c r="A92" s="410" t="s">
        <v>464</v>
      </c>
      <c r="B92" s="282">
        <v>1</v>
      </c>
      <c r="C92" s="402">
        <v>27</v>
      </c>
      <c r="D92" s="406">
        <f t="shared" si="3"/>
        <v>27</v>
      </c>
      <c r="F92" s="282"/>
      <c r="G92" s="402"/>
      <c r="H92" s="406"/>
    </row>
    <row r="93" spans="1:8" x14ac:dyDescent="0.2">
      <c r="A93" s="410" t="s">
        <v>406</v>
      </c>
      <c r="B93" s="282">
        <v>1</v>
      </c>
      <c r="C93" s="402">
        <v>32</v>
      </c>
      <c r="D93" s="406">
        <f t="shared" si="3"/>
        <v>32</v>
      </c>
      <c r="F93" s="282"/>
      <c r="G93" s="402"/>
      <c r="H93" s="406"/>
    </row>
    <row r="94" spans="1:8" x14ac:dyDescent="0.2">
      <c r="A94" s="410" t="s">
        <v>407</v>
      </c>
      <c r="B94" s="282"/>
      <c r="C94" s="402"/>
      <c r="D94" s="406"/>
      <c r="F94" s="282">
        <v>6</v>
      </c>
      <c r="G94" s="402">
        <v>18</v>
      </c>
      <c r="H94" s="406">
        <f t="shared" si="2"/>
        <v>3</v>
      </c>
    </row>
    <row r="95" spans="1:8" x14ac:dyDescent="0.2">
      <c r="A95" s="410" t="s">
        <v>408</v>
      </c>
      <c r="B95" s="282">
        <v>9</v>
      </c>
      <c r="C95" s="402">
        <v>140</v>
      </c>
      <c r="D95" s="406">
        <f t="shared" si="3"/>
        <v>15.555555555555555</v>
      </c>
      <c r="F95" s="282">
        <v>3</v>
      </c>
      <c r="G95" s="402">
        <v>9</v>
      </c>
      <c r="H95" s="406">
        <f t="shared" si="2"/>
        <v>3</v>
      </c>
    </row>
    <row r="96" spans="1:8" x14ac:dyDescent="0.2">
      <c r="A96" s="410" t="s">
        <v>424</v>
      </c>
      <c r="B96" s="282">
        <v>1</v>
      </c>
      <c r="C96" s="402">
        <v>41</v>
      </c>
      <c r="D96" s="406">
        <f t="shared" si="3"/>
        <v>41</v>
      </c>
      <c r="F96" s="282"/>
      <c r="G96" s="402"/>
      <c r="H96" s="406"/>
    </row>
    <row r="97" spans="1:8" x14ac:dyDescent="0.2">
      <c r="A97" s="410" t="s">
        <v>185</v>
      </c>
      <c r="B97" s="282">
        <v>1</v>
      </c>
      <c r="C97" s="402">
        <v>31</v>
      </c>
      <c r="D97" s="406">
        <f t="shared" si="3"/>
        <v>31</v>
      </c>
      <c r="F97" s="282"/>
      <c r="G97" s="402"/>
      <c r="H97" s="406"/>
    </row>
    <row r="98" spans="1:8" x14ac:dyDescent="0.2">
      <c r="A98" s="410" t="s">
        <v>515</v>
      </c>
      <c r="B98" s="282">
        <v>30</v>
      </c>
      <c r="C98" s="402">
        <v>815</v>
      </c>
      <c r="D98" s="406">
        <f t="shared" si="3"/>
        <v>27.166666666666668</v>
      </c>
      <c r="F98" s="282">
        <v>19</v>
      </c>
      <c r="G98" s="402">
        <v>164</v>
      </c>
      <c r="H98" s="406">
        <f t="shared" si="2"/>
        <v>8.6315789473684212</v>
      </c>
    </row>
    <row r="99" spans="1:8" x14ac:dyDescent="0.2">
      <c r="A99" s="410" t="s">
        <v>484</v>
      </c>
      <c r="B99" s="282">
        <v>5</v>
      </c>
      <c r="C99" s="402">
        <v>217</v>
      </c>
      <c r="D99" s="406">
        <f t="shared" si="3"/>
        <v>43.4</v>
      </c>
      <c r="F99" s="282"/>
      <c r="G99" s="402"/>
      <c r="H99" s="406"/>
    </row>
    <row r="100" spans="1:8" x14ac:dyDescent="0.2">
      <c r="A100" s="410" t="s">
        <v>180</v>
      </c>
      <c r="B100" s="282">
        <v>3</v>
      </c>
      <c r="C100" s="402">
        <v>126</v>
      </c>
      <c r="D100" s="406">
        <f t="shared" si="3"/>
        <v>42</v>
      </c>
      <c r="F100" s="282">
        <v>2</v>
      </c>
      <c r="G100" s="402">
        <v>7</v>
      </c>
      <c r="H100" s="406">
        <f t="shared" si="2"/>
        <v>3.5</v>
      </c>
    </row>
    <row r="101" spans="1:8" x14ac:dyDescent="0.2">
      <c r="A101" s="410" t="s">
        <v>201</v>
      </c>
      <c r="B101" s="282">
        <v>7</v>
      </c>
      <c r="C101" s="402">
        <v>194</v>
      </c>
      <c r="D101" s="406">
        <f t="shared" si="3"/>
        <v>27.714285714285715</v>
      </c>
      <c r="F101" s="282">
        <v>2</v>
      </c>
      <c r="G101" s="402">
        <v>5</v>
      </c>
      <c r="H101" s="406">
        <f t="shared" si="2"/>
        <v>2.5</v>
      </c>
    </row>
    <row r="102" spans="1:8" x14ac:dyDescent="0.2">
      <c r="A102" s="410" t="s">
        <v>130</v>
      </c>
      <c r="B102" s="282">
        <v>21</v>
      </c>
      <c r="C102" s="402">
        <v>514</v>
      </c>
      <c r="D102" s="406">
        <f t="shared" si="3"/>
        <v>24.476190476190474</v>
      </c>
      <c r="F102" s="282">
        <v>13</v>
      </c>
      <c r="G102" s="402">
        <v>71</v>
      </c>
      <c r="H102" s="406">
        <f t="shared" si="2"/>
        <v>5.4615384615384617</v>
      </c>
    </row>
    <row r="103" spans="1:8" x14ac:dyDescent="0.2">
      <c r="A103" s="410" t="s">
        <v>214</v>
      </c>
      <c r="B103" s="282">
        <v>1</v>
      </c>
      <c r="C103" s="402">
        <v>17</v>
      </c>
      <c r="D103" s="406"/>
      <c r="F103" s="282"/>
      <c r="G103" s="402"/>
      <c r="H103" s="406"/>
    </row>
    <row r="104" spans="1:8" x14ac:dyDescent="0.2">
      <c r="A104" s="410" t="s">
        <v>209</v>
      </c>
      <c r="B104" s="282">
        <v>1</v>
      </c>
      <c r="C104" s="402">
        <v>21</v>
      </c>
      <c r="D104" s="406">
        <f t="shared" si="3"/>
        <v>21</v>
      </c>
      <c r="F104" s="282">
        <v>3</v>
      </c>
      <c r="G104" s="402">
        <v>17</v>
      </c>
      <c r="H104" s="406">
        <f t="shared" si="2"/>
        <v>5.666666666666667</v>
      </c>
    </row>
    <row r="105" spans="1:8" x14ac:dyDescent="0.2">
      <c r="A105" s="410" t="s">
        <v>131</v>
      </c>
      <c r="B105" s="282">
        <v>17</v>
      </c>
      <c r="C105" s="402">
        <v>528</v>
      </c>
      <c r="D105" s="406">
        <f t="shared" si="3"/>
        <v>31.058823529411764</v>
      </c>
      <c r="F105" s="282">
        <v>4</v>
      </c>
      <c r="G105" s="402">
        <v>21</v>
      </c>
      <c r="H105" s="406">
        <f t="shared" si="2"/>
        <v>5.25</v>
      </c>
    </row>
    <row r="106" spans="1:8" x14ac:dyDescent="0.2">
      <c r="A106" s="410" t="s">
        <v>217</v>
      </c>
      <c r="B106" s="282">
        <v>2</v>
      </c>
      <c r="C106" s="402">
        <v>80</v>
      </c>
      <c r="D106" s="406">
        <f t="shared" si="3"/>
        <v>40</v>
      </c>
      <c r="F106" s="282">
        <v>1</v>
      </c>
      <c r="G106" s="402">
        <v>7</v>
      </c>
      <c r="H106" s="406">
        <f t="shared" si="2"/>
        <v>7</v>
      </c>
    </row>
    <row r="107" spans="1:8" x14ac:dyDescent="0.2">
      <c r="A107" s="410" t="s">
        <v>410</v>
      </c>
      <c r="B107" s="282">
        <v>22</v>
      </c>
      <c r="C107" s="402">
        <v>864</v>
      </c>
      <c r="D107" s="406">
        <f t="shared" si="3"/>
        <v>39.272727272727273</v>
      </c>
      <c r="F107" s="282">
        <v>8</v>
      </c>
      <c r="G107" s="402">
        <v>57</v>
      </c>
      <c r="H107" s="406">
        <f t="shared" si="2"/>
        <v>7.125</v>
      </c>
    </row>
    <row r="108" spans="1:8" x14ac:dyDescent="0.2">
      <c r="A108" s="410" t="s">
        <v>218</v>
      </c>
      <c r="B108" s="282"/>
      <c r="C108" s="402"/>
      <c r="D108" s="406"/>
      <c r="F108" s="282">
        <v>1</v>
      </c>
      <c r="G108" s="402">
        <v>16</v>
      </c>
      <c r="H108" s="406">
        <f t="shared" si="2"/>
        <v>16</v>
      </c>
    </row>
    <row r="109" spans="1:8" x14ac:dyDescent="0.2">
      <c r="A109" s="410" t="s">
        <v>219</v>
      </c>
      <c r="B109" s="282">
        <v>1</v>
      </c>
      <c r="C109" s="402">
        <v>49</v>
      </c>
      <c r="D109" s="406">
        <f t="shared" si="3"/>
        <v>49</v>
      </c>
      <c r="F109" s="282"/>
      <c r="G109" s="402"/>
      <c r="H109" s="406"/>
    </row>
    <row r="110" spans="1:8" x14ac:dyDescent="0.2">
      <c r="A110" s="410" t="s">
        <v>133</v>
      </c>
      <c r="B110" s="282">
        <v>9</v>
      </c>
      <c r="C110" s="402">
        <v>404</v>
      </c>
      <c r="D110" s="406">
        <f t="shared" si="3"/>
        <v>44.888888888888886</v>
      </c>
      <c r="F110" s="282">
        <v>7</v>
      </c>
      <c r="G110" s="402">
        <v>31</v>
      </c>
      <c r="H110" s="406">
        <f t="shared" si="2"/>
        <v>4.4285714285714288</v>
      </c>
    </row>
    <row r="111" spans="1:8" x14ac:dyDescent="0.2">
      <c r="A111" s="410" t="s">
        <v>221</v>
      </c>
      <c r="B111" s="282">
        <v>2</v>
      </c>
      <c r="C111" s="402">
        <v>84</v>
      </c>
      <c r="D111" s="406">
        <f t="shared" si="3"/>
        <v>42</v>
      </c>
      <c r="F111" s="282">
        <v>1</v>
      </c>
      <c r="G111" s="402">
        <v>9</v>
      </c>
      <c r="H111" s="406">
        <f t="shared" si="2"/>
        <v>9</v>
      </c>
    </row>
    <row r="112" spans="1:8" x14ac:dyDescent="0.2">
      <c r="A112" s="410" t="s">
        <v>198</v>
      </c>
      <c r="B112" s="282">
        <v>10</v>
      </c>
      <c r="C112" s="402">
        <v>503</v>
      </c>
      <c r="D112" s="406">
        <f t="shared" si="3"/>
        <v>50.3</v>
      </c>
      <c r="F112" s="282">
        <v>8</v>
      </c>
      <c r="G112" s="402">
        <v>61</v>
      </c>
      <c r="H112" s="406">
        <f t="shared" si="2"/>
        <v>7.625</v>
      </c>
    </row>
    <row r="113" spans="1:8" x14ac:dyDescent="0.2">
      <c r="A113" s="410" t="s">
        <v>134</v>
      </c>
      <c r="B113" s="282">
        <v>36</v>
      </c>
      <c r="C113" s="402">
        <v>1275</v>
      </c>
      <c r="D113" s="406">
        <f t="shared" si="3"/>
        <v>35.416666666666664</v>
      </c>
      <c r="F113" s="282">
        <v>17</v>
      </c>
      <c r="G113" s="402">
        <v>123</v>
      </c>
      <c r="H113" s="406">
        <f t="shared" si="2"/>
        <v>7.2352941176470589</v>
      </c>
    </row>
    <row r="114" spans="1:8" x14ac:dyDescent="0.2">
      <c r="A114" s="410" t="s">
        <v>223</v>
      </c>
      <c r="B114" s="282">
        <v>1</v>
      </c>
      <c r="C114" s="402">
        <v>18</v>
      </c>
      <c r="D114" s="406">
        <f t="shared" si="3"/>
        <v>18</v>
      </c>
      <c r="F114" s="282">
        <v>1</v>
      </c>
      <c r="G114" s="402">
        <v>5</v>
      </c>
      <c r="H114" s="406">
        <f t="shared" si="2"/>
        <v>5</v>
      </c>
    </row>
    <row r="115" spans="1:8" x14ac:dyDescent="0.2">
      <c r="A115" s="410" t="s">
        <v>234</v>
      </c>
      <c r="B115" s="282">
        <v>1</v>
      </c>
      <c r="C115" s="402">
        <v>1</v>
      </c>
      <c r="D115" s="406">
        <f t="shared" si="3"/>
        <v>1</v>
      </c>
      <c r="F115" s="282"/>
      <c r="G115" s="402"/>
      <c r="H115" s="406"/>
    </row>
    <row r="116" spans="1:8" x14ac:dyDescent="0.2">
      <c r="A116" s="410" t="s">
        <v>224</v>
      </c>
      <c r="B116" s="282">
        <v>1</v>
      </c>
      <c r="C116" s="402">
        <v>26</v>
      </c>
      <c r="D116" s="406">
        <f t="shared" si="3"/>
        <v>26</v>
      </c>
      <c r="F116" s="282">
        <v>1</v>
      </c>
      <c r="G116" s="402">
        <v>12</v>
      </c>
      <c r="H116" s="406">
        <f t="shared" si="2"/>
        <v>12</v>
      </c>
    </row>
    <row r="117" spans="1:8" x14ac:dyDescent="0.2">
      <c r="A117" s="410" t="s">
        <v>206</v>
      </c>
      <c r="B117" s="282">
        <v>10</v>
      </c>
      <c r="C117" s="402">
        <v>283</v>
      </c>
      <c r="D117" s="406">
        <f t="shared" si="3"/>
        <v>28.3</v>
      </c>
      <c r="F117" s="282">
        <v>1</v>
      </c>
      <c r="G117" s="402">
        <v>8</v>
      </c>
      <c r="H117" s="406">
        <f t="shared" si="2"/>
        <v>8</v>
      </c>
    </row>
    <row r="118" spans="1:8" x14ac:dyDescent="0.2">
      <c r="A118" s="410" t="s">
        <v>411</v>
      </c>
      <c r="B118" s="282">
        <v>5</v>
      </c>
      <c r="C118" s="402">
        <v>175</v>
      </c>
      <c r="D118" s="406">
        <f t="shared" si="3"/>
        <v>35</v>
      </c>
      <c r="F118" s="282">
        <v>5</v>
      </c>
      <c r="G118" s="402">
        <v>23</v>
      </c>
      <c r="H118" s="406">
        <f t="shared" si="2"/>
        <v>4.5999999999999996</v>
      </c>
    </row>
    <row r="119" spans="1:8" x14ac:dyDescent="0.2">
      <c r="A119" s="410" t="s">
        <v>225</v>
      </c>
      <c r="B119" s="282">
        <v>27</v>
      </c>
      <c r="C119" s="402">
        <v>843</v>
      </c>
      <c r="D119" s="406">
        <f t="shared" si="3"/>
        <v>31.222222222222221</v>
      </c>
      <c r="F119" s="282">
        <v>11</v>
      </c>
      <c r="G119" s="402">
        <v>47</v>
      </c>
      <c r="H119" s="406">
        <f t="shared" si="2"/>
        <v>4.2727272727272725</v>
      </c>
    </row>
    <row r="120" spans="1:8" x14ac:dyDescent="0.2">
      <c r="A120" s="410" t="s">
        <v>226</v>
      </c>
      <c r="B120" s="282">
        <v>14</v>
      </c>
      <c r="C120" s="402">
        <v>209</v>
      </c>
      <c r="D120" s="406">
        <f t="shared" si="3"/>
        <v>14.928571428571429</v>
      </c>
      <c r="F120" s="282">
        <v>7</v>
      </c>
      <c r="G120" s="402">
        <v>37</v>
      </c>
      <c r="H120" s="406">
        <f t="shared" si="2"/>
        <v>5.2857142857142856</v>
      </c>
    </row>
    <row r="121" spans="1:8" x14ac:dyDescent="0.2">
      <c r="A121" s="410" t="s">
        <v>524</v>
      </c>
      <c r="B121" s="282"/>
      <c r="C121" s="402"/>
      <c r="D121" s="406"/>
      <c r="F121" s="282">
        <v>2</v>
      </c>
      <c r="G121" s="402">
        <v>30</v>
      </c>
      <c r="H121" s="406">
        <f t="shared" si="2"/>
        <v>15</v>
      </c>
    </row>
    <row r="122" spans="1:8" x14ac:dyDescent="0.2">
      <c r="A122" s="410" t="s">
        <v>227</v>
      </c>
      <c r="B122" s="282">
        <v>6</v>
      </c>
      <c r="C122" s="402">
        <v>106</v>
      </c>
      <c r="D122" s="406">
        <f t="shared" si="3"/>
        <v>17.666666666666668</v>
      </c>
      <c r="F122" s="282">
        <v>1</v>
      </c>
      <c r="G122" s="402">
        <v>8</v>
      </c>
      <c r="H122" s="406">
        <f t="shared" si="2"/>
        <v>8</v>
      </c>
    </row>
    <row r="123" spans="1:8" x14ac:dyDescent="0.2">
      <c r="A123" s="410" t="s">
        <v>228</v>
      </c>
      <c r="B123" s="282">
        <v>6</v>
      </c>
      <c r="C123" s="402">
        <v>146</v>
      </c>
      <c r="D123" s="406">
        <f t="shared" si="3"/>
        <v>24.333333333333332</v>
      </c>
      <c r="F123" s="282">
        <v>2</v>
      </c>
      <c r="G123" s="402">
        <v>22</v>
      </c>
      <c r="H123" s="406">
        <f t="shared" si="2"/>
        <v>11</v>
      </c>
    </row>
    <row r="124" spans="1:8" x14ac:dyDescent="0.2">
      <c r="A124" s="410" t="s">
        <v>208</v>
      </c>
      <c r="B124" s="282">
        <v>16</v>
      </c>
      <c r="C124" s="402">
        <v>545</v>
      </c>
      <c r="D124" s="406">
        <f t="shared" si="3"/>
        <v>34.0625</v>
      </c>
      <c r="F124" s="282">
        <v>6</v>
      </c>
      <c r="G124" s="402">
        <v>39</v>
      </c>
      <c r="H124" s="406">
        <f t="shared" si="2"/>
        <v>6.5</v>
      </c>
    </row>
    <row r="125" spans="1:8" x14ac:dyDescent="0.2">
      <c r="A125" s="410" t="s">
        <v>409</v>
      </c>
      <c r="B125" s="282">
        <v>2</v>
      </c>
      <c r="C125" s="402">
        <v>90</v>
      </c>
      <c r="D125" s="406">
        <f t="shared" si="3"/>
        <v>45</v>
      </c>
      <c r="F125" s="282">
        <v>2</v>
      </c>
      <c r="G125" s="402">
        <v>14</v>
      </c>
      <c r="H125" s="406">
        <f t="shared" si="2"/>
        <v>7</v>
      </c>
    </row>
    <row r="126" spans="1:8" x14ac:dyDescent="0.2">
      <c r="A126" s="410" t="s">
        <v>401</v>
      </c>
      <c r="B126" s="282">
        <v>12</v>
      </c>
      <c r="C126" s="402">
        <v>360</v>
      </c>
      <c r="D126" s="406">
        <f t="shared" si="3"/>
        <v>30</v>
      </c>
      <c r="F126" s="282">
        <v>9</v>
      </c>
      <c r="G126" s="402">
        <v>41</v>
      </c>
      <c r="H126" s="406">
        <f t="shared" si="2"/>
        <v>4.5555555555555554</v>
      </c>
    </row>
    <row r="127" spans="1:8" x14ac:dyDescent="0.2">
      <c r="A127" s="411" t="s">
        <v>235</v>
      </c>
      <c r="B127" s="283">
        <v>7</v>
      </c>
      <c r="C127" s="403">
        <v>311</v>
      </c>
      <c r="D127" s="407">
        <f t="shared" si="3"/>
        <v>44.428571428571431</v>
      </c>
      <c r="F127" s="283">
        <v>6</v>
      </c>
      <c r="G127" s="403">
        <v>58</v>
      </c>
      <c r="H127" s="407">
        <f t="shared" si="2"/>
        <v>9.6666666666666661</v>
      </c>
    </row>
    <row r="128" spans="1:8" ht="11.25" customHeight="1" x14ac:dyDescent="0.2">
      <c r="C128" s="281"/>
      <c r="G128" s="281"/>
    </row>
    <row r="129" spans="1:8" x14ac:dyDescent="0.2">
      <c r="A129" s="191"/>
      <c r="B129" s="12">
        <f>SUM(B9:B127)</f>
        <v>1070</v>
      </c>
      <c r="C129" s="12">
        <v>8536</v>
      </c>
      <c r="D129" s="404">
        <f t="shared" si="3"/>
        <v>7.9775700934579437</v>
      </c>
      <c r="F129" s="284">
        <f>SUM(F9:F127)</f>
        <v>566</v>
      </c>
      <c r="G129" s="12">
        <v>1908</v>
      </c>
      <c r="H129" s="404">
        <f>G129/F129</f>
        <v>3.3710247349823321</v>
      </c>
    </row>
    <row r="131" spans="1:8" x14ac:dyDescent="0.2">
      <c r="A131" s="340" t="s">
        <v>556</v>
      </c>
    </row>
    <row r="132" spans="1:8" ht="27" customHeight="1" x14ac:dyDescent="0.2">
      <c r="A132" s="633" t="s">
        <v>582</v>
      </c>
      <c r="B132" s="633"/>
      <c r="C132" s="633"/>
      <c r="D132" s="633"/>
      <c r="E132" s="633"/>
      <c r="F132" s="633"/>
      <c r="G132" s="633"/>
      <c r="H132" s="633"/>
    </row>
  </sheetData>
  <mergeCells count="5">
    <mergeCell ref="A132:H132"/>
    <mergeCell ref="B6:D6"/>
    <mergeCell ref="F6:H6"/>
    <mergeCell ref="A2:H2"/>
    <mergeCell ref="A4:H4"/>
  </mergeCells>
  <printOptions horizontalCentered="1"/>
  <pageMargins left="0.39370078740157483" right="0.39370078740157483" top="0.47244094488188981" bottom="0.47244094488188981" header="0.31496062992125984" footer="0.31496062992125984"/>
  <pageSetup paperSize="9" scale="98" fitToHeight="0" orientation="portrait" r:id="rId1"/>
  <headerFooter>
    <oddHeader>&amp;L&amp;"Times New Roman,Gras"&amp;9DGRHA A1-1&amp;R&amp;"Times New Roman,Gras"&amp;9Juillet 2020</oddHeader>
    <oddFooter>Page &amp;P de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>
    <tabColor theme="3" tint="-0.499984740745262"/>
    <pageSetUpPr fitToPage="1"/>
  </sheetPr>
  <dimension ref="A1:V795"/>
  <sheetViews>
    <sheetView showGridLines="0" workbookViewId="0">
      <selection activeCell="K24" sqref="K24"/>
    </sheetView>
  </sheetViews>
  <sheetFormatPr baseColWidth="10" defaultColWidth="12" defaultRowHeight="12.75" x14ac:dyDescent="0.2"/>
  <cols>
    <col min="1" max="16384" width="12" style="331"/>
  </cols>
  <sheetData>
    <row r="1" spans="2:22" ht="18" customHeight="1" x14ac:dyDescent="0.2">
      <c r="B1" s="328"/>
      <c r="C1" s="328"/>
      <c r="D1" s="328"/>
    </row>
    <row r="2" spans="2:22" x14ac:dyDescent="0.2">
      <c r="B2" s="330"/>
      <c r="C2" s="330"/>
      <c r="D2" s="330"/>
    </row>
    <row r="3" spans="2:22" x14ac:dyDescent="0.2">
      <c r="B3" s="330"/>
      <c r="C3" s="330"/>
      <c r="D3" s="330"/>
    </row>
    <row r="4" spans="2:22" x14ac:dyDescent="0.2">
      <c r="B4" s="330"/>
      <c r="C4" s="330"/>
      <c r="D4" s="330"/>
    </row>
    <row r="5" spans="2:22" x14ac:dyDescent="0.2">
      <c r="B5" s="330"/>
      <c r="C5" s="330"/>
      <c r="D5" s="330"/>
      <c r="G5" s="330"/>
      <c r="H5" s="330"/>
    </row>
    <row r="6" spans="2:22" x14ac:dyDescent="0.2">
      <c r="B6" s="330"/>
      <c r="C6" s="330"/>
      <c r="D6" s="330"/>
    </row>
    <row r="7" spans="2:22" x14ac:dyDescent="0.2">
      <c r="B7" s="330"/>
      <c r="C7" s="330"/>
      <c r="D7" s="330"/>
    </row>
    <row r="8" spans="2:22" x14ac:dyDescent="0.2">
      <c r="B8" s="330"/>
      <c r="C8" s="330"/>
      <c r="D8" s="330"/>
    </row>
    <row r="9" spans="2:22" x14ac:dyDescent="0.2">
      <c r="B9" s="330"/>
      <c r="C9" s="330"/>
      <c r="D9" s="330"/>
    </row>
    <row r="10" spans="2:22" x14ac:dyDescent="0.2">
      <c r="B10" s="330"/>
      <c r="C10" s="330"/>
      <c r="D10" s="330"/>
    </row>
    <row r="11" spans="2:22" x14ac:dyDescent="0.2">
      <c r="B11" s="330"/>
      <c r="C11" s="330"/>
      <c r="D11" s="330"/>
    </row>
    <row r="12" spans="2:22" x14ac:dyDescent="0.2">
      <c r="B12" s="330"/>
      <c r="C12" s="330"/>
      <c r="D12" s="330"/>
    </row>
    <row r="13" spans="2:22" x14ac:dyDescent="0.2">
      <c r="B13" s="330"/>
      <c r="C13" s="330"/>
      <c r="D13" s="330"/>
    </row>
    <row r="14" spans="2:22" x14ac:dyDescent="0.2">
      <c r="B14" s="330"/>
      <c r="C14" s="330"/>
      <c r="D14" s="330"/>
    </row>
    <row r="15" spans="2:22" ht="18.75" x14ac:dyDescent="0.2">
      <c r="B15" s="330"/>
      <c r="C15" s="330"/>
      <c r="D15" s="330"/>
      <c r="O15" s="596"/>
      <c r="P15" s="596"/>
      <c r="Q15" s="596"/>
      <c r="R15" s="597"/>
      <c r="S15" s="597"/>
      <c r="T15" s="597"/>
      <c r="U15" s="597"/>
      <c r="V15" s="597"/>
    </row>
    <row r="16" spans="2:22" ht="18.75" x14ac:dyDescent="0.3">
      <c r="B16" s="330"/>
      <c r="C16" s="330"/>
      <c r="D16" s="330"/>
      <c r="O16" s="598"/>
      <c r="P16" s="598"/>
      <c r="Q16" s="598"/>
      <c r="R16" s="599"/>
      <c r="S16" s="599"/>
      <c r="T16" s="599"/>
      <c r="U16" s="599"/>
      <c r="V16" s="599"/>
    </row>
    <row r="17" spans="1:9" x14ac:dyDescent="0.2">
      <c r="B17" s="330"/>
      <c r="C17" s="330"/>
      <c r="D17" s="330"/>
    </row>
    <row r="18" spans="1:9" x14ac:dyDescent="0.2">
      <c r="B18" s="330"/>
      <c r="C18" s="330"/>
      <c r="D18" s="330"/>
    </row>
    <row r="19" spans="1:9" x14ac:dyDescent="0.2">
      <c r="B19" s="330"/>
      <c r="C19" s="330"/>
      <c r="D19" s="330"/>
    </row>
    <row r="20" spans="1:9" x14ac:dyDescent="0.2">
      <c r="B20" s="330"/>
      <c r="C20" s="330"/>
      <c r="D20" s="330"/>
    </row>
    <row r="21" spans="1:9" x14ac:dyDescent="0.2">
      <c r="B21" s="330"/>
      <c r="C21" s="330"/>
      <c r="D21" s="330"/>
    </row>
    <row r="22" spans="1:9" x14ac:dyDescent="0.2">
      <c r="B22" s="330"/>
      <c r="C22" s="330"/>
      <c r="D22" s="330"/>
    </row>
    <row r="23" spans="1:9" ht="13.5" thickBot="1" x14ac:dyDescent="0.25">
      <c r="B23" s="330"/>
      <c r="C23" s="330"/>
      <c r="D23" s="330"/>
    </row>
    <row r="24" spans="1:9" ht="29.25" customHeight="1" thickTop="1" x14ac:dyDescent="0.2">
      <c r="A24" s="600" t="s">
        <v>249</v>
      </c>
      <c r="B24" s="601"/>
      <c r="C24" s="601"/>
      <c r="D24" s="601"/>
      <c r="E24" s="601"/>
      <c r="F24" s="601"/>
      <c r="G24" s="601"/>
      <c r="H24" s="601"/>
      <c r="I24" s="602"/>
    </row>
    <row r="25" spans="1:9" ht="29.25" customHeight="1" thickBot="1" x14ac:dyDescent="0.25">
      <c r="A25" s="603"/>
      <c r="B25" s="604"/>
      <c r="C25" s="604"/>
      <c r="D25" s="604"/>
      <c r="E25" s="604"/>
      <c r="F25" s="604"/>
      <c r="G25" s="604"/>
      <c r="H25" s="604"/>
      <c r="I25" s="605"/>
    </row>
    <row r="26" spans="1:9" ht="13.5" thickTop="1" x14ac:dyDescent="0.2">
      <c r="B26" s="330"/>
      <c r="C26" s="330"/>
      <c r="D26" s="330"/>
    </row>
    <row r="27" spans="1:9" ht="14.25" customHeight="1" x14ac:dyDescent="0.2">
      <c r="B27" s="330"/>
      <c r="C27" s="330"/>
      <c r="D27" s="330"/>
    </row>
    <row r="28" spans="1:9" ht="21" customHeight="1" x14ac:dyDescent="0.3">
      <c r="A28" s="606" t="s">
        <v>537</v>
      </c>
      <c r="B28" s="606"/>
      <c r="C28" s="606"/>
      <c r="D28" s="606"/>
      <c r="E28" s="606"/>
      <c r="F28" s="606"/>
      <c r="G28" s="606"/>
      <c r="H28" s="606"/>
      <c r="I28" s="606"/>
    </row>
    <row r="29" spans="1:9" ht="19.5" customHeight="1" x14ac:dyDescent="0.2">
      <c r="B29" s="332"/>
      <c r="C29" s="333"/>
      <c r="D29" s="333"/>
      <c r="G29" s="336"/>
      <c r="H29" s="336"/>
      <c r="I29" s="336"/>
    </row>
    <row r="30" spans="1:9" x14ac:dyDescent="0.2">
      <c r="B30" s="330"/>
      <c r="C30" s="330"/>
      <c r="D30" s="330"/>
    </row>
    <row r="31" spans="1:9" x14ac:dyDescent="0.2">
      <c r="B31" s="330"/>
      <c r="C31" s="330"/>
      <c r="D31" s="330"/>
    </row>
    <row r="32" spans="1:9" s="337" customFormat="1" ht="15.75" customHeight="1" x14ac:dyDescent="0.2">
      <c r="A32" s="607" t="s">
        <v>538</v>
      </c>
      <c r="B32" s="607"/>
      <c r="C32" s="607"/>
      <c r="D32" s="607"/>
      <c r="E32" s="607"/>
      <c r="F32" s="607"/>
      <c r="G32" s="607"/>
      <c r="H32" s="607"/>
      <c r="I32" s="607"/>
    </row>
    <row r="33" spans="1:9" x14ac:dyDescent="0.2">
      <c r="B33" s="334"/>
      <c r="C33" s="335"/>
      <c r="D33" s="334"/>
      <c r="E33" s="338"/>
      <c r="F33" s="338"/>
      <c r="G33" s="338"/>
      <c r="H33" s="338"/>
      <c r="I33" s="338"/>
    </row>
    <row r="34" spans="1:9" x14ac:dyDescent="0.2">
      <c r="B34" s="334"/>
      <c r="C34" s="335"/>
      <c r="D34" s="334"/>
      <c r="E34" s="338"/>
      <c r="F34" s="338"/>
      <c r="G34" s="338"/>
      <c r="H34" s="338"/>
      <c r="I34" s="338"/>
    </row>
    <row r="35" spans="1:9" x14ac:dyDescent="0.2">
      <c r="B35" s="330"/>
      <c r="C35" s="330"/>
      <c r="D35" s="330"/>
    </row>
    <row r="36" spans="1:9" x14ac:dyDescent="0.2">
      <c r="B36" s="330"/>
      <c r="C36" s="330"/>
      <c r="D36" s="330"/>
    </row>
    <row r="37" spans="1:9" x14ac:dyDescent="0.2">
      <c r="B37" s="330"/>
      <c r="C37" s="330"/>
      <c r="D37" s="330"/>
    </row>
    <row r="38" spans="1:9" x14ac:dyDescent="0.2">
      <c r="B38" s="330"/>
      <c r="C38" s="330"/>
      <c r="D38" s="330"/>
    </row>
    <row r="39" spans="1:9" x14ac:dyDescent="0.2">
      <c r="B39" s="330"/>
      <c r="C39" s="330"/>
      <c r="D39" s="330"/>
    </row>
    <row r="40" spans="1:9" x14ac:dyDescent="0.2">
      <c r="B40" s="330"/>
      <c r="C40" s="330"/>
      <c r="D40" s="330"/>
    </row>
    <row r="41" spans="1:9" x14ac:dyDescent="0.2">
      <c r="B41" s="330"/>
      <c r="C41" s="330"/>
      <c r="D41" s="330"/>
    </row>
    <row r="42" spans="1:9" x14ac:dyDescent="0.2">
      <c r="B42" s="330"/>
      <c r="C42" s="330"/>
      <c r="D42" s="330"/>
    </row>
    <row r="43" spans="1:9" x14ac:dyDescent="0.2">
      <c r="B43" s="330"/>
      <c r="C43" s="330"/>
      <c r="D43" s="330"/>
    </row>
    <row r="44" spans="1:9" x14ac:dyDescent="0.2">
      <c r="B44" s="330"/>
      <c r="C44" s="330"/>
      <c r="D44" s="330"/>
      <c r="F44" s="608"/>
      <c r="G44" s="608"/>
      <c r="H44" s="608"/>
    </row>
    <row r="45" spans="1:9" ht="19.5" customHeight="1" x14ac:dyDescent="0.2">
      <c r="A45" s="607" t="s">
        <v>242</v>
      </c>
      <c r="B45" s="607"/>
      <c r="C45" s="607"/>
      <c r="D45" s="607"/>
      <c r="E45" s="607"/>
      <c r="F45" s="607"/>
      <c r="G45" s="607"/>
      <c r="H45" s="607"/>
      <c r="I45" s="607"/>
    </row>
    <row r="46" spans="1:9" ht="19.5" customHeight="1" x14ac:dyDescent="0.2">
      <c r="A46" s="607" t="s">
        <v>243</v>
      </c>
      <c r="B46" s="607"/>
      <c r="C46" s="607"/>
      <c r="D46" s="607"/>
      <c r="E46" s="607"/>
      <c r="F46" s="607"/>
      <c r="G46" s="607"/>
      <c r="H46" s="607"/>
      <c r="I46" s="607"/>
    </row>
    <row r="47" spans="1:9" ht="19.5" customHeight="1" x14ac:dyDescent="0.2">
      <c r="A47" s="607" t="s">
        <v>503</v>
      </c>
      <c r="B47" s="607"/>
      <c r="C47" s="607"/>
      <c r="D47" s="607"/>
      <c r="E47" s="607"/>
      <c r="F47" s="607"/>
      <c r="G47" s="607"/>
      <c r="H47" s="607"/>
      <c r="I47" s="607"/>
    </row>
    <row r="48" spans="1:9" ht="19.5" customHeight="1" x14ac:dyDescent="0.2">
      <c r="A48" s="607" t="s">
        <v>502</v>
      </c>
      <c r="B48" s="607"/>
      <c r="C48" s="607"/>
      <c r="D48" s="607"/>
      <c r="E48" s="607"/>
      <c r="F48" s="607"/>
      <c r="G48" s="607"/>
      <c r="H48" s="607"/>
      <c r="I48" s="607"/>
    </row>
    <row r="49" spans="1:9" x14ac:dyDescent="0.2">
      <c r="B49" s="330"/>
      <c r="C49" s="330"/>
      <c r="D49" s="330"/>
    </row>
    <row r="50" spans="1:9" x14ac:dyDescent="0.2">
      <c r="B50" s="330"/>
      <c r="C50" s="330"/>
      <c r="D50" s="330"/>
    </row>
    <row r="51" spans="1:9" x14ac:dyDescent="0.2">
      <c r="B51" s="330"/>
      <c r="C51" s="330"/>
      <c r="D51" s="330"/>
    </row>
    <row r="52" spans="1:9" x14ac:dyDescent="0.2">
      <c r="A52" s="339" t="s">
        <v>244</v>
      </c>
      <c r="C52" s="330"/>
      <c r="D52" s="330"/>
      <c r="I52" s="473">
        <v>44013</v>
      </c>
    </row>
    <row r="53" spans="1:9" x14ac:dyDescent="0.2">
      <c r="B53" s="330"/>
      <c r="C53" s="330"/>
      <c r="D53" s="330"/>
    </row>
    <row r="54" spans="1:9" x14ac:dyDescent="0.2">
      <c r="B54" s="330"/>
      <c r="C54" s="330"/>
      <c r="D54" s="330"/>
    </row>
    <row r="55" spans="1:9" x14ac:dyDescent="0.2">
      <c r="B55" s="330"/>
      <c r="C55" s="330"/>
      <c r="D55" s="330"/>
    </row>
    <row r="56" spans="1:9" x14ac:dyDescent="0.2">
      <c r="B56" s="330"/>
      <c r="C56" s="330"/>
      <c r="D56" s="330"/>
    </row>
    <row r="57" spans="1:9" x14ac:dyDescent="0.2">
      <c r="B57" s="330"/>
      <c r="C57" s="330"/>
      <c r="D57" s="330"/>
    </row>
    <row r="58" spans="1:9" x14ac:dyDescent="0.2">
      <c r="B58" s="330"/>
      <c r="C58" s="330"/>
      <c r="D58" s="330"/>
    </row>
    <row r="59" spans="1:9" x14ac:dyDescent="0.2">
      <c r="B59" s="330"/>
      <c r="C59" s="330"/>
      <c r="D59" s="330"/>
    </row>
    <row r="60" spans="1:9" x14ac:dyDescent="0.2">
      <c r="B60" s="330"/>
      <c r="C60" s="330"/>
      <c r="D60" s="330"/>
    </row>
    <row r="61" spans="1:9" x14ac:dyDescent="0.2">
      <c r="B61" s="330"/>
      <c r="C61" s="330"/>
      <c r="D61" s="330"/>
    </row>
    <row r="62" spans="1:9" x14ac:dyDescent="0.2">
      <c r="B62" s="330"/>
      <c r="C62" s="330"/>
      <c r="D62" s="330"/>
    </row>
    <row r="63" spans="1:9" x14ac:dyDescent="0.2">
      <c r="B63" s="330"/>
      <c r="C63" s="330"/>
      <c r="D63" s="330"/>
    </row>
    <row r="64" spans="1:9" x14ac:dyDescent="0.2">
      <c r="B64" s="330"/>
      <c r="C64" s="330"/>
      <c r="D64" s="330"/>
    </row>
    <row r="65" spans="2:4" x14ac:dyDescent="0.2">
      <c r="B65" s="330"/>
      <c r="C65" s="330"/>
      <c r="D65" s="330"/>
    </row>
    <row r="66" spans="2:4" x14ac:dyDescent="0.2">
      <c r="B66" s="330"/>
      <c r="C66" s="330"/>
      <c r="D66" s="330"/>
    </row>
    <row r="67" spans="2:4" x14ac:dyDescent="0.2">
      <c r="B67" s="330"/>
      <c r="C67" s="330"/>
      <c r="D67" s="330"/>
    </row>
    <row r="68" spans="2:4" x14ac:dyDescent="0.2">
      <c r="B68" s="330"/>
      <c r="C68" s="330"/>
      <c r="D68" s="330"/>
    </row>
    <row r="69" spans="2:4" x14ac:dyDescent="0.2">
      <c r="B69" s="330"/>
      <c r="C69" s="330"/>
      <c r="D69" s="330"/>
    </row>
    <row r="70" spans="2:4" x14ac:dyDescent="0.2">
      <c r="B70" s="330"/>
      <c r="C70" s="330"/>
      <c r="D70" s="330"/>
    </row>
    <row r="71" spans="2:4" x14ac:dyDescent="0.2">
      <c r="B71" s="330"/>
      <c r="C71" s="330"/>
      <c r="D71" s="330"/>
    </row>
    <row r="72" spans="2:4" x14ac:dyDescent="0.2">
      <c r="B72" s="330"/>
      <c r="C72" s="330"/>
      <c r="D72" s="330"/>
    </row>
    <row r="73" spans="2:4" x14ac:dyDescent="0.2">
      <c r="B73" s="330"/>
      <c r="C73" s="330"/>
      <c r="D73" s="330"/>
    </row>
    <row r="74" spans="2:4" x14ac:dyDescent="0.2">
      <c r="B74" s="330"/>
      <c r="C74" s="330"/>
      <c r="D74" s="330"/>
    </row>
    <row r="75" spans="2:4" x14ac:dyDescent="0.2">
      <c r="B75" s="330"/>
      <c r="C75" s="330"/>
      <c r="D75" s="330"/>
    </row>
    <row r="76" spans="2:4" x14ac:dyDescent="0.2">
      <c r="B76" s="330"/>
      <c r="C76" s="330"/>
      <c r="D76" s="330"/>
    </row>
    <row r="77" spans="2:4" x14ac:dyDescent="0.2">
      <c r="B77" s="330"/>
      <c r="C77" s="330"/>
      <c r="D77" s="330"/>
    </row>
    <row r="78" spans="2:4" x14ac:dyDescent="0.2">
      <c r="B78" s="330"/>
      <c r="C78" s="330"/>
      <c r="D78" s="330"/>
    </row>
    <row r="79" spans="2:4" x14ac:dyDescent="0.2">
      <c r="B79" s="330"/>
      <c r="C79" s="330"/>
      <c r="D79" s="330"/>
    </row>
    <row r="80" spans="2:4" x14ac:dyDescent="0.2">
      <c r="B80" s="330"/>
      <c r="C80" s="330"/>
      <c r="D80" s="330"/>
    </row>
    <row r="81" spans="2:4" x14ac:dyDescent="0.2">
      <c r="B81" s="330"/>
      <c r="C81" s="330"/>
      <c r="D81" s="330"/>
    </row>
    <row r="82" spans="2:4" x14ac:dyDescent="0.2">
      <c r="B82" s="330"/>
      <c r="C82" s="330"/>
      <c r="D82" s="330"/>
    </row>
    <row r="83" spans="2:4" x14ac:dyDescent="0.2">
      <c r="B83" s="330"/>
      <c r="C83" s="330"/>
      <c r="D83" s="330"/>
    </row>
    <row r="84" spans="2:4" x14ac:dyDescent="0.2">
      <c r="B84" s="330"/>
      <c r="C84" s="330"/>
      <c r="D84" s="330"/>
    </row>
    <row r="85" spans="2:4" x14ac:dyDescent="0.2">
      <c r="B85" s="330"/>
      <c r="C85" s="330"/>
      <c r="D85" s="330"/>
    </row>
    <row r="86" spans="2:4" x14ac:dyDescent="0.2">
      <c r="B86" s="330"/>
      <c r="C86" s="330"/>
      <c r="D86" s="330"/>
    </row>
    <row r="87" spans="2:4" x14ac:dyDescent="0.2">
      <c r="B87" s="330"/>
      <c r="C87" s="330"/>
      <c r="D87" s="330"/>
    </row>
    <row r="88" spans="2:4" x14ac:dyDescent="0.2">
      <c r="B88" s="330"/>
      <c r="C88" s="330"/>
      <c r="D88" s="330"/>
    </row>
    <row r="89" spans="2:4" x14ac:dyDescent="0.2">
      <c r="B89" s="330"/>
      <c r="C89" s="330"/>
      <c r="D89" s="330"/>
    </row>
    <row r="90" spans="2:4" x14ac:dyDescent="0.2">
      <c r="B90" s="330"/>
      <c r="C90" s="330"/>
      <c r="D90" s="330"/>
    </row>
    <row r="91" spans="2:4" x14ac:dyDescent="0.2">
      <c r="B91" s="330"/>
      <c r="C91" s="330"/>
      <c r="D91" s="330"/>
    </row>
    <row r="92" spans="2:4" x14ac:dyDescent="0.2">
      <c r="B92" s="330"/>
      <c r="C92" s="330"/>
      <c r="D92" s="330"/>
    </row>
    <row r="93" spans="2:4" x14ac:dyDescent="0.2">
      <c r="B93" s="330"/>
      <c r="C93" s="330"/>
      <c r="D93" s="330"/>
    </row>
    <row r="94" spans="2:4" x14ac:dyDescent="0.2">
      <c r="B94" s="330"/>
      <c r="C94" s="330"/>
      <c r="D94" s="330"/>
    </row>
    <row r="95" spans="2:4" x14ac:dyDescent="0.2">
      <c r="B95" s="330"/>
      <c r="C95" s="330"/>
      <c r="D95" s="330"/>
    </row>
    <row r="96" spans="2:4" x14ac:dyDescent="0.2">
      <c r="B96" s="330"/>
      <c r="C96" s="330"/>
      <c r="D96" s="330"/>
    </row>
    <row r="97" spans="2:4" x14ac:dyDescent="0.2">
      <c r="B97" s="330"/>
      <c r="C97" s="330"/>
      <c r="D97" s="330"/>
    </row>
    <row r="98" spans="2:4" x14ac:dyDescent="0.2">
      <c r="B98" s="330"/>
      <c r="C98" s="330"/>
      <c r="D98" s="330"/>
    </row>
    <row r="99" spans="2:4" x14ac:dyDescent="0.2">
      <c r="B99" s="330"/>
      <c r="C99" s="330"/>
      <c r="D99" s="330"/>
    </row>
    <row r="100" spans="2:4" x14ac:dyDescent="0.2">
      <c r="B100" s="330"/>
      <c r="C100" s="330"/>
      <c r="D100" s="330"/>
    </row>
    <row r="101" spans="2:4" x14ac:dyDescent="0.2">
      <c r="B101" s="330"/>
      <c r="C101" s="330"/>
      <c r="D101" s="330"/>
    </row>
    <row r="102" spans="2:4" x14ac:dyDescent="0.2">
      <c r="B102" s="330"/>
      <c r="C102" s="330"/>
      <c r="D102" s="330"/>
    </row>
    <row r="103" spans="2:4" x14ac:dyDescent="0.2">
      <c r="B103" s="330"/>
      <c r="C103" s="330"/>
      <c r="D103" s="330"/>
    </row>
    <row r="104" spans="2:4" x14ac:dyDescent="0.2">
      <c r="B104" s="330"/>
      <c r="C104" s="330"/>
      <c r="D104" s="330"/>
    </row>
    <row r="105" spans="2:4" x14ac:dyDescent="0.2">
      <c r="B105" s="330"/>
      <c r="C105" s="330"/>
      <c r="D105" s="330"/>
    </row>
    <row r="106" spans="2:4" x14ac:dyDescent="0.2">
      <c r="B106" s="330"/>
      <c r="C106" s="330"/>
      <c r="D106" s="330"/>
    </row>
    <row r="107" spans="2:4" x14ac:dyDescent="0.2">
      <c r="B107" s="330"/>
      <c r="C107" s="330"/>
      <c r="D107" s="330"/>
    </row>
    <row r="108" spans="2:4" x14ac:dyDescent="0.2">
      <c r="B108" s="330"/>
      <c r="C108" s="330"/>
      <c r="D108" s="330"/>
    </row>
    <row r="109" spans="2:4" x14ac:dyDescent="0.2">
      <c r="B109" s="330"/>
      <c r="C109" s="330"/>
      <c r="D109" s="330"/>
    </row>
    <row r="110" spans="2:4" x14ac:dyDescent="0.2">
      <c r="B110" s="330"/>
      <c r="C110" s="330"/>
      <c r="D110" s="330"/>
    </row>
    <row r="111" spans="2:4" x14ac:dyDescent="0.2">
      <c r="B111" s="330"/>
      <c r="C111" s="330"/>
      <c r="D111" s="330"/>
    </row>
    <row r="112" spans="2:4" x14ac:dyDescent="0.2">
      <c r="B112" s="330"/>
      <c r="C112" s="330"/>
      <c r="D112" s="330"/>
    </row>
    <row r="113" spans="2:4" x14ac:dyDescent="0.2">
      <c r="B113" s="330"/>
      <c r="C113" s="330"/>
      <c r="D113" s="330"/>
    </row>
    <row r="114" spans="2:4" x14ac:dyDescent="0.2">
      <c r="B114" s="330"/>
      <c r="C114" s="330"/>
      <c r="D114" s="330"/>
    </row>
    <row r="115" spans="2:4" x14ac:dyDescent="0.2">
      <c r="B115" s="330"/>
      <c r="C115" s="330"/>
      <c r="D115" s="330"/>
    </row>
    <row r="116" spans="2:4" x14ac:dyDescent="0.2">
      <c r="B116" s="330"/>
      <c r="C116" s="330"/>
      <c r="D116" s="330"/>
    </row>
    <row r="117" spans="2:4" x14ac:dyDescent="0.2">
      <c r="B117" s="330"/>
      <c r="C117" s="330"/>
      <c r="D117" s="330"/>
    </row>
    <row r="118" spans="2:4" x14ac:dyDescent="0.2">
      <c r="B118" s="330"/>
      <c r="C118" s="330"/>
      <c r="D118" s="330"/>
    </row>
    <row r="119" spans="2:4" x14ac:dyDescent="0.2">
      <c r="B119" s="330"/>
      <c r="C119" s="330"/>
      <c r="D119" s="330"/>
    </row>
    <row r="120" spans="2:4" x14ac:dyDescent="0.2">
      <c r="B120" s="330"/>
      <c r="C120" s="330"/>
      <c r="D120" s="330"/>
    </row>
    <row r="121" spans="2:4" x14ac:dyDescent="0.2">
      <c r="B121" s="330"/>
      <c r="C121" s="330"/>
      <c r="D121" s="330"/>
    </row>
    <row r="122" spans="2:4" x14ac:dyDescent="0.2">
      <c r="B122" s="330"/>
      <c r="C122" s="330"/>
      <c r="D122" s="330"/>
    </row>
    <row r="123" spans="2:4" x14ac:dyDescent="0.2">
      <c r="B123" s="330"/>
      <c r="C123" s="330"/>
      <c r="D123" s="330"/>
    </row>
    <row r="124" spans="2:4" x14ac:dyDescent="0.2">
      <c r="B124" s="330"/>
      <c r="C124" s="330"/>
      <c r="D124" s="330"/>
    </row>
    <row r="125" spans="2:4" x14ac:dyDescent="0.2">
      <c r="B125" s="330"/>
      <c r="C125" s="330"/>
      <c r="D125" s="330"/>
    </row>
    <row r="126" spans="2:4" x14ac:dyDescent="0.2">
      <c r="B126" s="330"/>
      <c r="C126" s="330"/>
      <c r="D126" s="330"/>
    </row>
    <row r="127" spans="2:4" x14ac:dyDescent="0.2">
      <c r="B127" s="330"/>
      <c r="C127" s="330"/>
      <c r="D127" s="330"/>
    </row>
    <row r="128" spans="2:4" x14ac:dyDescent="0.2">
      <c r="B128" s="330"/>
      <c r="C128" s="330"/>
      <c r="D128" s="330"/>
    </row>
    <row r="129" spans="2:4" x14ac:dyDescent="0.2">
      <c r="B129" s="330"/>
      <c r="C129" s="330"/>
      <c r="D129" s="330"/>
    </row>
    <row r="130" spans="2:4" x14ac:dyDescent="0.2">
      <c r="B130" s="330"/>
      <c r="C130" s="330"/>
      <c r="D130" s="330"/>
    </row>
    <row r="131" spans="2:4" x14ac:dyDescent="0.2">
      <c r="B131" s="330"/>
      <c r="C131" s="330"/>
      <c r="D131" s="330"/>
    </row>
    <row r="132" spans="2:4" x14ac:dyDescent="0.2">
      <c r="B132" s="330"/>
      <c r="C132" s="330"/>
      <c r="D132" s="330"/>
    </row>
    <row r="133" spans="2:4" x14ac:dyDescent="0.2">
      <c r="B133" s="330"/>
      <c r="C133" s="330"/>
      <c r="D133" s="330"/>
    </row>
    <row r="134" spans="2:4" x14ac:dyDescent="0.2">
      <c r="B134" s="330"/>
      <c r="C134" s="330"/>
      <c r="D134" s="330"/>
    </row>
    <row r="135" spans="2:4" x14ac:dyDescent="0.2">
      <c r="B135" s="330"/>
      <c r="C135" s="330"/>
      <c r="D135" s="330"/>
    </row>
    <row r="136" spans="2:4" x14ac:dyDescent="0.2">
      <c r="B136" s="330"/>
      <c r="C136" s="330"/>
      <c r="D136" s="330"/>
    </row>
    <row r="137" spans="2:4" x14ac:dyDescent="0.2">
      <c r="B137" s="330"/>
      <c r="C137" s="330"/>
      <c r="D137" s="330"/>
    </row>
    <row r="138" spans="2:4" x14ac:dyDescent="0.2">
      <c r="B138" s="330"/>
      <c r="C138" s="330"/>
      <c r="D138" s="330"/>
    </row>
    <row r="139" spans="2:4" x14ac:dyDescent="0.2">
      <c r="B139" s="330"/>
      <c r="C139" s="330"/>
      <c r="D139" s="330"/>
    </row>
    <row r="140" spans="2:4" x14ac:dyDescent="0.2">
      <c r="B140" s="330"/>
      <c r="C140" s="330"/>
      <c r="D140" s="330"/>
    </row>
    <row r="141" spans="2:4" x14ac:dyDescent="0.2">
      <c r="B141" s="330"/>
      <c r="C141" s="330"/>
      <c r="D141" s="330"/>
    </row>
    <row r="142" spans="2:4" x14ac:dyDescent="0.2">
      <c r="B142" s="330"/>
      <c r="C142" s="330"/>
      <c r="D142" s="330"/>
    </row>
    <row r="143" spans="2:4" x14ac:dyDescent="0.2">
      <c r="B143" s="330"/>
      <c r="C143" s="330"/>
      <c r="D143" s="330"/>
    </row>
    <row r="144" spans="2:4" x14ac:dyDescent="0.2">
      <c r="B144" s="330"/>
      <c r="C144" s="330"/>
      <c r="D144" s="330"/>
    </row>
    <row r="145" spans="2:4" x14ac:dyDescent="0.2">
      <c r="B145" s="330"/>
      <c r="C145" s="330"/>
      <c r="D145" s="330"/>
    </row>
    <row r="146" spans="2:4" x14ac:dyDescent="0.2">
      <c r="B146" s="330"/>
      <c r="C146" s="330"/>
      <c r="D146" s="330"/>
    </row>
    <row r="147" spans="2:4" x14ac:dyDescent="0.2">
      <c r="B147" s="330"/>
      <c r="C147" s="330"/>
      <c r="D147" s="330"/>
    </row>
    <row r="148" spans="2:4" x14ac:dyDescent="0.2">
      <c r="B148" s="330"/>
      <c r="C148" s="330"/>
      <c r="D148" s="330"/>
    </row>
    <row r="149" spans="2:4" x14ac:dyDescent="0.2">
      <c r="B149" s="330"/>
      <c r="C149" s="330"/>
      <c r="D149" s="330"/>
    </row>
    <row r="150" spans="2:4" x14ac:dyDescent="0.2">
      <c r="B150" s="330"/>
      <c r="C150" s="330"/>
      <c r="D150" s="330"/>
    </row>
    <row r="151" spans="2:4" x14ac:dyDescent="0.2">
      <c r="B151" s="330"/>
      <c r="C151" s="330"/>
      <c r="D151" s="330"/>
    </row>
    <row r="152" spans="2:4" x14ac:dyDescent="0.2">
      <c r="B152" s="330"/>
      <c r="C152" s="330"/>
      <c r="D152" s="330"/>
    </row>
    <row r="153" spans="2:4" x14ac:dyDescent="0.2">
      <c r="B153" s="330"/>
      <c r="C153" s="330"/>
      <c r="D153" s="330"/>
    </row>
    <row r="154" spans="2:4" x14ac:dyDescent="0.2">
      <c r="B154" s="330"/>
      <c r="C154" s="330"/>
      <c r="D154" s="330"/>
    </row>
    <row r="155" spans="2:4" x14ac:dyDescent="0.2">
      <c r="B155" s="330"/>
      <c r="C155" s="330"/>
      <c r="D155" s="330"/>
    </row>
    <row r="156" spans="2:4" x14ac:dyDescent="0.2">
      <c r="B156" s="330"/>
      <c r="C156" s="330"/>
      <c r="D156" s="330"/>
    </row>
    <row r="157" spans="2:4" x14ac:dyDescent="0.2">
      <c r="B157" s="330"/>
      <c r="C157" s="330"/>
      <c r="D157" s="330"/>
    </row>
    <row r="158" spans="2:4" x14ac:dyDescent="0.2">
      <c r="B158" s="330"/>
      <c r="C158" s="330"/>
      <c r="D158" s="330"/>
    </row>
    <row r="159" spans="2:4" x14ac:dyDescent="0.2">
      <c r="B159" s="330"/>
      <c r="C159" s="330"/>
      <c r="D159" s="330"/>
    </row>
    <row r="160" spans="2:4" x14ac:dyDescent="0.2">
      <c r="B160" s="330"/>
      <c r="C160" s="330"/>
      <c r="D160" s="330"/>
    </row>
    <row r="161" spans="2:4" x14ac:dyDescent="0.2">
      <c r="B161" s="330"/>
      <c r="C161" s="330"/>
      <c r="D161" s="330"/>
    </row>
    <row r="162" spans="2:4" x14ac:dyDescent="0.2">
      <c r="B162" s="330"/>
      <c r="C162" s="330"/>
      <c r="D162" s="330"/>
    </row>
    <row r="163" spans="2:4" x14ac:dyDescent="0.2">
      <c r="B163" s="330"/>
      <c r="C163" s="330"/>
      <c r="D163" s="330"/>
    </row>
    <row r="164" spans="2:4" x14ac:dyDescent="0.2">
      <c r="B164" s="330"/>
      <c r="C164" s="330"/>
      <c r="D164" s="330"/>
    </row>
    <row r="165" spans="2:4" x14ac:dyDescent="0.2">
      <c r="B165" s="330"/>
      <c r="C165" s="330"/>
      <c r="D165" s="330"/>
    </row>
    <row r="166" spans="2:4" x14ac:dyDescent="0.2">
      <c r="B166" s="330"/>
      <c r="C166" s="330"/>
      <c r="D166" s="330"/>
    </row>
    <row r="167" spans="2:4" x14ac:dyDescent="0.2">
      <c r="B167" s="330"/>
      <c r="C167" s="330"/>
      <c r="D167" s="330"/>
    </row>
    <row r="168" spans="2:4" x14ac:dyDescent="0.2">
      <c r="B168" s="330"/>
      <c r="C168" s="330"/>
      <c r="D168" s="330"/>
    </row>
    <row r="169" spans="2:4" x14ac:dyDescent="0.2">
      <c r="B169" s="330"/>
      <c r="C169" s="330"/>
      <c r="D169" s="330"/>
    </row>
    <row r="170" spans="2:4" x14ac:dyDescent="0.2">
      <c r="B170" s="330"/>
      <c r="C170" s="330"/>
      <c r="D170" s="330"/>
    </row>
    <row r="171" spans="2:4" x14ac:dyDescent="0.2">
      <c r="B171" s="330"/>
      <c r="C171" s="330"/>
      <c r="D171" s="330"/>
    </row>
    <row r="172" spans="2:4" x14ac:dyDescent="0.2">
      <c r="B172" s="330"/>
      <c r="C172" s="330"/>
      <c r="D172" s="330"/>
    </row>
    <row r="173" spans="2:4" x14ac:dyDescent="0.2">
      <c r="B173" s="330"/>
      <c r="C173" s="330"/>
      <c r="D173" s="330"/>
    </row>
    <row r="174" spans="2:4" x14ac:dyDescent="0.2">
      <c r="B174" s="330"/>
      <c r="C174" s="330"/>
      <c r="D174" s="330"/>
    </row>
    <row r="175" spans="2:4" x14ac:dyDescent="0.2">
      <c r="B175" s="330"/>
      <c r="C175" s="330"/>
      <c r="D175" s="330"/>
    </row>
    <row r="176" spans="2:4" x14ac:dyDescent="0.2">
      <c r="B176" s="330"/>
      <c r="C176" s="330"/>
      <c r="D176" s="330"/>
    </row>
    <row r="177" spans="2:4" x14ac:dyDescent="0.2">
      <c r="B177" s="330"/>
      <c r="C177" s="330"/>
      <c r="D177" s="330"/>
    </row>
    <row r="178" spans="2:4" x14ac:dyDescent="0.2">
      <c r="B178" s="330"/>
      <c r="C178" s="330"/>
      <c r="D178" s="330"/>
    </row>
    <row r="179" spans="2:4" x14ac:dyDescent="0.2">
      <c r="B179" s="330"/>
      <c r="C179" s="330"/>
      <c r="D179" s="330"/>
    </row>
    <row r="180" spans="2:4" x14ac:dyDescent="0.2">
      <c r="B180" s="330"/>
      <c r="C180" s="330"/>
      <c r="D180" s="330"/>
    </row>
    <row r="181" spans="2:4" x14ac:dyDescent="0.2">
      <c r="B181" s="330"/>
      <c r="C181" s="330"/>
      <c r="D181" s="330"/>
    </row>
    <row r="182" spans="2:4" x14ac:dyDescent="0.2">
      <c r="B182" s="330"/>
      <c r="C182" s="330"/>
      <c r="D182" s="330"/>
    </row>
    <row r="183" spans="2:4" x14ac:dyDescent="0.2">
      <c r="B183" s="330"/>
      <c r="C183" s="330"/>
      <c r="D183" s="330"/>
    </row>
    <row r="184" spans="2:4" x14ac:dyDescent="0.2">
      <c r="B184" s="330"/>
      <c r="C184" s="330"/>
      <c r="D184" s="330"/>
    </row>
    <row r="185" spans="2:4" x14ac:dyDescent="0.2">
      <c r="B185" s="330"/>
      <c r="C185" s="330"/>
      <c r="D185" s="330"/>
    </row>
    <row r="186" spans="2:4" x14ac:dyDescent="0.2">
      <c r="B186" s="330"/>
      <c r="C186" s="330"/>
      <c r="D186" s="330"/>
    </row>
    <row r="187" spans="2:4" x14ac:dyDescent="0.2">
      <c r="B187" s="330"/>
      <c r="C187" s="330"/>
      <c r="D187" s="330"/>
    </row>
    <row r="188" spans="2:4" x14ac:dyDescent="0.2">
      <c r="B188" s="330"/>
      <c r="C188" s="330"/>
      <c r="D188" s="330"/>
    </row>
    <row r="189" spans="2:4" x14ac:dyDescent="0.2">
      <c r="B189" s="330"/>
      <c r="C189" s="330"/>
      <c r="D189" s="330"/>
    </row>
    <row r="190" spans="2:4" x14ac:dyDescent="0.2">
      <c r="B190" s="330"/>
      <c r="C190" s="330"/>
      <c r="D190" s="330"/>
    </row>
    <row r="191" spans="2:4" x14ac:dyDescent="0.2">
      <c r="B191" s="330"/>
      <c r="C191" s="330"/>
      <c r="D191" s="330"/>
    </row>
    <row r="192" spans="2:4" x14ac:dyDescent="0.2">
      <c r="B192" s="330"/>
      <c r="C192" s="330"/>
      <c r="D192" s="330"/>
    </row>
    <row r="193" spans="2:4" x14ac:dyDescent="0.2">
      <c r="B193" s="330"/>
      <c r="C193" s="330"/>
      <c r="D193" s="330"/>
    </row>
    <row r="194" spans="2:4" x14ac:dyDescent="0.2">
      <c r="B194" s="330"/>
      <c r="C194" s="330"/>
      <c r="D194" s="330"/>
    </row>
    <row r="195" spans="2:4" x14ac:dyDescent="0.2">
      <c r="B195" s="330"/>
      <c r="C195" s="330"/>
      <c r="D195" s="330"/>
    </row>
    <row r="196" spans="2:4" x14ac:dyDescent="0.2">
      <c r="B196" s="330"/>
      <c r="C196" s="330"/>
      <c r="D196" s="330"/>
    </row>
    <row r="197" spans="2:4" x14ac:dyDescent="0.2">
      <c r="B197" s="330"/>
      <c r="C197" s="330"/>
      <c r="D197" s="330"/>
    </row>
    <row r="198" spans="2:4" x14ac:dyDescent="0.2">
      <c r="B198" s="330"/>
      <c r="C198" s="330"/>
      <c r="D198" s="330"/>
    </row>
    <row r="199" spans="2:4" x14ac:dyDescent="0.2">
      <c r="B199" s="330"/>
      <c r="C199" s="330"/>
      <c r="D199" s="330"/>
    </row>
    <row r="200" spans="2:4" x14ac:dyDescent="0.2">
      <c r="B200" s="330"/>
      <c r="C200" s="330"/>
      <c r="D200" s="330"/>
    </row>
    <row r="201" spans="2:4" x14ac:dyDescent="0.2">
      <c r="B201" s="330"/>
      <c r="C201" s="330"/>
      <c r="D201" s="330"/>
    </row>
    <row r="202" spans="2:4" x14ac:dyDescent="0.2">
      <c r="B202" s="330"/>
      <c r="C202" s="330"/>
      <c r="D202" s="330"/>
    </row>
    <row r="203" spans="2:4" x14ac:dyDescent="0.2">
      <c r="B203" s="330"/>
      <c r="C203" s="330"/>
      <c r="D203" s="330"/>
    </row>
    <row r="204" spans="2:4" x14ac:dyDescent="0.2">
      <c r="B204" s="330"/>
      <c r="C204" s="330"/>
      <c r="D204" s="330"/>
    </row>
    <row r="205" spans="2:4" x14ac:dyDescent="0.2">
      <c r="B205" s="330"/>
      <c r="C205" s="330"/>
      <c r="D205" s="330"/>
    </row>
    <row r="206" spans="2:4" x14ac:dyDescent="0.2">
      <c r="B206" s="330"/>
      <c r="C206" s="330"/>
      <c r="D206" s="330"/>
    </row>
    <row r="207" spans="2:4" x14ac:dyDescent="0.2">
      <c r="B207" s="330"/>
      <c r="C207" s="330"/>
      <c r="D207" s="330"/>
    </row>
    <row r="208" spans="2:4" x14ac:dyDescent="0.2">
      <c r="B208" s="330"/>
      <c r="C208" s="330"/>
      <c r="D208" s="330"/>
    </row>
    <row r="209" spans="2:4" x14ac:dyDescent="0.2">
      <c r="B209" s="330"/>
      <c r="C209" s="330"/>
      <c r="D209" s="330"/>
    </row>
    <row r="210" spans="2:4" x14ac:dyDescent="0.2">
      <c r="B210" s="330"/>
      <c r="C210" s="330"/>
      <c r="D210" s="330"/>
    </row>
    <row r="211" spans="2:4" x14ac:dyDescent="0.2">
      <c r="B211" s="330"/>
      <c r="C211" s="330"/>
      <c r="D211" s="330"/>
    </row>
    <row r="212" spans="2:4" x14ac:dyDescent="0.2">
      <c r="B212" s="330"/>
      <c r="C212" s="330"/>
      <c r="D212" s="330"/>
    </row>
    <row r="213" spans="2:4" x14ac:dyDescent="0.2">
      <c r="B213" s="330"/>
      <c r="C213" s="330"/>
      <c r="D213" s="330"/>
    </row>
    <row r="214" spans="2:4" x14ac:dyDescent="0.2">
      <c r="B214" s="330"/>
      <c r="C214" s="330"/>
      <c r="D214" s="330"/>
    </row>
    <row r="215" spans="2:4" x14ac:dyDescent="0.2">
      <c r="B215" s="330"/>
      <c r="C215" s="330"/>
      <c r="D215" s="330"/>
    </row>
    <row r="216" spans="2:4" x14ac:dyDescent="0.2">
      <c r="B216" s="330"/>
      <c r="C216" s="330"/>
      <c r="D216" s="330"/>
    </row>
    <row r="217" spans="2:4" x14ac:dyDescent="0.2">
      <c r="B217" s="330"/>
      <c r="C217" s="330"/>
      <c r="D217" s="330"/>
    </row>
    <row r="218" spans="2:4" x14ac:dyDescent="0.2">
      <c r="B218" s="330"/>
      <c r="C218" s="330"/>
      <c r="D218" s="330"/>
    </row>
    <row r="219" spans="2:4" x14ac:dyDescent="0.2">
      <c r="B219" s="330"/>
      <c r="C219" s="330"/>
      <c r="D219" s="330"/>
    </row>
    <row r="220" spans="2:4" x14ac:dyDescent="0.2">
      <c r="B220" s="330"/>
      <c r="C220" s="330"/>
      <c r="D220" s="330"/>
    </row>
    <row r="221" spans="2:4" x14ac:dyDescent="0.2">
      <c r="B221" s="330"/>
      <c r="C221" s="330"/>
      <c r="D221" s="330"/>
    </row>
    <row r="222" spans="2:4" x14ac:dyDescent="0.2">
      <c r="B222" s="330"/>
      <c r="C222" s="330"/>
      <c r="D222" s="330"/>
    </row>
    <row r="223" spans="2:4" x14ac:dyDescent="0.2">
      <c r="B223" s="330"/>
      <c r="C223" s="330"/>
      <c r="D223" s="330"/>
    </row>
    <row r="224" spans="2:4" x14ac:dyDescent="0.2">
      <c r="B224" s="330"/>
      <c r="C224" s="330"/>
      <c r="D224" s="330"/>
    </row>
    <row r="225" spans="2:4" x14ac:dyDescent="0.2">
      <c r="B225" s="330"/>
      <c r="C225" s="330"/>
      <c r="D225" s="330"/>
    </row>
    <row r="226" spans="2:4" x14ac:dyDescent="0.2">
      <c r="B226" s="330"/>
      <c r="C226" s="330"/>
      <c r="D226" s="330"/>
    </row>
    <row r="227" spans="2:4" x14ac:dyDescent="0.2">
      <c r="B227" s="330"/>
      <c r="C227" s="330"/>
      <c r="D227" s="330"/>
    </row>
    <row r="228" spans="2:4" x14ac:dyDescent="0.2">
      <c r="B228" s="330"/>
      <c r="C228" s="330"/>
      <c r="D228" s="330"/>
    </row>
    <row r="229" spans="2:4" x14ac:dyDescent="0.2">
      <c r="B229" s="330"/>
      <c r="C229" s="330"/>
      <c r="D229" s="330"/>
    </row>
    <row r="230" spans="2:4" x14ac:dyDescent="0.2">
      <c r="B230" s="330"/>
      <c r="C230" s="330"/>
      <c r="D230" s="330"/>
    </row>
    <row r="231" spans="2:4" x14ac:dyDescent="0.2">
      <c r="B231" s="330"/>
      <c r="C231" s="330"/>
      <c r="D231" s="330"/>
    </row>
    <row r="232" spans="2:4" x14ac:dyDescent="0.2">
      <c r="B232" s="330"/>
      <c r="C232" s="330"/>
      <c r="D232" s="330"/>
    </row>
    <row r="233" spans="2:4" x14ac:dyDescent="0.2">
      <c r="B233" s="330"/>
      <c r="C233" s="330"/>
      <c r="D233" s="330"/>
    </row>
    <row r="234" spans="2:4" x14ac:dyDescent="0.2">
      <c r="B234" s="330"/>
      <c r="C234" s="330"/>
      <c r="D234" s="330"/>
    </row>
    <row r="235" spans="2:4" x14ac:dyDescent="0.2">
      <c r="B235" s="330"/>
      <c r="C235" s="330"/>
      <c r="D235" s="330"/>
    </row>
    <row r="236" spans="2:4" x14ac:dyDescent="0.2">
      <c r="B236" s="330"/>
      <c r="C236" s="330"/>
      <c r="D236" s="330"/>
    </row>
    <row r="237" spans="2:4" x14ac:dyDescent="0.2">
      <c r="B237" s="330"/>
      <c r="C237" s="330"/>
      <c r="D237" s="330"/>
    </row>
    <row r="238" spans="2:4" x14ac:dyDescent="0.2">
      <c r="B238" s="330"/>
      <c r="C238" s="330"/>
      <c r="D238" s="330"/>
    </row>
    <row r="239" spans="2:4" x14ac:dyDescent="0.2">
      <c r="B239" s="330"/>
      <c r="C239" s="330"/>
      <c r="D239" s="330"/>
    </row>
    <row r="240" spans="2:4" x14ac:dyDescent="0.2">
      <c r="B240" s="330"/>
      <c r="C240" s="330"/>
      <c r="D240" s="330"/>
    </row>
    <row r="241" spans="2:4" x14ac:dyDescent="0.2">
      <c r="B241" s="330"/>
      <c r="C241" s="330"/>
      <c r="D241" s="330"/>
    </row>
    <row r="242" spans="2:4" x14ac:dyDescent="0.2">
      <c r="B242" s="330"/>
      <c r="C242" s="330"/>
      <c r="D242" s="330"/>
    </row>
    <row r="243" spans="2:4" x14ac:dyDescent="0.2">
      <c r="B243" s="330"/>
      <c r="C243" s="330"/>
      <c r="D243" s="330"/>
    </row>
    <row r="244" spans="2:4" x14ac:dyDescent="0.2">
      <c r="B244" s="330"/>
      <c r="C244" s="330"/>
      <c r="D244" s="330"/>
    </row>
    <row r="245" spans="2:4" x14ac:dyDescent="0.2">
      <c r="B245" s="330"/>
      <c r="C245" s="330"/>
      <c r="D245" s="330"/>
    </row>
    <row r="246" spans="2:4" x14ac:dyDescent="0.2">
      <c r="B246" s="330"/>
      <c r="C246" s="330"/>
      <c r="D246" s="330"/>
    </row>
    <row r="247" spans="2:4" x14ac:dyDescent="0.2">
      <c r="B247" s="330"/>
      <c r="C247" s="330"/>
      <c r="D247" s="330"/>
    </row>
    <row r="248" spans="2:4" x14ac:dyDescent="0.2">
      <c r="B248" s="330"/>
      <c r="C248" s="330"/>
      <c r="D248" s="330"/>
    </row>
    <row r="249" spans="2:4" x14ac:dyDescent="0.2">
      <c r="B249" s="330"/>
      <c r="C249" s="330"/>
      <c r="D249" s="330"/>
    </row>
    <row r="250" spans="2:4" x14ac:dyDescent="0.2">
      <c r="B250" s="330"/>
      <c r="C250" s="330"/>
      <c r="D250" s="330"/>
    </row>
    <row r="251" spans="2:4" x14ac:dyDescent="0.2">
      <c r="B251" s="330"/>
      <c r="C251" s="330"/>
      <c r="D251" s="330"/>
    </row>
    <row r="252" spans="2:4" x14ac:dyDescent="0.2">
      <c r="B252" s="330"/>
      <c r="C252" s="330"/>
      <c r="D252" s="330"/>
    </row>
    <row r="253" spans="2:4" x14ac:dyDescent="0.2">
      <c r="B253" s="330"/>
      <c r="C253" s="330"/>
      <c r="D253" s="330"/>
    </row>
    <row r="254" spans="2:4" x14ac:dyDescent="0.2">
      <c r="B254" s="330"/>
      <c r="C254" s="330"/>
      <c r="D254" s="330"/>
    </row>
    <row r="255" spans="2:4" x14ac:dyDescent="0.2">
      <c r="B255" s="330"/>
      <c r="C255" s="330"/>
      <c r="D255" s="330"/>
    </row>
    <row r="256" spans="2:4" x14ac:dyDescent="0.2">
      <c r="B256" s="330"/>
      <c r="C256" s="330"/>
      <c r="D256" s="330"/>
    </row>
    <row r="257" spans="2:4" x14ac:dyDescent="0.2">
      <c r="B257" s="330"/>
      <c r="C257" s="330"/>
      <c r="D257" s="330"/>
    </row>
    <row r="258" spans="2:4" x14ac:dyDescent="0.2">
      <c r="B258" s="330"/>
      <c r="C258" s="330"/>
      <c r="D258" s="330"/>
    </row>
    <row r="259" spans="2:4" x14ac:dyDescent="0.2">
      <c r="B259" s="330"/>
      <c r="C259" s="330"/>
      <c r="D259" s="330"/>
    </row>
    <row r="260" spans="2:4" x14ac:dyDescent="0.2">
      <c r="B260" s="330"/>
      <c r="C260" s="330"/>
      <c r="D260" s="330"/>
    </row>
    <row r="261" spans="2:4" x14ac:dyDescent="0.2">
      <c r="B261" s="330"/>
      <c r="C261" s="330"/>
      <c r="D261" s="330"/>
    </row>
    <row r="262" spans="2:4" x14ac:dyDescent="0.2">
      <c r="B262" s="330"/>
      <c r="C262" s="330"/>
      <c r="D262" s="330"/>
    </row>
    <row r="263" spans="2:4" x14ac:dyDescent="0.2">
      <c r="B263" s="330"/>
      <c r="C263" s="330"/>
      <c r="D263" s="330"/>
    </row>
    <row r="264" spans="2:4" x14ac:dyDescent="0.2">
      <c r="B264" s="330"/>
      <c r="C264" s="330"/>
      <c r="D264" s="330"/>
    </row>
    <row r="265" spans="2:4" x14ac:dyDescent="0.2">
      <c r="B265" s="330"/>
      <c r="C265" s="330"/>
      <c r="D265" s="330"/>
    </row>
    <row r="266" spans="2:4" x14ac:dyDescent="0.2">
      <c r="B266" s="330"/>
      <c r="C266" s="330"/>
      <c r="D266" s="330"/>
    </row>
    <row r="267" spans="2:4" x14ac:dyDescent="0.2">
      <c r="B267" s="330"/>
      <c r="C267" s="330"/>
      <c r="D267" s="330"/>
    </row>
    <row r="268" spans="2:4" x14ac:dyDescent="0.2">
      <c r="B268" s="330"/>
      <c r="C268" s="330"/>
      <c r="D268" s="330"/>
    </row>
    <row r="269" spans="2:4" x14ac:dyDescent="0.2">
      <c r="B269" s="330"/>
      <c r="C269" s="330"/>
      <c r="D269" s="330"/>
    </row>
    <row r="270" spans="2:4" x14ac:dyDescent="0.2">
      <c r="B270" s="330"/>
      <c r="C270" s="330"/>
      <c r="D270" s="330"/>
    </row>
    <row r="271" spans="2:4" x14ac:dyDescent="0.2">
      <c r="B271" s="330"/>
      <c r="C271" s="330"/>
      <c r="D271" s="330"/>
    </row>
    <row r="272" spans="2:4" x14ac:dyDescent="0.2">
      <c r="B272" s="330"/>
      <c r="C272" s="330"/>
      <c r="D272" s="330"/>
    </row>
    <row r="273" spans="2:4" x14ac:dyDescent="0.2">
      <c r="B273" s="330"/>
      <c r="C273" s="330"/>
      <c r="D273" s="330"/>
    </row>
    <row r="274" spans="2:4" x14ac:dyDescent="0.2">
      <c r="B274" s="330"/>
      <c r="C274" s="330"/>
      <c r="D274" s="330"/>
    </row>
    <row r="275" spans="2:4" x14ac:dyDescent="0.2">
      <c r="B275" s="330"/>
      <c r="C275" s="330"/>
      <c r="D275" s="330"/>
    </row>
    <row r="276" spans="2:4" x14ac:dyDescent="0.2">
      <c r="B276" s="330"/>
      <c r="C276" s="330"/>
      <c r="D276" s="330"/>
    </row>
    <row r="277" spans="2:4" x14ac:dyDescent="0.2">
      <c r="B277" s="330"/>
      <c r="C277" s="330"/>
      <c r="D277" s="330"/>
    </row>
    <row r="278" spans="2:4" x14ac:dyDescent="0.2">
      <c r="B278" s="330"/>
      <c r="C278" s="330"/>
      <c r="D278" s="330"/>
    </row>
    <row r="279" spans="2:4" x14ac:dyDescent="0.2">
      <c r="B279" s="330"/>
      <c r="C279" s="330"/>
      <c r="D279" s="330"/>
    </row>
    <row r="280" spans="2:4" x14ac:dyDescent="0.2">
      <c r="B280" s="330"/>
      <c r="C280" s="330"/>
      <c r="D280" s="330"/>
    </row>
    <row r="281" spans="2:4" x14ac:dyDescent="0.2">
      <c r="B281" s="330"/>
      <c r="C281" s="330"/>
      <c r="D281" s="330"/>
    </row>
    <row r="282" spans="2:4" x14ac:dyDescent="0.2">
      <c r="B282" s="330"/>
      <c r="C282" s="330"/>
      <c r="D282" s="330"/>
    </row>
    <row r="283" spans="2:4" x14ac:dyDescent="0.2">
      <c r="B283" s="330"/>
      <c r="C283" s="330"/>
      <c r="D283" s="330"/>
    </row>
    <row r="284" spans="2:4" x14ac:dyDescent="0.2">
      <c r="B284" s="330"/>
      <c r="C284" s="330"/>
      <c r="D284" s="330"/>
    </row>
    <row r="285" spans="2:4" x14ac:dyDescent="0.2">
      <c r="B285" s="330"/>
      <c r="C285" s="330"/>
      <c r="D285" s="330"/>
    </row>
    <row r="286" spans="2:4" x14ac:dyDescent="0.2">
      <c r="B286" s="330"/>
      <c r="C286" s="330"/>
      <c r="D286" s="330"/>
    </row>
    <row r="287" spans="2:4" x14ac:dyDescent="0.2">
      <c r="B287" s="330"/>
      <c r="C287" s="330"/>
      <c r="D287" s="330"/>
    </row>
    <row r="288" spans="2:4" x14ac:dyDescent="0.2">
      <c r="B288" s="330"/>
      <c r="C288" s="330"/>
      <c r="D288" s="330"/>
    </row>
    <row r="289" spans="2:4" x14ac:dyDescent="0.2">
      <c r="B289" s="330"/>
      <c r="C289" s="330"/>
      <c r="D289" s="330"/>
    </row>
    <row r="290" spans="2:4" x14ac:dyDescent="0.2">
      <c r="B290" s="330"/>
      <c r="C290" s="330"/>
      <c r="D290" s="330"/>
    </row>
    <row r="291" spans="2:4" x14ac:dyDescent="0.2">
      <c r="B291" s="330"/>
      <c r="C291" s="330"/>
      <c r="D291" s="330"/>
    </row>
    <row r="292" spans="2:4" x14ac:dyDescent="0.2">
      <c r="B292" s="330"/>
      <c r="C292" s="330"/>
      <c r="D292" s="330"/>
    </row>
    <row r="293" spans="2:4" x14ac:dyDescent="0.2">
      <c r="B293" s="330"/>
      <c r="C293" s="330"/>
      <c r="D293" s="330"/>
    </row>
    <row r="294" spans="2:4" x14ac:dyDescent="0.2">
      <c r="B294" s="330"/>
      <c r="C294" s="330"/>
      <c r="D294" s="330"/>
    </row>
    <row r="295" spans="2:4" x14ac:dyDescent="0.2">
      <c r="B295" s="330"/>
      <c r="C295" s="330"/>
      <c r="D295" s="330"/>
    </row>
    <row r="296" spans="2:4" x14ac:dyDescent="0.2">
      <c r="B296" s="330"/>
      <c r="C296" s="330"/>
      <c r="D296" s="330"/>
    </row>
    <row r="297" spans="2:4" x14ac:dyDescent="0.2">
      <c r="B297" s="330"/>
      <c r="C297" s="330"/>
      <c r="D297" s="330"/>
    </row>
    <row r="298" spans="2:4" x14ac:dyDescent="0.2">
      <c r="B298" s="330"/>
      <c r="C298" s="330"/>
      <c r="D298" s="330"/>
    </row>
    <row r="299" spans="2:4" x14ac:dyDescent="0.2">
      <c r="B299" s="330"/>
      <c r="C299" s="330"/>
      <c r="D299" s="330"/>
    </row>
    <row r="300" spans="2:4" x14ac:dyDescent="0.2">
      <c r="B300" s="330"/>
      <c r="C300" s="330"/>
      <c r="D300" s="330"/>
    </row>
    <row r="301" spans="2:4" x14ac:dyDescent="0.2">
      <c r="B301" s="330"/>
      <c r="C301" s="330"/>
      <c r="D301" s="330"/>
    </row>
    <row r="302" spans="2:4" x14ac:dyDescent="0.2">
      <c r="B302" s="330"/>
      <c r="C302" s="330"/>
      <c r="D302" s="330"/>
    </row>
    <row r="303" spans="2:4" x14ac:dyDescent="0.2">
      <c r="B303" s="330"/>
      <c r="C303" s="330"/>
      <c r="D303" s="330"/>
    </row>
    <row r="304" spans="2:4" x14ac:dyDescent="0.2">
      <c r="B304" s="330"/>
      <c r="C304" s="330"/>
      <c r="D304" s="330"/>
    </row>
    <row r="305" spans="2:4" x14ac:dyDescent="0.2">
      <c r="B305" s="330"/>
      <c r="C305" s="330"/>
      <c r="D305" s="330"/>
    </row>
    <row r="306" spans="2:4" x14ac:dyDescent="0.2">
      <c r="B306" s="330"/>
      <c r="C306" s="330"/>
      <c r="D306" s="330"/>
    </row>
    <row r="307" spans="2:4" x14ac:dyDescent="0.2">
      <c r="B307" s="330"/>
      <c r="C307" s="330"/>
      <c r="D307" s="330"/>
    </row>
    <row r="308" spans="2:4" x14ac:dyDescent="0.2">
      <c r="B308" s="330"/>
      <c r="C308" s="330"/>
      <c r="D308" s="330"/>
    </row>
    <row r="309" spans="2:4" x14ac:dyDescent="0.2">
      <c r="B309" s="330"/>
      <c r="C309" s="330"/>
      <c r="D309" s="330"/>
    </row>
    <row r="310" spans="2:4" x14ac:dyDescent="0.2">
      <c r="B310" s="330"/>
      <c r="C310" s="330"/>
      <c r="D310" s="330"/>
    </row>
    <row r="311" spans="2:4" x14ac:dyDescent="0.2">
      <c r="B311" s="330"/>
      <c r="C311" s="330"/>
      <c r="D311" s="330"/>
    </row>
    <row r="312" spans="2:4" x14ac:dyDescent="0.2">
      <c r="B312" s="330"/>
      <c r="C312" s="330"/>
      <c r="D312" s="330"/>
    </row>
    <row r="313" spans="2:4" x14ac:dyDescent="0.2">
      <c r="B313" s="330"/>
      <c r="C313" s="330"/>
      <c r="D313" s="330"/>
    </row>
    <row r="314" spans="2:4" x14ac:dyDescent="0.2">
      <c r="B314" s="330"/>
      <c r="C314" s="330"/>
      <c r="D314" s="330"/>
    </row>
    <row r="315" spans="2:4" x14ac:dyDescent="0.2">
      <c r="B315" s="330"/>
      <c r="C315" s="330"/>
      <c r="D315" s="330"/>
    </row>
    <row r="316" spans="2:4" x14ac:dyDescent="0.2">
      <c r="B316" s="330"/>
      <c r="C316" s="330"/>
      <c r="D316" s="330"/>
    </row>
    <row r="317" spans="2:4" x14ac:dyDescent="0.2">
      <c r="B317" s="330"/>
      <c r="C317" s="330"/>
      <c r="D317" s="330"/>
    </row>
    <row r="318" spans="2:4" x14ac:dyDescent="0.2">
      <c r="B318" s="330"/>
      <c r="C318" s="330"/>
      <c r="D318" s="330"/>
    </row>
    <row r="319" spans="2:4" x14ac:dyDescent="0.2">
      <c r="B319" s="330"/>
      <c r="C319" s="330"/>
      <c r="D319" s="330"/>
    </row>
    <row r="320" spans="2:4" x14ac:dyDescent="0.2">
      <c r="B320" s="330"/>
      <c r="C320" s="330"/>
      <c r="D320" s="330"/>
    </row>
    <row r="321" spans="2:4" x14ac:dyDescent="0.2">
      <c r="B321" s="330"/>
      <c r="C321" s="330"/>
      <c r="D321" s="330"/>
    </row>
    <row r="322" spans="2:4" x14ac:dyDescent="0.2">
      <c r="B322" s="330"/>
      <c r="C322" s="330"/>
      <c r="D322" s="330"/>
    </row>
    <row r="323" spans="2:4" x14ac:dyDescent="0.2">
      <c r="B323" s="330"/>
      <c r="C323" s="330"/>
      <c r="D323" s="330"/>
    </row>
    <row r="324" spans="2:4" x14ac:dyDescent="0.2">
      <c r="B324" s="330"/>
      <c r="C324" s="330"/>
      <c r="D324" s="330"/>
    </row>
    <row r="325" spans="2:4" x14ac:dyDescent="0.2">
      <c r="B325" s="330"/>
      <c r="C325" s="330"/>
      <c r="D325" s="330"/>
    </row>
    <row r="326" spans="2:4" x14ac:dyDescent="0.2">
      <c r="B326" s="330"/>
      <c r="C326" s="330"/>
      <c r="D326" s="330"/>
    </row>
    <row r="327" spans="2:4" x14ac:dyDescent="0.2">
      <c r="B327" s="330"/>
      <c r="C327" s="330"/>
      <c r="D327" s="330"/>
    </row>
    <row r="328" spans="2:4" x14ac:dyDescent="0.2">
      <c r="B328" s="330"/>
      <c r="C328" s="330"/>
      <c r="D328" s="330"/>
    </row>
    <row r="329" spans="2:4" x14ac:dyDescent="0.2">
      <c r="B329" s="330"/>
      <c r="C329" s="330"/>
      <c r="D329" s="330"/>
    </row>
    <row r="330" spans="2:4" x14ac:dyDescent="0.2">
      <c r="B330" s="330"/>
      <c r="C330" s="330"/>
      <c r="D330" s="330"/>
    </row>
    <row r="331" spans="2:4" x14ac:dyDescent="0.2">
      <c r="B331" s="330"/>
      <c r="C331" s="330"/>
      <c r="D331" s="330"/>
    </row>
    <row r="332" spans="2:4" x14ac:dyDescent="0.2">
      <c r="B332" s="330"/>
      <c r="C332" s="330"/>
      <c r="D332" s="330"/>
    </row>
    <row r="333" spans="2:4" x14ac:dyDescent="0.2">
      <c r="B333" s="330"/>
      <c r="C333" s="330"/>
      <c r="D333" s="330"/>
    </row>
    <row r="334" spans="2:4" x14ac:dyDescent="0.2">
      <c r="B334" s="330"/>
      <c r="C334" s="330"/>
      <c r="D334" s="330"/>
    </row>
    <row r="335" spans="2:4" x14ac:dyDescent="0.2">
      <c r="B335" s="330"/>
      <c r="C335" s="330"/>
      <c r="D335" s="330"/>
    </row>
    <row r="336" spans="2:4" x14ac:dyDescent="0.2">
      <c r="B336" s="330"/>
      <c r="C336" s="330"/>
      <c r="D336" s="330"/>
    </row>
    <row r="337" spans="2:4" x14ac:dyDescent="0.2">
      <c r="B337" s="330"/>
      <c r="C337" s="330"/>
      <c r="D337" s="330"/>
    </row>
    <row r="338" spans="2:4" x14ac:dyDescent="0.2">
      <c r="B338" s="330"/>
      <c r="C338" s="330"/>
      <c r="D338" s="330"/>
    </row>
    <row r="339" spans="2:4" x14ac:dyDescent="0.2">
      <c r="B339" s="330"/>
      <c r="C339" s="330"/>
      <c r="D339" s="330"/>
    </row>
    <row r="340" spans="2:4" x14ac:dyDescent="0.2">
      <c r="B340" s="330"/>
      <c r="C340" s="330"/>
      <c r="D340" s="330"/>
    </row>
    <row r="341" spans="2:4" x14ac:dyDescent="0.2">
      <c r="B341" s="330"/>
      <c r="C341" s="330"/>
      <c r="D341" s="330"/>
    </row>
    <row r="342" spans="2:4" x14ac:dyDescent="0.2">
      <c r="B342" s="330"/>
      <c r="C342" s="330"/>
      <c r="D342" s="330"/>
    </row>
    <row r="343" spans="2:4" x14ac:dyDescent="0.2">
      <c r="B343" s="330"/>
      <c r="C343" s="330"/>
      <c r="D343" s="330"/>
    </row>
    <row r="344" spans="2:4" x14ac:dyDescent="0.2">
      <c r="B344" s="330"/>
      <c r="C344" s="330"/>
      <c r="D344" s="330"/>
    </row>
    <row r="345" spans="2:4" x14ac:dyDescent="0.2">
      <c r="B345" s="330"/>
      <c r="C345" s="330"/>
      <c r="D345" s="330"/>
    </row>
    <row r="346" spans="2:4" x14ac:dyDescent="0.2">
      <c r="B346" s="330"/>
      <c r="C346" s="330"/>
      <c r="D346" s="330"/>
    </row>
    <row r="347" spans="2:4" x14ac:dyDescent="0.2">
      <c r="B347" s="330"/>
      <c r="C347" s="330"/>
      <c r="D347" s="330"/>
    </row>
    <row r="348" spans="2:4" x14ac:dyDescent="0.2">
      <c r="B348" s="330"/>
      <c r="C348" s="330"/>
      <c r="D348" s="330"/>
    </row>
    <row r="349" spans="2:4" x14ac:dyDescent="0.2">
      <c r="B349" s="330"/>
      <c r="C349" s="330"/>
      <c r="D349" s="330"/>
    </row>
    <row r="350" spans="2:4" x14ac:dyDescent="0.2">
      <c r="B350" s="330"/>
      <c r="C350" s="330"/>
      <c r="D350" s="330"/>
    </row>
    <row r="351" spans="2:4" x14ac:dyDescent="0.2">
      <c r="B351" s="330"/>
      <c r="C351" s="330"/>
      <c r="D351" s="330"/>
    </row>
    <row r="352" spans="2:4" x14ac:dyDescent="0.2">
      <c r="B352" s="330"/>
      <c r="C352" s="330"/>
      <c r="D352" s="330"/>
    </row>
    <row r="353" spans="2:4" x14ac:dyDescent="0.2">
      <c r="B353" s="330"/>
      <c r="C353" s="330"/>
      <c r="D353" s="330"/>
    </row>
    <row r="354" spans="2:4" x14ac:dyDescent="0.2">
      <c r="B354" s="330"/>
      <c r="C354" s="330"/>
      <c r="D354" s="330"/>
    </row>
    <row r="355" spans="2:4" x14ac:dyDescent="0.2">
      <c r="B355" s="330"/>
      <c r="C355" s="330"/>
      <c r="D355" s="330"/>
    </row>
    <row r="356" spans="2:4" x14ac:dyDescent="0.2">
      <c r="B356" s="330"/>
      <c r="C356" s="330"/>
      <c r="D356" s="330"/>
    </row>
    <row r="357" spans="2:4" x14ac:dyDescent="0.2">
      <c r="B357" s="330"/>
      <c r="C357" s="330"/>
      <c r="D357" s="330"/>
    </row>
    <row r="358" spans="2:4" x14ac:dyDescent="0.2">
      <c r="B358" s="330"/>
      <c r="C358" s="330"/>
      <c r="D358" s="330"/>
    </row>
    <row r="359" spans="2:4" x14ac:dyDescent="0.2">
      <c r="B359" s="330"/>
      <c r="C359" s="330"/>
      <c r="D359" s="330"/>
    </row>
    <row r="360" spans="2:4" x14ac:dyDescent="0.2">
      <c r="B360" s="330"/>
      <c r="C360" s="330"/>
      <c r="D360" s="330"/>
    </row>
    <row r="361" spans="2:4" x14ac:dyDescent="0.2">
      <c r="B361" s="330"/>
      <c r="C361" s="330"/>
      <c r="D361" s="330"/>
    </row>
    <row r="362" spans="2:4" x14ac:dyDescent="0.2">
      <c r="B362" s="330"/>
      <c r="C362" s="330"/>
      <c r="D362" s="330"/>
    </row>
    <row r="363" spans="2:4" x14ac:dyDescent="0.2">
      <c r="B363" s="330"/>
      <c r="C363" s="330"/>
      <c r="D363" s="330"/>
    </row>
    <row r="364" spans="2:4" x14ac:dyDescent="0.2">
      <c r="B364" s="330"/>
      <c r="C364" s="330"/>
      <c r="D364" s="330"/>
    </row>
    <row r="365" spans="2:4" x14ac:dyDescent="0.2">
      <c r="B365" s="330"/>
      <c r="C365" s="330"/>
      <c r="D365" s="330"/>
    </row>
    <row r="366" spans="2:4" x14ac:dyDescent="0.2">
      <c r="B366" s="330"/>
      <c r="C366" s="330"/>
      <c r="D366" s="330"/>
    </row>
    <row r="367" spans="2:4" x14ac:dyDescent="0.2">
      <c r="B367" s="330"/>
      <c r="C367" s="330"/>
      <c r="D367" s="330"/>
    </row>
    <row r="368" spans="2:4" x14ac:dyDescent="0.2">
      <c r="B368" s="330"/>
      <c r="C368" s="330"/>
      <c r="D368" s="330"/>
    </row>
    <row r="369" spans="2:4" x14ac:dyDescent="0.2">
      <c r="B369" s="330"/>
      <c r="C369" s="330"/>
      <c r="D369" s="330"/>
    </row>
    <row r="370" spans="2:4" x14ac:dyDescent="0.2">
      <c r="B370" s="330"/>
      <c r="C370" s="330"/>
      <c r="D370" s="330"/>
    </row>
    <row r="371" spans="2:4" x14ac:dyDescent="0.2">
      <c r="B371" s="330"/>
      <c r="C371" s="330"/>
      <c r="D371" s="330"/>
    </row>
    <row r="372" spans="2:4" x14ac:dyDescent="0.2">
      <c r="B372" s="330"/>
      <c r="C372" s="330"/>
      <c r="D372" s="330"/>
    </row>
    <row r="373" spans="2:4" x14ac:dyDescent="0.2">
      <c r="B373" s="330"/>
      <c r="C373" s="330"/>
      <c r="D373" s="330"/>
    </row>
    <row r="374" spans="2:4" x14ac:dyDescent="0.2">
      <c r="B374" s="330"/>
      <c r="C374" s="330"/>
      <c r="D374" s="330"/>
    </row>
    <row r="375" spans="2:4" x14ac:dyDescent="0.2">
      <c r="B375" s="330"/>
      <c r="C375" s="330"/>
      <c r="D375" s="330"/>
    </row>
    <row r="376" spans="2:4" x14ac:dyDescent="0.2">
      <c r="B376" s="330"/>
      <c r="C376" s="330"/>
      <c r="D376" s="330"/>
    </row>
    <row r="377" spans="2:4" x14ac:dyDescent="0.2">
      <c r="B377" s="330"/>
      <c r="C377" s="330"/>
      <c r="D377" s="330"/>
    </row>
    <row r="378" spans="2:4" x14ac:dyDescent="0.2">
      <c r="B378" s="330"/>
      <c r="C378" s="330"/>
      <c r="D378" s="330"/>
    </row>
    <row r="379" spans="2:4" x14ac:dyDescent="0.2">
      <c r="B379" s="330"/>
      <c r="C379" s="330"/>
      <c r="D379" s="330"/>
    </row>
    <row r="380" spans="2:4" x14ac:dyDescent="0.2">
      <c r="B380" s="330"/>
      <c r="C380" s="330"/>
      <c r="D380" s="330"/>
    </row>
    <row r="381" spans="2:4" x14ac:dyDescent="0.2">
      <c r="B381" s="330"/>
      <c r="C381" s="330"/>
      <c r="D381" s="330"/>
    </row>
    <row r="382" spans="2:4" x14ac:dyDescent="0.2">
      <c r="B382" s="330"/>
      <c r="C382" s="330"/>
      <c r="D382" s="330"/>
    </row>
    <row r="383" spans="2:4" x14ac:dyDescent="0.2">
      <c r="B383" s="330"/>
      <c r="C383" s="330"/>
      <c r="D383" s="330"/>
    </row>
    <row r="384" spans="2:4" x14ac:dyDescent="0.2">
      <c r="B384" s="330"/>
      <c r="C384" s="330"/>
      <c r="D384" s="330"/>
    </row>
    <row r="385" spans="2:4" x14ac:dyDescent="0.2">
      <c r="B385" s="330"/>
      <c r="C385" s="330"/>
      <c r="D385" s="330"/>
    </row>
    <row r="386" spans="2:4" x14ac:dyDescent="0.2">
      <c r="B386" s="330"/>
      <c r="C386" s="330"/>
      <c r="D386" s="330"/>
    </row>
    <row r="387" spans="2:4" x14ac:dyDescent="0.2">
      <c r="B387" s="330"/>
      <c r="C387" s="330"/>
      <c r="D387" s="330"/>
    </row>
    <row r="388" spans="2:4" x14ac:dyDescent="0.2">
      <c r="B388" s="330"/>
      <c r="C388" s="330"/>
      <c r="D388" s="330"/>
    </row>
    <row r="389" spans="2:4" x14ac:dyDescent="0.2">
      <c r="B389" s="330"/>
      <c r="C389" s="330"/>
      <c r="D389" s="330"/>
    </row>
    <row r="390" spans="2:4" x14ac:dyDescent="0.2">
      <c r="B390" s="330"/>
      <c r="C390" s="330"/>
      <c r="D390" s="330"/>
    </row>
    <row r="391" spans="2:4" x14ac:dyDescent="0.2">
      <c r="B391" s="330"/>
      <c r="C391" s="330"/>
      <c r="D391" s="330"/>
    </row>
    <row r="392" spans="2:4" x14ac:dyDescent="0.2">
      <c r="B392" s="330"/>
      <c r="C392" s="330"/>
      <c r="D392" s="330"/>
    </row>
    <row r="393" spans="2:4" x14ac:dyDescent="0.2">
      <c r="B393" s="330"/>
      <c r="C393" s="330"/>
      <c r="D393" s="330"/>
    </row>
    <row r="394" spans="2:4" x14ac:dyDescent="0.2">
      <c r="B394" s="330"/>
      <c r="C394" s="330"/>
      <c r="D394" s="330"/>
    </row>
    <row r="395" spans="2:4" x14ac:dyDescent="0.2">
      <c r="B395" s="330"/>
      <c r="C395" s="330"/>
      <c r="D395" s="330"/>
    </row>
    <row r="396" spans="2:4" x14ac:dyDescent="0.2">
      <c r="B396" s="330"/>
      <c r="C396" s="330"/>
      <c r="D396" s="330"/>
    </row>
    <row r="397" spans="2:4" x14ac:dyDescent="0.2">
      <c r="B397" s="330"/>
      <c r="C397" s="330"/>
      <c r="D397" s="330"/>
    </row>
    <row r="398" spans="2:4" x14ac:dyDescent="0.2">
      <c r="B398" s="330"/>
      <c r="C398" s="330"/>
      <c r="D398" s="330"/>
    </row>
    <row r="399" spans="2:4" x14ac:dyDescent="0.2">
      <c r="B399" s="330"/>
      <c r="C399" s="330"/>
      <c r="D399" s="330"/>
    </row>
    <row r="400" spans="2:4" x14ac:dyDescent="0.2">
      <c r="B400" s="330"/>
      <c r="C400" s="330"/>
      <c r="D400" s="330"/>
    </row>
    <row r="401" spans="2:4" x14ac:dyDescent="0.2">
      <c r="B401" s="330"/>
      <c r="C401" s="330"/>
      <c r="D401" s="330"/>
    </row>
    <row r="402" spans="2:4" x14ac:dyDescent="0.2">
      <c r="B402" s="330"/>
      <c r="C402" s="330"/>
      <c r="D402" s="330"/>
    </row>
    <row r="403" spans="2:4" x14ac:dyDescent="0.2">
      <c r="B403" s="330"/>
      <c r="C403" s="330"/>
      <c r="D403" s="330"/>
    </row>
    <row r="404" spans="2:4" x14ac:dyDescent="0.2">
      <c r="B404" s="330"/>
      <c r="C404" s="330"/>
      <c r="D404" s="330"/>
    </row>
    <row r="405" spans="2:4" x14ac:dyDescent="0.2">
      <c r="B405" s="330"/>
      <c r="C405" s="330"/>
      <c r="D405" s="330"/>
    </row>
    <row r="406" spans="2:4" x14ac:dyDescent="0.2">
      <c r="B406" s="330"/>
      <c r="C406" s="330"/>
      <c r="D406" s="330"/>
    </row>
    <row r="407" spans="2:4" x14ac:dyDescent="0.2">
      <c r="B407" s="330"/>
      <c r="C407" s="330"/>
      <c r="D407" s="330"/>
    </row>
    <row r="408" spans="2:4" x14ac:dyDescent="0.2">
      <c r="B408" s="330"/>
      <c r="C408" s="330"/>
      <c r="D408" s="330"/>
    </row>
    <row r="409" spans="2:4" x14ac:dyDescent="0.2">
      <c r="B409" s="330"/>
      <c r="C409" s="330"/>
      <c r="D409" s="330"/>
    </row>
    <row r="410" spans="2:4" x14ac:dyDescent="0.2">
      <c r="B410" s="330"/>
      <c r="C410" s="330"/>
      <c r="D410" s="330"/>
    </row>
    <row r="411" spans="2:4" x14ac:dyDescent="0.2">
      <c r="B411" s="330"/>
      <c r="C411" s="330"/>
      <c r="D411" s="330"/>
    </row>
    <row r="412" spans="2:4" x14ac:dyDescent="0.2">
      <c r="B412" s="330"/>
      <c r="C412" s="330"/>
      <c r="D412" s="330"/>
    </row>
    <row r="413" spans="2:4" x14ac:dyDescent="0.2">
      <c r="B413" s="330"/>
      <c r="C413" s="330"/>
      <c r="D413" s="330"/>
    </row>
    <row r="414" spans="2:4" x14ac:dyDescent="0.2">
      <c r="B414" s="330"/>
      <c r="C414" s="330"/>
      <c r="D414" s="330"/>
    </row>
    <row r="415" spans="2:4" x14ac:dyDescent="0.2">
      <c r="B415" s="330"/>
      <c r="C415" s="330"/>
      <c r="D415" s="330"/>
    </row>
    <row r="416" spans="2:4" x14ac:dyDescent="0.2">
      <c r="B416" s="330"/>
      <c r="C416" s="330"/>
      <c r="D416" s="330"/>
    </row>
    <row r="417" spans="2:4" x14ac:dyDescent="0.2">
      <c r="B417" s="330"/>
      <c r="C417" s="330"/>
      <c r="D417" s="330"/>
    </row>
    <row r="418" spans="2:4" x14ac:dyDescent="0.2">
      <c r="B418" s="330"/>
      <c r="C418" s="330"/>
      <c r="D418" s="330"/>
    </row>
    <row r="419" spans="2:4" x14ac:dyDescent="0.2">
      <c r="B419" s="330"/>
      <c r="C419" s="330"/>
      <c r="D419" s="330"/>
    </row>
    <row r="420" spans="2:4" x14ac:dyDescent="0.2">
      <c r="B420" s="330"/>
      <c r="C420" s="330"/>
      <c r="D420" s="330"/>
    </row>
    <row r="421" spans="2:4" x14ac:dyDescent="0.2">
      <c r="B421" s="330"/>
      <c r="C421" s="330"/>
      <c r="D421" s="330"/>
    </row>
    <row r="422" spans="2:4" x14ac:dyDescent="0.2">
      <c r="B422" s="330"/>
      <c r="C422" s="330"/>
      <c r="D422" s="330"/>
    </row>
    <row r="423" spans="2:4" x14ac:dyDescent="0.2">
      <c r="B423" s="330"/>
      <c r="C423" s="330"/>
      <c r="D423" s="330"/>
    </row>
    <row r="424" spans="2:4" x14ac:dyDescent="0.2">
      <c r="B424" s="330"/>
      <c r="C424" s="330"/>
      <c r="D424" s="330"/>
    </row>
    <row r="425" spans="2:4" x14ac:dyDescent="0.2">
      <c r="B425" s="330"/>
      <c r="C425" s="330"/>
      <c r="D425" s="330"/>
    </row>
    <row r="426" spans="2:4" x14ac:dyDescent="0.2">
      <c r="B426" s="330"/>
      <c r="C426" s="330"/>
      <c r="D426" s="330"/>
    </row>
    <row r="427" spans="2:4" x14ac:dyDescent="0.2">
      <c r="B427" s="330"/>
      <c r="C427" s="330"/>
      <c r="D427" s="330"/>
    </row>
    <row r="428" spans="2:4" x14ac:dyDescent="0.2">
      <c r="B428" s="330"/>
      <c r="C428" s="330"/>
      <c r="D428" s="330"/>
    </row>
    <row r="429" spans="2:4" x14ac:dyDescent="0.2">
      <c r="B429" s="330"/>
      <c r="C429" s="330"/>
      <c r="D429" s="330"/>
    </row>
    <row r="430" spans="2:4" x14ac:dyDescent="0.2">
      <c r="B430" s="330"/>
      <c r="C430" s="330"/>
      <c r="D430" s="330"/>
    </row>
    <row r="431" spans="2:4" x14ac:dyDescent="0.2">
      <c r="B431" s="330"/>
      <c r="C431" s="330"/>
      <c r="D431" s="330"/>
    </row>
    <row r="432" spans="2:4" x14ac:dyDescent="0.2">
      <c r="B432" s="330"/>
      <c r="C432" s="330"/>
      <c r="D432" s="330"/>
    </row>
    <row r="433" spans="2:4" x14ac:dyDescent="0.2">
      <c r="B433" s="330"/>
      <c r="C433" s="330"/>
      <c r="D433" s="330"/>
    </row>
    <row r="434" spans="2:4" x14ac:dyDescent="0.2">
      <c r="B434" s="330"/>
      <c r="C434" s="330"/>
      <c r="D434" s="330"/>
    </row>
    <row r="435" spans="2:4" x14ac:dyDescent="0.2">
      <c r="B435" s="330"/>
      <c r="C435" s="330"/>
      <c r="D435" s="330"/>
    </row>
    <row r="436" spans="2:4" x14ac:dyDescent="0.2">
      <c r="B436" s="330"/>
      <c r="C436" s="330"/>
      <c r="D436" s="330"/>
    </row>
    <row r="437" spans="2:4" x14ac:dyDescent="0.2">
      <c r="B437" s="330"/>
      <c r="C437" s="330"/>
      <c r="D437" s="330"/>
    </row>
    <row r="438" spans="2:4" x14ac:dyDescent="0.2">
      <c r="B438" s="330"/>
      <c r="C438" s="330"/>
      <c r="D438" s="330"/>
    </row>
    <row r="439" spans="2:4" x14ac:dyDescent="0.2">
      <c r="B439" s="330"/>
      <c r="C439" s="330"/>
      <c r="D439" s="330"/>
    </row>
    <row r="440" spans="2:4" x14ac:dyDescent="0.2">
      <c r="B440" s="330"/>
      <c r="C440" s="330"/>
      <c r="D440" s="330"/>
    </row>
    <row r="441" spans="2:4" x14ac:dyDescent="0.2">
      <c r="B441" s="330"/>
      <c r="C441" s="330"/>
      <c r="D441" s="330"/>
    </row>
    <row r="442" spans="2:4" x14ac:dyDescent="0.2">
      <c r="B442" s="330"/>
      <c r="C442" s="330"/>
      <c r="D442" s="330"/>
    </row>
    <row r="443" spans="2:4" x14ac:dyDescent="0.2">
      <c r="B443" s="330"/>
      <c r="C443" s="330"/>
      <c r="D443" s="330"/>
    </row>
    <row r="444" spans="2:4" x14ac:dyDescent="0.2">
      <c r="B444" s="330"/>
      <c r="C444" s="330"/>
      <c r="D444" s="330"/>
    </row>
    <row r="445" spans="2:4" x14ac:dyDescent="0.2">
      <c r="B445" s="330"/>
      <c r="C445" s="330"/>
      <c r="D445" s="330"/>
    </row>
    <row r="446" spans="2:4" x14ac:dyDescent="0.2">
      <c r="B446" s="330"/>
      <c r="C446" s="330"/>
      <c r="D446" s="330"/>
    </row>
    <row r="447" spans="2:4" x14ac:dyDescent="0.2">
      <c r="B447" s="330"/>
      <c r="C447" s="330"/>
      <c r="D447" s="330"/>
    </row>
    <row r="448" spans="2:4" x14ac:dyDescent="0.2">
      <c r="B448" s="330"/>
      <c r="C448" s="330"/>
      <c r="D448" s="330"/>
    </row>
    <row r="449" spans="2:4" x14ac:dyDescent="0.2">
      <c r="B449" s="330"/>
      <c r="C449" s="330"/>
      <c r="D449" s="330"/>
    </row>
    <row r="450" spans="2:4" x14ac:dyDescent="0.2">
      <c r="B450" s="330"/>
      <c r="C450" s="330"/>
      <c r="D450" s="330"/>
    </row>
    <row r="451" spans="2:4" x14ac:dyDescent="0.2">
      <c r="B451" s="330"/>
      <c r="C451" s="330"/>
      <c r="D451" s="330"/>
    </row>
    <row r="452" spans="2:4" x14ac:dyDescent="0.2">
      <c r="B452" s="330"/>
      <c r="C452" s="330"/>
      <c r="D452" s="330"/>
    </row>
    <row r="453" spans="2:4" x14ac:dyDescent="0.2">
      <c r="B453" s="330"/>
      <c r="C453" s="330"/>
      <c r="D453" s="330"/>
    </row>
    <row r="454" spans="2:4" x14ac:dyDescent="0.2">
      <c r="B454" s="330"/>
      <c r="C454" s="330"/>
      <c r="D454" s="330"/>
    </row>
    <row r="455" spans="2:4" x14ac:dyDescent="0.2">
      <c r="B455" s="330"/>
      <c r="C455" s="330"/>
      <c r="D455" s="330"/>
    </row>
    <row r="456" spans="2:4" x14ac:dyDescent="0.2">
      <c r="B456" s="330"/>
      <c r="C456" s="330"/>
      <c r="D456" s="330"/>
    </row>
    <row r="457" spans="2:4" x14ac:dyDescent="0.2">
      <c r="B457" s="330"/>
      <c r="C457" s="330"/>
      <c r="D457" s="330"/>
    </row>
    <row r="458" spans="2:4" x14ac:dyDescent="0.2">
      <c r="B458" s="330"/>
      <c r="C458" s="330"/>
      <c r="D458" s="330"/>
    </row>
    <row r="459" spans="2:4" x14ac:dyDescent="0.2">
      <c r="B459" s="330"/>
      <c r="C459" s="330"/>
      <c r="D459" s="330"/>
    </row>
    <row r="460" spans="2:4" x14ac:dyDescent="0.2">
      <c r="B460" s="330"/>
      <c r="C460" s="330"/>
      <c r="D460" s="330"/>
    </row>
    <row r="461" spans="2:4" x14ac:dyDescent="0.2">
      <c r="B461" s="330"/>
      <c r="C461" s="330"/>
      <c r="D461" s="330"/>
    </row>
    <row r="462" spans="2:4" x14ac:dyDescent="0.2">
      <c r="B462" s="330"/>
      <c r="C462" s="330"/>
      <c r="D462" s="330"/>
    </row>
    <row r="463" spans="2:4" x14ac:dyDescent="0.2">
      <c r="B463" s="330"/>
      <c r="C463" s="330"/>
      <c r="D463" s="330"/>
    </row>
    <row r="464" spans="2:4" x14ac:dyDescent="0.2">
      <c r="B464" s="330"/>
      <c r="C464" s="330"/>
      <c r="D464" s="330"/>
    </row>
    <row r="465" spans="2:4" x14ac:dyDescent="0.2">
      <c r="B465" s="330"/>
      <c r="C465" s="330"/>
      <c r="D465" s="330"/>
    </row>
    <row r="466" spans="2:4" x14ac:dyDescent="0.2">
      <c r="B466" s="330"/>
      <c r="C466" s="330"/>
      <c r="D466" s="330"/>
    </row>
    <row r="467" spans="2:4" x14ac:dyDescent="0.2">
      <c r="B467" s="330"/>
      <c r="C467" s="330"/>
      <c r="D467" s="330"/>
    </row>
    <row r="468" spans="2:4" x14ac:dyDescent="0.2">
      <c r="B468" s="330"/>
      <c r="C468" s="330"/>
      <c r="D468" s="330"/>
    </row>
    <row r="469" spans="2:4" x14ac:dyDescent="0.2">
      <c r="B469" s="330"/>
      <c r="C469" s="330"/>
      <c r="D469" s="330"/>
    </row>
    <row r="470" spans="2:4" x14ac:dyDescent="0.2">
      <c r="B470" s="330"/>
      <c r="C470" s="330"/>
      <c r="D470" s="330"/>
    </row>
    <row r="471" spans="2:4" x14ac:dyDescent="0.2">
      <c r="B471" s="330"/>
      <c r="C471" s="330"/>
      <c r="D471" s="330"/>
    </row>
    <row r="472" spans="2:4" x14ac:dyDescent="0.2">
      <c r="B472" s="330"/>
      <c r="C472" s="330"/>
      <c r="D472" s="330"/>
    </row>
    <row r="473" spans="2:4" x14ac:dyDescent="0.2">
      <c r="B473" s="330"/>
      <c r="C473" s="330"/>
      <c r="D473" s="330"/>
    </row>
    <row r="474" spans="2:4" x14ac:dyDescent="0.2">
      <c r="B474" s="330"/>
      <c r="C474" s="330"/>
      <c r="D474" s="330"/>
    </row>
    <row r="475" spans="2:4" x14ac:dyDescent="0.2">
      <c r="B475" s="330"/>
      <c r="C475" s="330"/>
      <c r="D475" s="330"/>
    </row>
    <row r="476" spans="2:4" x14ac:dyDescent="0.2">
      <c r="B476" s="330"/>
      <c r="C476" s="330"/>
      <c r="D476" s="330"/>
    </row>
    <row r="477" spans="2:4" x14ac:dyDescent="0.2">
      <c r="B477" s="330"/>
      <c r="C477" s="330"/>
      <c r="D477" s="330"/>
    </row>
    <row r="478" spans="2:4" x14ac:dyDescent="0.2">
      <c r="B478" s="330"/>
      <c r="C478" s="330"/>
      <c r="D478" s="330"/>
    </row>
    <row r="479" spans="2:4" x14ac:dyDescent="0.2">
      <c r="B479" s="330"/>
      <c r="C479" s="330"/>
      <c r="D479" s="330"/>
    </row>
    <row r="480" spans="2:4" x14ac:dyDescent="0.2">
      <c r="B480" s="330"/>
      <c r="C480" s="330"/>
      <c r="D480" s="330"/>
    </row>
    <row r="481" spans="2:4" x14ac:dyDescent="0.2">
      <c r="B481" s="330"/>
      <c r="C481" s="330"/>
      <c r="D481" s="330"/>
    </row>
    <row r="482" spans="2:4" x14ac:dyDescent="0.2">
      <c r="B482" s="330"/>
      <c r="C482" s="330"/>
      <c r="D482" s="330"/>
    </row>
    <row r="483" spans="2:4" x14ac:dyDescent="0.2">
      <c r="B483" s="330"/>
      <c r="C483" s="330"/>
      <c r="D483" s="330"/>
    </row>
    <row r="484" spans="2:4" x14ac:dyDescent="0.2">
      <c r="B484" s="330"/>
      <c r="C484" s="330"/>
      <c r="D484" s="330"/>
    </row>
    <row r="485" spans="2:4" x14ac:dyDescent="0.2">
      <c r="B485" s="330"/>
      <c r="C485" s="330"/>
      <c r="D485" s="330"/>
    </row>
    <row r="486" spans="2:4" x14ac:dyDescent="0.2">
      <c r="B486" s="330"/>
      <c r="C486" s="330"/>
      <c r="D486" s="330"/>
    </row>
    <row r="487" spans="2:4" x14ac:dyDescent="0.2">
      <c r="B487" s="330"/>
      <c r="C487" s="330"/>
      <c r="D487" s="330"/>
    </row>
    <row r="488" spans="2:4" x14ac:dyDescent="0.2">
      <c r="B488" s="330"/>
      <c r="C488" s="330"/>
      <c r="D488" s="330"/>
    </row>
    <row r="489" spans="2:4" x14ac:dyDescent="0.2">
      <c r="B489" s="330"/>
      <c r="C489" s="330"/>
      <c r="D489" s="330"/>
    </row>
    <row r="490" spans="2:4" x14ac:dyDescent="0.2">
      <c r="B490" s="330"/>
      <c r="C490" s="330"/>
      <c r="D490" s="330"/>
    </row>
    <row r="491" spans="2:4" x14ac:dyDescent="0.2">
      <c r="B491" s="330"/>
      <c r="C491" s="330"/>
      <c r="D491" s="330"/>
    </row>
    <row r="492" spans="2:4" x14ac:dyDescent="0.2">
      <c r="B492" s="330"/>
      <c r="C492" s="330"/>
      <c r="D492" s="330"/>
    </row>
    <row r="493" spans="2:4" x14ac:dyDescent="0.2">
      <c r="B493" s="330"/>
      <c r="C493" s="330"/>
      <c r="D493" s="330"/>
    </row>
    <row r="494" spans="2:4" x14ac:dyDescent="0.2">
      <c r="B494" s="330"/>
      <c r="C494" s="330"/>
      <c r="D494" s="330"/>
    </row>
    <row r="495" spans="2:4" x14ac:dyDescent="0.2">
      <c r="B495" s="330"/>
      <c r="C495" s="330"/>
      <c r="D495" s="330"/>
    </row>
    <row r="496" spans="2:4" x14ac:dyDescent="0.2">
      <c r="B496" s="330"/>
      <c r="C496" s="330"/>
      <c r="D496" s="330"/>
    </row>
    <row r="497" spans="2:4" x14ac:dyDescent="0.2">
      <c r="B497" s="330"/>
      <c r="C497" s="330"/>
      <c r="D497" s="330"/>
    </row>
    <row r="498" spans="2:4" x14ac:dyDescent="0.2">
      <c r="B498" s="330"/>
      <c r="C498" s="330"/>
      <c r="D498" s="330"/>
    </row>
    <row r="499" spans="2:4" x14ac:dyDescent="0.2">
      <c r="B499" s="330"/>
      <c r="C499" s="330"/>
      <c r="D499" s="330"/>
    </row>
    <row r="500" spans="2:4" x14ac:dyDescent="0.2">
      <c r="B500" s="330"/>
      <c r="C500" s="330"/>
      <c r="D500" s="330"/>
    </row>
    <row r="501" spans="2:4" x14ac:dyDescent="0.2">
      <c r="B501" s="330"/>
      <c r="C501" s="330"/>
      <c r="D501" s="330"/>
    </row>
    <row r="502" spans="2:4" x14ac:dyDescent="0.2">
      <c r="B502" s="330"/>
      <c r="C502" s="330"/>
      <c r="D502" s="330"/>
    </row>
    <row r="503" spans="2:4" x14ac:dyDescent="0.2">
      <c r="B503" s="330"/>
      <c r="C503" s="330"/>
      <c r="D503" s="330"/>
    </row>
    <row r="504" spans="2:4" x14ac:dyDescent="0.2">
      <c r="B504" s="330"/>
      <c r="C504" s="330"/>
      <c r="D504" s="330"/>
    </row>
    <row r="505" spans="2:4" x14ac:dyDescent="0.2">
      <c r="B505" s="330"/>
      <c r="C505" s="330"/>
      <c r="D505" s="330"/>
    </row>
    <row r="506" spans="2:4" x14ac:dyDescent="0.2">
      <c r="B506" s="330"/>
      <c r="C506" s="330"/>
      <c r="D506" s="330"/>
    </row>
    <row r="507" spans="2:4" x14ac:dyDescent="0.2">
      <c r="B507" s="330"/>
      <c r="C507" s="330"/>
      <c r="D507" s="330"/>
    </row>
    <row r="508" spans="2:4" x14ac:dyDescent="0.2">
      <c r="B508" s="330"/>
      <c r="C508" s="330"/>
      <c r="D508" s="330"/>
    </row>
    <row r="509" spans="2:4" x14ac:dyDescent="0.2">
      <c r="B509" s="330"/>
      <c r="C509" s="330"/>
      <c r="D509" s="330"/>
    </row>
    <row r="510" spans="2:4" x14ac:dyDescent="0.2">
      <c r="B510" s="330"/>
      <c r="C510" s="330"/>
      <c r="D510" s="330"/>
    </row>
    <row r="511" spans="2:4" x14ac:dyDescent="0.2">
      <c r="B511" s="330"/>
      <c r="C511" s="330"/>
      <c r="D511" s="330"/>
    </row>
    <row r="512" spans="2:4" x14ac:dyDescent="0.2">
      <c r="B512" s="330"/>
      <c r="C512" s="330"/>
      <c r="D512" s="330"/>
    </row>
    <row r="513" spans="2:4" x14ac:dyDescent="0.2">
      <c r="B513" s="330"/>
      <c r="C513" s="330"/>
      <c r="D513" s="330"/>
    </row>
    <row r="514" spans="2:4" x14ac:dyDescent="0.2">
      <c r="B514" s="330"/>
      <c r="C514" s="330"/>
      <c r="D514" s="330"/>
    </row>
    <row r="515" spans="2:4" x14ac:dyDescent="0.2">
      <c r="B515" s="330"/>
      <c r="C515" s="330"/>
      <c r="D515" s="330"/>
    </row>
    <row r="516" spans="2:4" x14ac:dyDescent="0.2">
      <c r="B516" s="330"/>
      <c r="C516" s="330"/>
      <c r="D516" s="330"/>
    </row>
    <row r="517" spans="2:4" x14ac:dyDescent="0.2">
      <c r="B517" s="330"/>
      <c r="C517" s="330"/>
      <c r="D517" s="330"/>
    </row>
    <row r="518" spans="2:4" x14ac:dyDescent="0.2">
      <c r="B518" s="330"/>
      <c r="C518" s="330"/>
      <c r="D518" s="330"/>
    </row>
    <row r="519" spans="2:4" x14ac:dyDescent="0.2">
      <c r="B519" s="330"/>
      <c r="C519" s="330"/>
      <c r="D519" s="330"/>
    </row>
    <row r="520" spans="2:4" x14ac:dyDescent="0.2">
      <c r="B520" s="330"/>
      <c r="C520" s="330"/>
      <c r="D520" s="330"/>
    </row>
    <row r="521" spans="2:4" x14ac:dyDescent="0.2">
      <c r="B521" s="330"/>
      <c r="C521" s="330"/>
      <c r="D521" s="330"/>
    </row>
    <row r="522" spans="2:4" x14ac:dyDescent="0.2">
      <c r="B522" s="330"/>
      <c r="C522" s="330"/>
      <c r="D522" s="330"/>
    </row>
    <row r="523" spans="2:4" x14ac:dyDescent="0.2">
      <c r="B523" s="330"/>
      <c r="C523" s="330"/>
      <c r="D523" s="330"/>
    </row>
    <row r="524" spans="2:4" x14ac:dyDescent="0.2">
      <c r="B524" s="330"/>
      <c r="C524" s="330"/>
      <c r="D524" s="330"/>
    </row>
    <row r="525" spans="2:4" x14ac:dyDescent="0.2">
      <c r="B525" s="330"/>
      <c r="C525" s="330"/>
      <c r="D525" s="330"/>
    </row>
    <row r="526" spans="2:4" x14ac:dyDescent="0.2">
      <c r="B526" s="330"/>
      <c r="C526" s="330"/>
      <c r="D526" s="330"/>
    </row>
    <row r="527" spans="2:4" x14ac:dyDescent="0.2">
      <c r="B527" s="330"/>
      <c r="C527" s="330"/>
      <c r="D527" s="330"/>
    </row>
    <row r="528" spans="2:4" x14ac:dyDescent="0.2">
      <c r="B528" s="330"/>
      <c r="C528" s="330"/>
      <c r="D528" s="330"/>
    </row>
    <row r="529" spans="2:4" x14ac:dyDescent="0.2">
      <c r="B529" s="330"/>
      <c r="C529" s="330"/>
      <c r="D529" s="330"/>
    </row>
    <row r="530" spans="2:4" x14ac:dyDescent="0.2">
      <c r="B530" s="330"/>
      <c r="C530" s="330"/>
      <c r="D530" s="330"/>
    </row>
    <row r="531" spans="2:4" x14ac:dyDescent="0.2">
      <c r="B531" s="330"/>
      <c r="C531" s="330"/>
      <c r="D531" s="330"/>
    </row>
    <row r="532" spans="2:4" x14ac:dyDescent="0.2">
      <c r="B532" s="330"/>
      <c r="C532" s="330"/>
      <c r="D532" s="330"/>
    </row>
    <row r="533" spans="2:4" x14ac:dyDescent="0.2">
      <c r="B533" s="330"/>
      <c r="C533" s="330"/>
      <c r="D533" s="330"/>
    </row>
    <row r="534" spans="2:4" x14ac:dyDescent="0.2">
      <c r="B534" s="330"/>
      <c r="C534" s="330"/>
      <c r="D534" s="330"/>
    </row>
    <row r="535" spans="2:4" x14ac:dyDescent="0.2">
      <c r="B535" s="330"/>
      <c r="C535" s="330"/>
      <c r="D535" s="330"/>
    </row>
    <row r="536" spans="2:4" x14ac:dyDescent="0.2">
      <c r="B536" s="330"/>
      <c r="C536" s="330"/>
      <c r="D536" s="330"/>
    </row>
    <row r="537" spans="2:4" x14ac:dyDescent="0.2">
      <c r="B537" s="330"/>
      <c r="C537" s="330"/>
      <c r="D537" s="330"/>
    </row>
    <row r="538" spans="2:4" x14ac:dyDescent="0.2">
      <c r="B538" s="330"/>
      <c r="C538" s="330"/>
      <c r="D538" s="330"/>
    </row>
    <row r="539" spans="2:4" x14ac:dyDescent="0.2">
      <c r="B539" s="330"/>
      <c r="C539" s="330"/>
      <c r="D539" s="330"/>
    </row>
    <row r="540" spans="2:4" x14ac:dyDescent="0.2">
      <c r="B540" s="330"/>
      <c r="C540" s="330"/>
      <c r="D540" s="330"/>
    </row>
    <row r="541" spans="2:4" x14ac:dyDescent="0.2">
      <c r="B541" s="330"/>
      <c r="C541" s="330"/>
      <c r="D541" s="330"/>
    </row>
    <row r="542" spans="2:4" x14ac:dyDescent="0.2">
      <c r="B542" s="330"/>
      <c r="C542" s="330"/>
      <c r="D542" s="330"/>
    </row>
    <row r="543" spans="2:4" x14ac:dyDescent="0.2">
      <c r="B543" s="330"/>
      <c r="C543" s="330"/>
      <c r="D543" s="330"/>
    </row>
    <row r="544" spans="2:4" x14ac:dyDescent="0.2">
      <c r="B544" s="330"/>
      <c r="C544" s="330"/>
      <c r="D544" s="330"/>
    </row>
    <row r="545" spans="2:4" x14ac:dyDescent="0.2">
      <c r="B545" s="330"/>
      <c r="C545" s="330"/>
      <c r="D545" s="330"/>
    </row>
    <row r="546" spans="2:4" x14ac:dyDescent="0.2">
      <c r="B546" s="330"/>
      <c r="C546" s="330"/>
      <c r="D546" s="330"/>
    </row>
    <row r="547" spans="2:4" x14ac:dyDescent="0.2">
      <c r="B547" s="330"/>
      <c r="C547" s="330"/>
      <c r="D547" s="330"/>
    </row>
    <row r="548" spans="2:4" x14ac:dyDescent="0.2">
      <c r="B548" s="330"/>
      <c r="C548" s="330"/>
      <c r="D548" s="330"/>
    </row>
    <row r="549" spans="2:4" x14ac:dyDescent="0.2">
      <c r="B549" s="330"/>
      <c r="C549" s="330"/>
      <c r="D549" s="330"/>
    </row>
    <row r="550" spans="2:4" x14ac:dyDescent="0.2">
      <c r="B550" s="330"/>
      <c r="C550" s="330"/>
      <c r="D550" s="330"/>
    </row>
    <row r="551" spans="2:4" x14ac:dyDescent="0.2">
      <c r="B551" s="330"/>
      <c r="C551" s="330"/>
      <c r="D551" s="330"/>
    </row>
    <row r="552" spans="2:4" x14ac:dyDescent="0.2">
      <c r="B552" s="330"/>
      <c r="C552" s="330"/>
      <c r="D552" s="330"/>
    </row>
    <row r="553" spans="2:4" x14ac:dyDescent="0.2">
      <c r="B553" s="330"/>
      <c r="C553" s="330"/>
      <c r="D553" s="330"/>
    </row>
    <row r="554" spans="2:4" x14ac:dyDescent="0.2">
      <c r="B554" s="330"/>
      <c r="C554" s="330"/>
      <c r="D554" s="330"/>
    </row>
    <row r="555" spans="2:4" x14ac:dyDescent="0.2">
      <c r="B555" s="330"/>
      <c r="C555" s="330"/>
      <c r="D555" s="330"/>
    </row>
    <row r="556" spans="2:4" x14ac:dyDescent="0.2">
      <c r="B556" s="330"/>
      <c r="C556" s="330"/>
      <c r="D556" s="330"/>
    </row>
    <row r="557" spans="2:4" x14ac:dyDescent="0.2">
      <c r="B557" s="330"/>
      <c r="C557" s="330"/>
      <c r="D557" s="330"/>
    </row>
    <row r="558" spans="2:4" x14ac:dyDescent="0.2">
      <c r="B558" s="330"/>
      <c r="C558" s="330"/>
      <c r="D558" s="330"/>
    </row>
    <row r="559" spans="2:4" x14ac:dyDescent="0.2">
      <c r="B559" s="330"/>
      <c r="C559" s="330"/>
      <c r="D559" s="330"/>
    </row>
    <row r="560" spans="2:4" x14ac:dyDescent="0.2">
      <c r="B560" s="330"/>
      <c r="C560" s="330"/>
      <c r="D560" s="330"/>
    </row>
    <row r="561" spans="2:4" x14ac:dyDescent="0.2">
      <c r="B561" s="330"/>
      <c r="C561" s="330"/>
      <c r="D561" s="330"/>
    </row>
    <row r="562" spans="2:4" x14ac:dyDescent="0.2">
      <c r="B562" s="330"/>
      <c r="C562" s="330"/>
      <c r="D562" s="330"/>
    </row>
    <row r="563" spans="2:4" x14ac:dyDescent="0.2">
      <c r="B563" s="330"/>
      <c r="C563" s="330"/>
      <c r="D563" s="330"/>
    </row>
    <row r="564" spans="2:4" x14ac:dyDescent="0.2">
      <c r="B564" s="330"/>
      <c r="C564" s="330"/>
      <c r="D564" s="330"/>
    </row>
    <row r="565" spans="2:4" x14ac:dyDescent="0.2">
      <c r="B565" s="330"/>
      <c r="C565" s="330"/>
      <c r="D565" s="330"/>
    </row>
    <row r="566" spans="2:4" x14ac:dyDescent="0.2">
      <c r="B566" s="330"/>
      <c r="C566" s="330"/>
      <c r="D566" s="330"/>
    </row>
    <row r="567" spans="2:4" x14ac:dyDescent="0.2">
      <c r="B567" s="330"/>
      <c r="C567" s="330"/>
      <c r="D567" s="330"/>
    </row>
    <row r="568" spans="2:4" x14ac:dyDescent="0.2">
      <c r="B568" s="330"/>
      <c r="C568" s="330"/>
      <c r="D568" s="330"/>
    </row>
    <row r="569" spans="2:4" x14ac:dyDescent="0.2">
      <c r="B569" s="330"/>
      <c r="C569" s="330"/>
      <c r="D569" s="330"/>
    </row>
    <row r="570" spans="2:4" x14ac:dyDescent="0.2">
      <c r="B570" s="330"/>
      <c r="C570" s="330"/>
      <c r="D570" s="330"/>
    </row>
    <row r="571" spans="2:4" x14ac:dyDescent="0.2">
      <c r="B571" s="330"/>
      <c r="C571" s="330"/>
      <c r="D571" s="330"/>
    </row>
    <row r="572" spans="2:4" x14ac:dyDescent="0.2">
      <c r="B572" s="330"/>
      <c r="C572" s="330"/>
      <c r="D572" s="330"/>
    </row>
    <row r="573" spans="2:4" x14ac:dyDescent="0.2">
      <c r="B573" s="330"/>
      <c r="C573" s="330"/>
      <c r="D573" s="330"/>
    </row>
    <row r="574" spans="2:4" x14ac:dyDescent="0.2">
      <c r="B574" s="330"/>
      <c r="C574" s="330"/>
      <c r="D574" s="330"/>
    </row>
    <row r="575" spans="2:4" x14ac:dyDescent="0.2">
      <c r="B575" s="330"/>
      <c r="C575" s="330"/>
      <c r="D575" s="330"/>
    </row>
    <row r="576" spans="2:4" x14ac:dyDescent="0.2">
      <c r="B576" s="330"/>
      <c r="C576" s="330"/>
      <c r="D576" s="330"/>
    </row>
    <row r="577" spans="2:4" x14ac:dyDescent="0.2">
      <c r="B577" s="330"/>
      <c r="C577" s="330"/>
      <c r="D577" s="330"/>
    </row>
    <row r="578" spans="2:4" x14ac:dyDescent="0.2">
      <c r="B578" s="330"/>
      <c r="C578" s="330"/>
      <c r="D578" s="330"/>
    </row>
    <row r="579" spans="2:4" x14ac:dyDescent="0.2">
      <c r="B579" s="330"/>
      <c r="C579" s="330"/>
      <c r="D579" s="330"/>
    </row>
    <row r="580" spans="2:4" x14ac:dyDescent="0.2">
      <c r="B580" s="330"/>
      <c r="C580" s="330"/>
      <c r="D580" s="330"/>
    </row>
    <row r="581" spans="2:4" x14ac:dyDescent="0.2">
      <c r="B581" s="330"/>
      <c r="C581" s="330"/>
      <c r="D581" s="330"/>
    </row>
    <row r="582" spans="2:4" x14ac:dyDescent="0.2">
      <c r="B582" s="330"/>
      <c r="C582" s="330"/>
      <c r="D582" s="330"/>
    </row>
    <row r="583" spans="2:4" x14ac:dyDescent="0.2">
      <c r="B583" s="330"/>
      <c r="C583" s="330"/>
      <c r="D583" s="330"/>
    </row>
    <row r="584" spans="2:4" x14ac:dyDescent="0.2">
      <c r="B584" s="330"/>
      <c r="C584" s="330"/>
      <c r="D584" s="330"/>
    </row>
    <row r="585" spans="2:4" x14ac:dyDescent="0.2">
      <c r="B585" s="330"/>
      <c r="C585" s="330"/>
      <c r="D585" s="330"/>
    </row>
    <row r="586" spans="2:4" x14ac:dyDescent="0.2">
      <c r="B586" s="330"/>
      <c r="C586" s="330"/>
      <c r="D586" s="330"/>
    </row>
    <row r="587" spans="2:4" x14ac:dyDescent="0.2">
      <c r="B587" s="330"/>
      <c r="C587" s="330"/>
      <c r="D587" s="330"/>
    </row>
    <row r="588" spans="2:4" x14ac:dyDescent="0.2">
      <c r="B588" s="330"/>
      <c r="C588" s="330"/>
      <c r="D588" s="330"/>
    </row>
    <row r="589" spans="2:4" x14ac:dyDescent="0.2">
      <c r="B589" s="330"/>
      <c r="C589" s="330"/>
      <c r="D589" s="330"/>
    </row>
    <row r="590" spans="2:4" x14ac:dyDescent="0.2">
      <c r="B590" s="330"/>
      <c r="C590" s="330"/>
      <c r="D590" s="330"/>
    </row>
    <row r="591" spans="2:4" x14ac:dyDescent="0.2">
      <c r="B591" s="330"/>
      <c r="C591" s="330"/>
      <c r="D591" s="330"/>
    </row>
    <row r="592" spans="2:4" x14ac:dyDescent="0.2">
      <c r="B592" s="330"/>
      <c r="C592" s="330"/>
      <c r="D592" s="330"/>
    </row>
    <row r="593" spans="2:4" x14ac:dyDescent="0.2">
      <c r="B593" s="330"/>
      <c r="C593" s="330"/>
      <c r="D593" s="330"/>
    </row>
    <row r="594" spans="2:4" x14ac:dyDescent="0.2">
      <c r="B594" s="330"/>
      <c r="C594" s="330"/>
      <c r="D594" s="330"/>
    </row>
    <row r="595" spans="2:4" x14ac:dyDescent="0.2">
      <c r="B595" s="330"/>
      <c r="C595" s="330"/>
      <c r="D595" s="330"/>
    </row>
    <row r="596" spans="2:4" x14ac:dyDescent="0.2">
      <c r="B596" s="330"/>
      <c r="C596" s="330"/>
      <c r="D596" s="330"/>
    </row>
    <row r="597" spans="2:4" x14ac:dyDescent="0.2">
      <c r="B597" s="330"/>
      <c r="C597" s="330"/>
      <c r="D597" s="330"/>
    </row>
    <row r="598" spans="2:4" x14ac:dyDescent="0.2">
      <c r="B598" s="330"/>
      <c r="C598" s="330"/>
      <c r="D598" s="330"/>
    </row>
    <row r="599" spans="2:4" x14ac:dyDescent="0.2">
      <c r="B599" s="330"/>
      <c r="C599" s="330"/>
      <c r="D599" s="330"/>
    </row>
    <row r="600" spans="2:4" x14ac:dyDescent="0.2">
      <c r="B600" s="330"/>
      <c r="C600" s="330"/>
      <c r="D600" s="330"/>
    </row>
    <row r="601" spans="2:4" x14ac:dyDescent="0.2">
      <c r="B601" s="330"/>
      <c r="C601" s="330"/>
      <c r="D601" s="330"/>
    </row>
    <row r="602" spans="2:4" x14ac:dyDescent="0.2">
      <c r="B602" s="330"/>
      <c r="C602" s="330"/>
      <c r="D602" s="330"/>
    </row>
    <row r="603" spans="2:4" x14ac:dyDescent="0.2">
      <c r="B603" s="330"/>
      <c r="C603" s="330"/>
      <c r="D603" s="330"/>
    </row>
    <row r="604" spans="2:4" x14ac:dyDescent="0.2">
      <c r="B604" s="330"/>
      <c r="C604" s="330"/>
      <c r="D604" s="330"/>
    </row>
    <row r="605" spans="2:4" x14ac:dyDescent="0.2">
      <c r="B605" s="330"/>
      <c r="C605" s="330"/>
      <c r="D605" s="330"/>
    </row>
    <row r="606" spans="2:4" x14ac:dyDescent="0.2">
      <c r="B606" s="330"/>
      <c r="C606" s="330"/>
      <c r="D606" s="330"/>
    </row>
    <row r="607" spans="2:4" x14ac:dyDescent="0.2">
      <c r="B607" s="330"/>
      <c r="C607" s="330"/>
      <c r="D607" s="330"/>
    </row>
    <row r="608" spans="2:4" x14ac:dyDescent="0.2">
      <c r="B608" s="330"/>
      <c r="C608" s="330"/>
      <c r="D608" s="330"/>
    </row>
    <row r="609" spans="2:4" x14ac:dyDescent="0.2">
      <c r="B609" s="330"/>
      <c r="C609" s="330"/>
      <c r="D609" s="330"/>
    </row>
    <row r="610" spans="2:4" x14ac:dyDescent="0.2">
      <c r="B610" s="330"/>
      <c r="C610" s="330"/>
      <c r="D610" s="330"/>
    </row>
    <row r="611" spans="2:4" x14ac:dyDescent="0.2">
      <c r="B611" s="330"/>
      <c r="C611" s="330"/>
      <c r="D611" s="330"/>
    </row>
    <row r="612" spans="2:4" x14ac:dyDescent="0.2">
      <c r="B612" s="330"/>
      <c r="C612" s="330"/>
      <c r="D612" s="330"/>
    </row>
    <row r="613" spans="2:4" x14ac:dyDescent="0.2">
      <c r="B613" s="330"/>
      <c r="C613" s="330"/>
      <c r="D613" s="330"/>
    </row>
    <row r="614" spans="2:4" x14ac:dyDescent="0.2">
      <c r="B614" s="330"/>
      <c r="C614" s="330"/>
      <c r="D614" s="330"/>
    </row>
    <row r="615" spans="2:4" x14ac:dyDescent="0.2">
      <c r="B615" s="330"/>
      <c r="C615" s="330"/>
      <c r="D615" s="330"/>
    </row>
    <row r="616" spans="2:4" x14ac:dyDescent="0.2">
      <c r="B616" s="330"/>
      <c r="C616" s="330"/>
      <c r="D616" s="330"/>
    </row>
    <row r="617" spans="2:4" x14ac:dyDescent="0.2">
      <c r="B617" s="330"/>
      <c r="C617" s="330"/>
      <c r="D617" s="330"/>
    </row>
    <row r="618" spans="2:4" x14ac:dyDescent="0.2">
      <c r="B618" s="330"/>
      <c r="C618" s="330"/>
      <c r="D618" s="330"/>
    </row>
    <row r="619" spans="2:4" x14ac:dyDescent="0.2">
      <c r="B619" s="330"/>
      <c r="C619" s="330"/>
      <c r="D619" s="330"/>
    </row>
    <row r="620" spans="2:4" x14ac:dyDescent="0.2">
      <c r="B620" s="330"/>
      <c r="C620" s="330"/>
      <c r="D620" s="330"/>
    </row>
    <row r="621" spans="2:4" x14ac:dyDescent="0.2">
      <c r="B621" s="330"/>
      <c r="C621" s="330"/>
      <c r="D621" s="330"/>
    </row>
    <row r="622" spans="2:4" x14ac:dyDescent="0.2">
      <c r="B622" s="330"/>
      <c r="C622" s="330"/>
      <c r="D622" s="330"/>
    </row>
    <row r="623" spans="2:4" x14ac:dyDescent="0.2">
      <c r="B623" s="330"/>
      <c r="C623" s="330"/>
      <c r="D623" s="330"/>
    </row>
    <row r="624" spans="2:4" x14ac:dyDescent="0.2">
      <c r="B624" s="330"/>
      <c r="C624" s="330"/>
      <c r="D624" s="330"/>
    </row>
    <row r="625" spans="2:4" x14ac:dyDescent="0.2">
      <c r="B625" s="330"/>
      <c r="C625" s="330"/>
      <c r="D625" s="330"/>
    </row>
    <row r="626" spans="2:4" x14ac:dyDescent="0.2">
      <c r="B626" s="330"/>
      <c r="C626" s="330"/>
      <c r="D626" s="330"/>
    </row>
    <row r="627" spans="2:4" x14ac:dyDescent="0.2">
      <c r="B627" s="330"/>
      <c r="C627" s="330"/>
      <c r="D627" s="330"/>
    </row>
    <row r="628" spans="2:4" x14ac:dyDescent="0.2">
      <c r="B628" s="330"/>
      <c r="C628" s="330"/>
      <c r="D628" s="330"/>
    </row>
    <row r="629" spans="2:4" x14ac:dyDescent="0.2">
      <c r="B629" s="330"/>
      <c r="C629" s="330"/>
      <c r="D629" s="330"/>
    </row>
    <row r="630" spans="2:4" x14ac:dyDescent="0.2">
      <c r="B630" s="330"/>
      <c r="C630" s="330"/>
      <c r="D630" s="330"/>
    </row>
    <row r="631" spans="2:4" x14ac:dyDescent="0.2">
      <c r="B631" s="330"/>
      <c r="C631" s="330"/>
      <c r="D631" s="330"/>
    </row>
    <row r="632" spans="2:4" x14ac:dyDescent="0.2">
      <c r="B632" s="330"/>
      <c r="C632" s="330"/>
      <c r="D632" s="330"/>
    </row>
    <row r="633" spans="2:4" x14ac:dyDescent="0.2">
      <c r="B633" s="330"/>
      <c r="C633" s="330"/>
      <c r="D633" s="330"/>
    </row>
    <row r="634" spans="2:4" x14ac:dyDescent="0.2">
      <c r="B634" s="330"/>
      <c r="C634" s="330"/>
      <c r="D634" s="330"/>
    </row>
    <row r="635" spans="2:4" x14ac:dyDescent="0.2">
      <c r="B635" s="330"/>
      <c r="C635" s="330"/>
      <c r="D635" s="330"/>
    </row>
    <row r="636" spans="2:4" x14ac:dyDescent="0.2">
      <c r="B636" s="330"/>
      <c r="C636" s="330"/>
      <c r="D636" s="330"/>
    </row>
    <row r="637" spans="2:4" x14ac:dyDescent="0.2">
      <c r="B637" s="330"/>
      <c r="C637" s="330"/>
      <c r="D637" s="330"/>
    </row>
    <row r="638" spans="2:4" x14ac:dyDescent="0.2">
      <c r="B638" s="330"/>
      <c r="C638" s="330"/>
      <c r="D638" s="330"/>
    </row>
    <row r="639" spans="2:4" x14ac:dyDescent="0.2">
      <c r="B639" s="330"/>
      <c r="C639" s="330"/>
      <c r="D639" s="330"/>
    </row>
    <row r="640" spans="2:4" x14ac:dyDescent="0.2">
      <c r="B640" s="330"/>
      <c r="C640" s="330"/>
      <c r="D640" s="330"/>
    </row>
    <row r="641" spans="2:4" x14ac:dyDescent="0.2">
      <c r="B641" s="330"/>
      <c r="C641" s="330"/>
      <c r="D641" s="330"/>
    </row>
    <row r="642" spans="2:4" x14ac:dyDescent="0.2">
      <c r="B642" s="330"/>
      <c r="C642" s="330"/>
      <c r="D642" s="330"/>
    </row>
    <row r="643" spans="2:4" x14ac:dyDescent="0.2">
      <c r="B643" s="330"/>
      <c r="C643" s="330"/>
      <c r="D643" s="330"/>
    </row>
    <row r="644" spans="2:4" x14ac:dyDescent="0.2">
      <c r="B644" s="330"/>
      <c r="C644" s="330"/>
      <c r="D644" s="330"/>
    </row>
    <row r="645" spans="2:4" x14ac:dyDescent="0.2">
      <c r="B645" s="330"/>
      <c r="C645" s="330"/>
      <c r="D645" s="330"/>
    </row>
    <row r="646" spans="2:4" x14ac:dyDescent="0.2">
      <c r="B646" s="330"/>
      <c r="C646" s="330"/>
      <c r="D646" s="330"/>
    </row>
    <row r="647" spans="2:4" x14ac:dyDescent="0.2">
      <c r="B647" s="330"/>
      <c r="C647" s="330"/>
      <c r="D647" s="330"/>
    </row>
    <row r="648" spans="2:4" x14ac:dyDescent="0.2">
      <c r="B648" s="330"/>
      <c r="C648" s="330"/>
      <c r="D648" s="330"/>
    </row>
    <row r="649" spans="2:4" x14ac:dyDescent="0.2">
      <c r="B649" s="330"/>
      <c r="C649" s="330"/>
      <c r="D649" s="330"/>
    </row>
    <row r="650" spans="2:4" x14ac:dyDescent="0.2">
      <c r="B650" s="330"/>
      <c r="C650" s="330"/>
      <c r="D650" s="330"/>
    </row>
    <row r="651" spans="2:4" x14ac:dyDescent="0.2">
      <c r="B651" s="330"/>
      <c r="C651" s="330"/>
      <c r="D651" s="330"/>
    </row>
    <row r="652" spans="2:4" x14ac:dyDescent="0.2">
      <c r="B652" s="330"/>
      <c r="C652" s="330"/>
      <c r="D652" s="330"/>
    </row>
    <row r="653" spans="2:4" x14ac:dyDescent="0.2">
      <c r="B653" s="330"/>
      <c r="C653" s="330"/>
      <c r="D653" s="330"/>
    </row>
    <row r="654" spans="2:4" x14ac:dyDescent="0.2">
      <c r="B654" s="330"/>
      <c r="C654" s="330"/>
      <c r="D654" s="330"/>
    </row>
    <row r="655" spans="2:4" x14ac:dyDescent="0.2">
      <c r="B655" s="330"/>
      <c r="C655" s="330"/>
      <c r="D655" s="330"/>
    </row>
    <row r="656" spans="2:4" x14ac:dyDescent="0.2">
      <c r="B656" s="330"/>
      <c r="C656" s="330"/>
      <c r="D656" s="330"/>
    </row>
    <row r="657" spans="2:4" x14ac:dyDescent="0.2">
      <c r="B657" s="330"/>
      <c r="C657" s="330"/>
      <c r="D657" s="330"/>
    </row>
    <row r="658" spans="2:4" x14ac:dyDescent="0.2">
      <c r="B658" s="330"/>
      <c r="C658" s="330"/>
      <c r="D658" s="330"/>
    </row>
    <row r="659" spans="2:4" x14ac:dyDescent="0.2">
      <c r="B659" s="330"/>
      <c r="C659" s="330"/>
      <c r="D659" s="330"/>
    </row>
    <row r="660" spans="2:4" x14ac:dyDescent="0.2">
      <c r="B660" s="330"/>
      <c r="C660" s="330"/>
      <c r="D660" s="330"/>
    </row>
    <row r="661" spans="2:4" x14ac:dyDescent="0.2">
      <c r="B661" s="330"/>
      <c r="C661" s="330"/>
      <c r="D661" s="330"/>
    </row>
    <row r="662" spans="2:4" x14ac:dyDescent="0.2">
      <c r="B662" s="330"/>
      <c r="C662" s="330"/>
      <c r="D662" s="330"/>
    </row>
    <row r="663" spans="2:4" x14ac:dyDescent="0.2">
      <c r="B663" s="330"/>
      <c r="C663" s="330"/>
      <c r="D663" s="330"/>
    </row>
    <row r="664" spans="2:4" x14ac:dyDescent="0.2">
      <c r="B664" s="330"/>
      <c r="C664" s="330"/>
      <c r="D664" s="330"/>
    </row>
    <row r="665" spans="2:4" x14ac:dyDescent="0.2">
      <c r="B665" s="330"/>
      <c r="C665" s="330"/>
      <c r="D665" s="330"/>
    </row>
    <row r="666" spans="2:4" x14ac:dyDescent="0.2">
      <c r="B666" s="330"/>
      <c r="C666" s="330"/>
      <c r="D666" s="330"/>
    </row>
    <row r="667" spans="2:4" x14ac:dyDescent="0.2">
      <c r="B667" s="330"/>
      <c r="C667" s="330"/>
      <c r="D667" s="330"/>
    </row>
    <row r="668" spans="2:4" x14ac:dyDescent="0.2">
      <c r="B668" s="330"/>
      <c r="C668" s="330"/>
      <c r="D668" s="330"/>
    </row>
    <row r="669" spans="2:4" x14ac:dyDescent="0.2">
      <c r="B669" s="330"/>
      <c r="C669" s="330"/>
      <c r="D669" s="330"/>
    </row>
    <row r="670" spans="2:4" x14ac:dyDescent="0.2">
      <c r="B670" s="330"/>
      <c r="C670" s="330"/>
      <c r="D670" s="330"/>
    </row>
    <row r="671" spans="2:4" x14ac:dyDescent="0.2">
      <c r="B671" s="330"/>
      <c r="C671" s="330"/>
      <c r="D671" s="330"/>
    </row>
    <row r="672" spans="2:4" x14ac:dyDescent="0.2">
      <c r="B672" s="330"/>
      <c r="C672" s="330"/>
      <c r="D672" s="330"/>
    </row>
    <row r="673" spans="2:4" x14ac:dyDescent="0.2">
      <c r="B673" s="330"/>
      <c r="C673" s="330"/>
      <c r="D673" s="330"/>
    </row>
    <row r="674" spans="2:4" x14ac:dyDescent="0.2">
      <c r="B674" s="330"/>
      <c r="C674" s="330"/>
      <c r="D674" s="330"/>
    </row>
    <row r="675" spans="2:4" x14ac:dyDescent="0.2">
      <c r="B675" s="330"/>
      <c r="C675" s="330"/>
      <c r="D675" s="330"/>
    </row>
    <row r="676" spans="2:4" x14ac:dyDescent="0.2">
      <c r="B676" s="330"/>
      <c r="C676" s="330"/>
      <c r="D676" s="330"/>
    </row>
    <row r="677" spans="2:4" x14ac:dyDescent="0.2">
      <c r="B677" s="330"/>
      <c r="C677" s="330"/>
      <c r="D677" s="330"/>
    </row>
    <row r="678" spans="2:4" x14ac:dyDescent="0.2">
      <c r="B678" s="330"/>
      <c r="C678" s="330"/>
      <c r="D678" s="330"/>
    </row>
    <row r="679" spans="2:4" x14ac:dyDescent="0.2">
      <c r="B679" s="330"/>
      <c r="C679" s="330"/>
      <c r="D679" s="330"/>
    </row>
    <row r="680" spans="2:4" x14ac:dyDescent="0.2">
      <c r="B680" s="330"/>
      <c r="C680" s="330"/>
      <c r="D680" s="330"/>
    </row>
    <row r="681" spans="2:4" x14ac:dyDescent="0.2">
      <c r="B681" s="330"/>
      <c r="C681" s="330"/>
      <c r="D681" s="330"/>
    </row>
    <row r="682" spans="2:4" x14ac:dyDescent="0.2">
      <c r="B682" s="330"/>
      <c r="C682" s="330"/>
      <c r="D682" s="330"/>
    </row>
    <row r="683" spans="2:4" x14ac:dyDescent="0.2">
      <c r="B683" s="330"/>
      <c r="C683" s="330"/>
      <c r="D683" s="330"/>
    </row>
    <row r="684" spans="2:4" x14ac:dyDescent="0.2">
      <c r="B684" s="330"/>
      <c r="C684" s="330"/>
      <c r="D684" s="330"/>
    </row>
    <row r="685" spans="2:4" x14ac:dyDescent="0.2">
      <c r="B685" s="330"/>
      <c r="C685" s="330"/>
      <c r="D685" s="330"/>
    </row>
    <row r="686" spans="2:4" x14ac:dyDescent="0.2">
      <c r="B686" s="330"/>
      <c r="C686" s="330"/>
      <c r="D686" s="330"/>
    </row>
    <row r="687" spans="2:4" x14ac:dyDescent="0.2">
      <c r="B687" s="330"/>
      <c r="C687" s="330"/>
      <c r="D687" s="330"/>
    </row>
    <row r="688" spans="2:4" x14ac:dyDescent="0.2">
      <c r="B688" s="330"/>
      <c r="C688" s="330"/>
      <c r="D688" s="330"/>
    </row>
    <row r="689" spans="2:4" x14ac:dyDescent="0.2">
      <c r="B689" s="330"/>
      <c r="C689" s="330"/>
      <c r="D689" s="330"/>
    </row>
    <row r="690" spans="2:4" x14ac:dyDescent="0.2">
      <c r="B690" s="330"/>
      <c r="C690" s="330"/>
      <c r="D690" s="330"/>
    </row>
    <row r="691" spans="2:4" x14ac:dyDescent="0.2">
      <c r="B691" s="330"/>
      <c r="C691" s="330"/>
      <c r="D691" s="330"/>
    </row>
    <row r="692" spans="2:4" x14ac:dyDescent="0.2">
      <c r="B692" s="330"/>
      <c r="C692" s="330"/>
      <c r="D692" s="330"/>
    </row>
    <row r="693" spans="2:4" x14ac:dyDescent="0.2">
      <c r="B693" s="330"/>
      <c r="C693" s="330"/>
      <c r="D693" s="330"/>
    </row>
    <row r="694" spans="2:4" x14ac:dyDescent="0.2">
      <c r="B694" s="330"/>
      <c r="C694" s="330"/>
      <c r="D694" s="330"/>
    </row>
    <row r="695" spans="2:4" x14ac:dyDescent="0.2">
      <c r="B695" s="330"/>
      <c r="C695" s="330"/>
      <c r="D695" s="330"/>
    </row>
    <row r="696" spans="2:4" x14ac:dyDescent="0.2">
      <c r="B696" s="330"/>
      <c r="C696" s="330"/>
      <c r="D696" s="330"/>
    </row>
    <row r="697" spans="2:4" x14ac:dyDescent="0.2">
      <c r="B697" s="330"/>
      <c r="C697" s="330"/>
      <c r="D697" s="330"/>
    </row>
    <row r="698" spans="2:4" x14ac:dyDescent="0.2">
      <c r="B698" s="330"/>
      <c r="C698" s="330"/>
      <c r="D698" s="330"/>
    </row>
    <row r="699" spans="2:4" x14ac:dyDescent="0.2">
      <c r="B699" s="330"/>
      <c r="C699" s="330"/>
      <c r="D699" s="330"/>
    </row>
    <row r="700" spans="2:4" x14ac:dyDescent="0.2">
      <c r="B700" s="330"/>
      <c r="C700" s="330"/>
      <c r="D700" s="330"/>
    </row>
    <row r="701" spans="2:4" x14ac:dyDescent="0.2">
      <c r="B701" s="330"/>
      <c r="C701" s="330"/>
      <c r="D701" s="330"/>
    </row>
    <row r="702" spans="2:4" x14ac:dyDescent="0.2">
      <c r="B702" s="330"/>
      <c r="C702" s="330"/>
      <c r="D702" s="330"/>
    </row>
    <row r="703" spans="2:4" x14ac:dyDescent="0.2">
      <c r="B703" s="330"/>
      <c r="C703" s="330"/>
      <c r="D703" s="330"/>
    </row>
    <row r="704" spans="2:4" x14ac:dyDescent="0.2">
      <c r="B704" s="330"/>
      <c r="C704" s="330"/>
      <c r="D704" s="330"/>
    </row>
    <row r="705" spans="2:4" x14ac:dyDescent="0.2">
      <c r="B705" s="330"/>
      <c r="C705" s="330"/>
      <c r="D705" s="330"/>
    </row>
    <row r="706" spans="2:4" x14ac:dyDescent="0.2">
      <c r="B706" s="330"/>
      <c r="C706" s="330"/>
      <c r="D706" s="330"/>
    </row>
    <row r="707" spans="2:4" x14ac:dyDescent="0.2">
      <c r="B707" s="330"/>
      <c r="C707" s="330"/>
      <c r="D707" s="330"/>
    </row>
    <row r="708" spans="2:4" x14ac:dyDescent="0.2">
      <c r="B708" s="330"/>
      <c r="C708" s="330"/>
      <c r="D708" s="330"/>
    </row>
    <row r="709" spans="2:4" x14ac:dyDescent="0.2">
      <c r="B709" s="330"/>
      <c r="C709" s="330"/>
      <c r="D709" s="330"/>
    </row>
    <row r="710" spans="2:4" x14ac:dyDescent="0.2">
      <c r="B710" s="330"/>
      <c r="C710" s="330"/>
      <c r="D710" s="330"/>
    </row>
    <row r="711" spans="2:4" x14ac:dyDescent="0.2">
      <c r="B711" s="330"/>
      <c r="C711" s="330"/>
      <c r="D711" s="330"/>
    </row>
    <row r="712" spans="2:4" x14ac:dyDescent="0.2">
      <c r="B712" s="330"/>
      <c r="C712" s="330"/>
      <c r="D712" s="330"/>
    </row>
    <row r="713" spans="2:4" x14ac:dyDescent="0.2">
      <c r="B713" s="330"/>
      <c r="C713" s="330"/>
      <c r="D713" s="330"/>
    </row>
    <row r="714" spans="2:4" x14ac:dyDescent="0.2">
      <c r="B714" s="330"/>
      <c r="C714" s="330"/>
      <c r="D714" s="330"/>
    </row>
    <row r="715" spans="2:4" x14ac:dyDescent="0.2">
      <c r="B715" s="330"/>
      <c r="C715" s="330"/>
      <c r="D715" s="330"/>
    </row>
    <row r="716" spans="2:4" x14ac:dyDescent="0.2">
      <c r="B716" s="330"/>
      <c r="C716" s="330"/>
      <c r="D716" s="330"/>
    </row>
    <row r="717" spans="2:4" x14ac:dyDescent="0.2">
      <c r="B717" s="330"/>
      <c r="C717" s="330"/>
      <c r="D717" s="330"/>
    </row>
    <row r="718" spans="2:4" x14ac:dyDescent="0.2">
      <c r="B718" s="330"/>
      <c r="C718" s="330"/>
      <c r="D718" s="330"/>
    </row>
    <row r="719" spans="2:4" x14ac:dyDescent="0.2">
      <c r="B719" s="330"/>
      <c r="C719" s="330"/>
      <c r="D719" s="330"/>
    </row>
    <row r="720" spans="2:4" x14ac:dyDescent="0.2">
      <c r="B720" s="330"/>
      <c r="C720" s="330"/>
      <c r="D720" s="330"/>
    </row>
    <row r="721" spans="2:4" x14ac:dyDescent="0.2">
      <c r="B721" s="330"/>
      <c r="C721" s="330"/>
      <c r="D721" s="330"/>
    </row>
    <row r="722" spans="2:4" x14ac:dyDescent="0.2">
      <c r="B722" s="330"/>
      <c r="C722" s="330"/>
      <c r="D722" s="330"/>
    </row>
    <row r="723" spans="2:4" x14ac:dyDescent="0.2">
      <c r="B723" s="330"/>
      <c r="C723" s="330"/>
      <c r="D723" s="330"/>
    </row>
    <row r="724" spans="2:4" x14ac:dyDescent="0.2">
      <c r="B724" s="330"/>
      <c r="C724" s="330"/>
      <c r="D724" s="330"/>
    </row>
    <row r="725" spans="2:4" x14ac:dyDescent="0.2">
      <c r="B725" s="330"/>
      <c r="C725" s="330"/>
      <c r="D725" s="330"/>
    </row>
    <row r="726" spans="2:4" x14ac:dyDescent="0.2">
      <c r="B726" s="330"/>
      <c r="C726" s="330"/>
      <c r="D726" s="330"/>
    </row>
    <row r="727" spans="2:4" x14ac:dyDescent="0.2">
      <c r="B727" s="330"/>
      <c r="C727" s="330"/>
      <c r="D727" s="330"/>
    </row>
    <row r="728" spans="2:4" x14ac:dyDescent="0.2">
      <c r="B728" s="330"/>
      <c r="C728" s="330"/>
      <c r="D728" s="330"/>
    </row>
    <row r="729" spans="2:4" x14ac:dyDescent="0.2">
      <c r="B729" s="330"/>
      <c r="C729" s="330"/>
      <c r="D729" s="330"/>
    </row>
    <row r="730" spans="2:4" x14ac:dyDescent="0.2">
      <c r="B730" s="330"/>
      <c r="C730" s="330"/>
      <c r="D730" s="330"/>
    </row>
    <row r="731" spans="2:4" x14ac:dyDescent="0.2">
      <c r="B731" s="330"/>
      <c r="C731" s="330"/>
      <c r="D731" s="330"/>
    </row>
    <row r="732" spans="2:4" x14ac:dyDescent="0.2">
      <c r="B732" s="330"/>
      <c r="C732" s="330"/>
      <c r="D732" s="330"/>
    </row>
    <row r="733" spans="2:4" x14ac:dyDescent="0.2">
      <c r="B733" s="330"/>
      <c r="C733" s="330"/>
      <c r="D733" s="330"/>
    </row>
    <row r="734" spans="2:4" x14ac:dyDescent="0.2">
      <c r="B734" s="330"/>
      <c r="C734" s="330"/>
      <c r="D734" s="330"/>
    </row>
    <row r="735" spans="2:4" x14ac:dyDescent="0.2">
      <c r="B735" s="330"/>
      <c r="C735" s="330"/>
      <c r="D735" s="330"/>
    </row>
    <row r="736" spans="2:4" x14ac:dyDescent="0.2">
      <c r="B736" s="330"/>
      <c r="C736" s="330"/>
      <c r="D736" s="330"/>
    </row>
    <row r="737" spans="2:4" x14ac:dyDescent="0.2">
      <c r="B737" s="330"/>
      <c r="C737" s="330"/>
      <c r="D737" s="330"/>
    </row>
    <row r="738" spans="2:4" x14ac:dyDescent="0.2">
      <c r="B738" s="330"/>
      <c r="C738" s="330"/>
      <c r="D738" s="330"/>
    </row>
    <row r="739" spans="2:4" x14ac:dyDescent="0.2">
      <c r="B739" s="330"/>
      <c r="C739" s="330"/>
      <c r="D739" s="330"/>
    </row>
    <row r="740" spans="2:4" x14ac:dyDescent="0.2">
      <c r="B740" s="330"/>
      <c r="C740" s="330"/>
      <c r="D740" s="330"/>
    </row>
    <row r="741" spans="2:4" x14ac:dyDescent="0.2">
      <c r="B741" s="330"/>
      <c r="C741" s="330"/>
      <c r="D741" s="330"/>
    </row>
    <row r="742" spans="2:4" x14ac:dyDescent="0.2">
      <c r="B742" s="330"/>
      <c r="C742" s="330"/>
      <c r="D742" s="330"/>
    </row>
    <row r="743" spans="2:4" x14ac:dyDescent="0.2">
      <c r="B743" s="330"/>
      <c r="C743" s="330"/>
      <c r="D743" s="330"/>
    </row>
    <row r="744" spans="2:4" x14ac:dyDescent="0.2">
      <c r="B744" s="330"/>
      <c r="C744" s="330"/>
      <c r="D744" s="330"/>
    </row>
    <row r="745" spans="2:4" x14ac:dyDescent="0.2">
      <c r="B745" s="330"/>
      <c r="C745" s="330"/>
      <c r="D745" s="330"/>
    </row>
    <row r="746" spans="2:4" x14ac:dyDescent="0.2">
      <c r="B746" s="330"/>
      <c r="C746" s="330"/>
      <c r="D746" s="330"/>
    </row>
    <row r="747" spans="2:4" x14ac:dyDescent="0.2">
      <c r="B747" s="330"/>
      <c r="C747" s="330"/>
      <c r="D747" s="330"/>
    </row>
    <row r="748" spans="2:4" x14ac:dyDescent="0.2">
      <c r="B748" s="330"/>
      <c r="C748" s="330"/>
      <c r="D748" s="330"/>
    </row>
    <row r="749" spans="2:4" x14ac:dyDescent="0.2">
      <c r="B749" s="330"/>
      <c r="C749" s="330"/>
      <c r="D749" s="330"/>
    </row>
    <row r="750" spans="2:4" x14ac:dyDescent="0.2">
      <c r="B750" s="330"/>
      <c r="C750" s="330"/>
      <c r="D750" s="330"/>
    </row>
    <row r="751" spans="2:4" x14ac:dyDescent="0.2">
      <c r="B751" s="330"/>
      <c r="C751" s="330"/>
      <c r="D751" s="330"/>
    </row>
    <row r="752" spans="2:4" x14ac:dyDescent="0.2">
      <c r="B752" s="330"/>
      <c r="C752" s="330"/>
      <c r="D752" s="330"/>
    </row>
    <row r="753" spans="2:4" x14ac:dyDescent="0.2">
      <c r="B753" s="330"/>
      <c r="C753" s="330"/>
      <c r="D753" s="330"/>
    </row>
    <row r="754" spans="2:4" x14ac:dyDescent="0.2">
      <c r="B754" s="330"/>
      <c r="C754" s="330"/>
      <c r="D754" s="330"/>
    </row>
    <row r="755" spans="2:4" x14ac:dyDescent="0.2">
      <c r="B755" s="330"/>
      <c r="C755" s="330"/>
      <c r="D755" s="330"/>
    </row>
    <row r="756" spans="2:4" x14ac:dyDescent="0.2">
      <c r="B756" s="330"/>
      <c r="C756" s="330"/>
      <c r="D756" s="330"/>
    </row>
    <row r="757" spans="2:4" x14ac:dyDescent="0.2">
      <c r="B757" s="330"/>
      <c r="C757" s="330"/>
      <c r="D757" s="330"/>
    </row>
    <row r="758" spans="2:4" x14ac:dyDescent="0.2">
      <c r="B758" s="330"/>
      <c r="C758" s="330"/>
      <c r="D758" s="330"/>
    </row>
    <row r="759" spans="2:4" x14ac:dyDescent="0.2">
      <c r="B759" s="330"/>
      <c r="C759" s="330"/>
      <c r="D759" s="330"/>
    </row>
    <row r="760" spans="2:4" x14ac:dyDescent="0.2">
      <c r="B760" s="330"/>
      <c r="C760" s="330"/>
      <c r="D760" s="330"/>
    </row>
    <row r="761" spans="2:4" x14ac:dyDescent="0.2">
      <c r="B761" s="330"/>
      <c r="C761" s="330"/>
      <c r="D761" s="330"/>
    </row>
    <row r="762" spans="2:4" x14ac:dyDescent="0.2">
      <c r="B762" s="330"/>
      <c r="C762" s="330"/>
      <c r="D762" s="330"/>
    </row>
    <row r="763" spans="2:4" x14ac:dyDescent="0.2">
      <c r="B763" s="330"/>
      <c r="C763" s="330"/>
      <c r="D763" s="330"/>
    </row>
    <row r="764" spans="2:4" x14ac:dyDescent="0.2">
      <c r="B764" s="330"/>
      <c r="C764" s="330"/>
      <c r="D764" s="330"/>
    </row>
    <row r="765" spans="2:4" x14ac:dyDescent="0.2">
      <c r="B765" s="330"/>
      <c r="C765" s="330"/>
      <c r="D765" s="330"/>
    </row>
    <row r="766" spans="2:4" x14ac:dyDescent="0.2">
      <c r="B766" s="330"/>
      <c r="C766" s="330"/>
      <c r="D766" s="330"/>
    </row>
    <row r="767" spans="2:4" x14ac:dyDescent="0.2">
      <c r="B767" s="330"/>
      <c r="C767" s="330"/>
      <c r="D767" s="330"/>
    </row>
    <row r="768" spans="2:4" x14ac:dyDescent="0.2">
      <c r="B768" s="330"/>
      <c r="C768" s="330"/>
      <c r="D768" s="330"/>
    </row>
    <row r="769" spans="2:4" x14ac:dyDescent="0.2">
      <c r="B769" s="330"/>
      <c r="C769" s="330"/>
      <c r="D769" s="330"/>
    </row>
    <row r="770" spans="2:4" x14ac:dyDescent="0.2">
      <c r="B770" s="330"/>
      <c r="C770" s="330"/>
      <c r="D770" s="330"/>
    </row>
    <row r="771" spans="2:4" x14ac:dyDescent="0.2">
      <c r="B771" s="330"/>
      <c r="C771" s="330"/>
      <c r="D771" s="330"/>
    </row>
    <row r="772" spans="2:4" x14ac:dyDescent="0.2">
      <c r="B772" s="330"/>
      <c r="C772" s="330"/>
      <c r="D772" s="330"/>
    </row>
    <row r="773" spans="2:4" x14ac:dyDescent="0.2">
      <c r="B773" s="330"/>
      <c r="C773" s="330"/>
      <c r="D773" s="330"/>
    </row>
    <row r="774" spans="2:4" x14ac:dyDescent="0.2">
      <c r="B774" s="330"/>
      <c r="C774" s="330"/>
      <c r="D774" s="330"/>
    </row>
    <row r="775" spans="2:4" x14ac:dyDescent="0.2">
      <c r="B775" s="330"/>
      <c r="C775" s="330"/>
      <c r="D775" s="330"/>
    </row>
    <row r="776" spans="2:4" x14ac:dyDescent="0.2">
      <c r="B776" s="330"/>
      <c r="C776" s="330"/>
      <c r="D776" s="330"/>
    </row>
    <row r="777" spans="2:4" x14ac:dyDescent="0.2">
      <c r="B777" s="330"/>
      <c r="C777" s="330"/>
      <c r="D777" s="330"/>
    </row>
    <row r="778" spans="2:4" x14ac:dyDescent="0.2">
      <c r="B778" s="330"/>
      <c r="C778" s="330"/>
      <c r="D778" s="330"/>
    </row>
    <row r="779" spans="2:4" x14ac:dyDescent="0.2">
      <c r="B779" s="330"/>
      <c r="C779" s="330"/>
      <c r="D779" s="330"/>
    </row>
    <row r="780" spans="2:4" x14ac:dyDescent="0.2">
      <c r="B780" s="330"/>
      <c r="C780" s="330"/>
      <c r="D780" s="330"/>
    </row>
    <row r="781" spans="2:4" x14ac:dyDescent="0.2">
      <c r="B781" s="330"/>
      <c r="C781" s="330"/>
      <c r="D781" s="330"/>
    </row>
    <row r="782" spans="2:4" x14ac:dyDescent="0.2">
      <c r="B782" s="330"/>
      <c r="C782" s="330"/>
      <c r="D782" s="330"/>
    </row>
    <row r="783" spans="2:4" x14ac:dyDescent="0.2">
      <c r="B783" s="330"/>
      <c r="C783" s="330"/>
      <c r="D783" s="330"/>
    </row>
    <row r="784" spans="2:4" x14ac:dyDescent="0.2">
      <c r="B784" s="330"/>
      <c r="C784" s="330"/>
      <c r="D784" s="330"/>
    </row>
    <row r="785" spans="2:4" x14ac:dyDescent="0.2">
      <c r="B785" s="330"/>
      <c r="C785" s="330"/>
      <c r="D785" s="330"/>
    </row>
    <row r="786" spans="2:4" x14ac:dyDescent="0.2">
      <c r="B786" s="330"/>
      <c r="C786" s="330"/>
      <c r="D786" s="330"/>
    </row>
    <row r="787" spans="2:4" x14ac:dyDescent="0.2">
      <c r="B787" s="330"/>
      <c r="C787" s="330"/>
      <c r="D787" s="330"/>
    </row>
    <row r="788" spans="2:4" x14ac:dyDescent="0.2">
      <c r="B788" s="330"/>
      <c r="C788" s="330"/>
      <c r="D788" s="330"/>
    </row>
    <row r="789" spans="2:4" x14ac:dyDescent="0.2">
      <c r="B789" s="330"/>
      <c r="C789" s="330"/>
      <c r="D789" s="330"/>
    </row>
    <row r="790" spans="2:4" x14ac:dyDescent="0.2">
      <c r="B790" s="330"/>
      <c r="C790" s="330"/>
      <c r="D790" s="330"/>
    </row>
    <row r="791" spans="2:4" x14ac:dyDescent="0.2">
      <c r="B791" s="330"/>
      <c r="C791" s="330"/>
      <c r="D791" s="330"/>
    </row>
    <row r="792" spans="2:4" x14ac:dyDescent="0.2">
      <c r="B792" s="330"/>
      <c r="C792" s="330"/>
      <c r="D792" s="330"/>
    </row>
    <row r="793" spans="2:4" x14ac:dyDescent="0.2">
      <c r="B793" s="330"/>
      <c r="C793" s="330"/>
      <c r="D793" s="330"/>
    </row>
    <row r="794" spans="2:4" x14ac:dyDescent="0.2">
      <c r="B794" s="330"/>
      <c r="C794" s="330"/>
      <c r="D794" s="330"/>
    </row>
    <row r="795" spans="2:4" x14ac:dyDescent="0.2">
      <c r="B795" s="330"/>
      <c r="C795" s="330"/>
      <c r="D795" s="330"/>
    </row>
  </sheetData>
  <mergeCells count="10">
    <mergeCell ref="A45:I45"/>
    <mergeCell ref="A46:I46"/>
    <mergeCell ref="A47:I47"/>
    <mergeCell ref="A48:I48"/>
    <mergeCell ref="O15:V15"/>
    <mergeCell ref="O16:V16"/>
    <mergeCell ref="A24:I25"/>
    <mergeCell ref="A28:I28"/>
    <mergeCell ref="A32:I32"/>
    <mergeCell ref="F44:H44"/>
  </mergeCells>
  <pageMargins left="0.70866141732283472" right="0.70866141732283472" top="0.74803149606299213" bottom="0.74803149606299213" header="0.31496062992125984" footer="0.31496062992125984"/>
  <pageSetup paperSize="9" scale="90" firstPageNumber="47" orientation="portrait" r:id="rId1"/>
  <headerFooter>
    <oddHeader>&amp;L&amp;"Times New Roman,Gras"&amp;9DGRH A1-1&amp;R&amp;"Times New Roman,Gras"&amp;9Juillet 2020</oddHeader>
    <oddFooter>Page &amp;P de 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>
    <pageSetUpPr fitToPage="1"/>
  </sheetPr>
  <dimension ref="A1:J89"/>
  <sheetViews>
    <sheetView showGridLines="0" zoomScaleNormal="100" workbookViewId="0">
      <pane ySplit="9" topLeftCell="A10" activePane="bottomLeft" state="frozen"/>
      <selection activeCell="K24" sqref="K24"/>
      <selection pane="bottomLeft" activeCell="J74" sqref="J74"/>
    </sheetView>
  </sheetViews>
  <sheetFormatPr baseColWidth="10" defaultRowHeight="12.75" x14ac:dyDescent="0.2"/>
  <cols>
    <col min="1" max="1" width="31.1640625" style="6" customWidth="1"/>
    <col min="2" max="2" width="14.1640625" bestFit="1" customWidth="1"/>
    <col min="3" max="3" width="9.5" bestFit="1" customWidth="1"/>
    <col min="4" max="4" width="12.83203125" bestFit="1" customWidth="1"/>
    <col min="5" max="5" width="9.83203125" bestFit="1" customWidth="1"/>
    <col min="6" max="6" width="14.1640625" customWidth="1"/>
    <col min="7" max="7" width="4.1640625" customWidth="1"/>
    <col min="8" max="8" width="15.33203125" customWidth="1"/>
    <col min="9" max="9" width="16.33203125" customWidth="1"/>
    <col min="10" max="10" width="14.83203125" customWidth="1"/>
  </cols>
  <sheetData>
    <row r="1" spans="1:10" ht="13.5" thickBot="1" x14ac:dyDescent="0.25"/>
    <row r="2" spans="1:10" ht="34.5" customHeight="1" thickTop="1" thickBot="1" x14ac:dyDescent="0.25">
      <c r="A2" s="612" t="s">
        <v>520</v>
      </c>
      <c r="B2" s="622"/>
      <c r="C2" s="622"/>
      <c r="D2" s="622"/>
      <c r="E2" s="622"/>
      <c r="F2" s="622"/>
      <c r="G2" s="622"/>
      <c r="H2" s="622"/>
      <c r="I2" s="622"/>
      <c r="J2" s="623"/>
    </row>
    <row r="3" spans="1:10" ht="13.5" thickTop="1" x14ac:dyDescent="0.2"/>
    <row r="5" spans="1:10" x14ac:dyDescent="0.2">
      <c r="A5" s="629" t="s">
        <v>250</v>
      </c>
      <c r="B5" s="629"/>
      <c r="C5" s="629"/>
      <c r="D5" s="629"/>
      <c r="E5" s="629"/>
      <c r="F5" s="629"/>
      <c r="G5" s="629"/>
      <c r="H5" s="629"/>
      <c r="I5" s="629"/>
      <c r="J5" s="629"/>
    </row>
    <row r="8" spans="1:10" ht="24" customHeight="1" x14ac:dyDescent="0.2">
      <c r="A8" s="647"/>
      <c r="B8" s="643" t="s">
        <v>61</v>
      </c>
      <c r="C8" s="637" t="s">
        <v>62</v>
      </c>
      <c r="D8" s="638"/>
      <c r="E8" s="639"/>
      <c r="F8" s="641" t="s">
        <v>63</v>
      </c>
      <c r="H8" s="645" t="s">
        <v>80</v>
      </c>
      <c r="I8" s="646" t="s">
        <v>81</v>
      </c>
      <c r="J8" s="640" t="s">
        <v>82</v>
      </c>
    </row>
    <row r="9" spans="1:10" ht="30.75" customHeight="1" x14ac:dyDescent="0.2">
      <c r="A9" s="647"/>
      <c r="B9" s="644"/>
      <c r="C9" s="1" t="s">
        <v>64</v>
      </c>
      <c r="D9" s="2" t="s">
        <v>65</v>
      </c>
      <c r="E9" s="3" t="s">
        <v>66</v>
      </c>
      <c r="F9" s="642"/>
      <c r="H9" s="645"/>
      <c r="I9" s="646"/>
      <c r="J9" s="640"/>
    </row>
    <row r="11" spans="1:10" x14ac:dyDescent="0.2">
      <c r="A11" s="480" t="s">
        <v>0</v>
      </c>
      <c r="B11" s="64">
        <v>248</v>
      </c>
      <c r="C11" s="64">
        <v>41</v>
      </c>
      <c r="D11" s="64"/>
      <c r="E11" s="64">
        <v>194</v>
      </c>
      <c r="F11" s="59">
        <f>SUM(C11:E11)</f>
        <v>235</v>
      </c>
      <c r="H11" s="61">
        <f>F11/B11</f>
        <v>0.94758064516129037</v>
      </c>
      <c r="I11" s="67">
        <f>E11/B11</f>
        <v>0.782258064516129</v>
      </c>
      <c r="J11" s="68">
        <f>(C11+D11)/B11</f>
        <v>0.16532258064516128</v>
      </c>
    </row>
    <row r="12" spans="1:10" x14ac:dyDescent="0.2">
      <c r="A12" s="481" t="s">
        <v>476</v>
      </c>
      <c r="B12" s="66">
        <v>116</v>
      </c>
      <c r="C12" s="66">
        <v>17</v>
      </c>
      <c r="D12" s="66"/>
      <c r="E12" s="66">
        <v>95</v>
      </c>
      <c r="F12" s="60">
        <f t="shared" ref="F12:F75" si="0">SUM(C12:E12)</f>
        <v>112</v>
      </c>
      <c r="H12" s="62">
        <f t="shared" ref="H12:H75" si="1">F12/B12</f>
        <v>0.96551724137931039</v>
      </c>
      <c r="I12" s="69">
        <f t="shared" ref="I12:I75" si="2">E12/B12</f>
        <v>0.81896551724137934</v>
      </c>
      <c r="J12" s="70">
        <f t="shared" ref="J12:J75" si="3">(C12+D12)/B12</f>
        <v>0.14655172413793102</v>
      </c>
    </row>
    <row r="13" spans="1:10" x14ac:dyDescent="0.2">
      <c r="A13" s="482" t="s">
        <v>1</v>
      </c>
      <c r="B13" s="20">
        <v>53</v>
      </c>
      <c r="C13" s="15">
        <v>10</v>
      </c>
      <c r="D13" s="15"/>
      <c r="E13" s="26">
        <v>40</v>
      </c>
      <c r="F13" s="29">
        <f t="shared" si="0"/>
        <v>50</v>
      </c>
      <c r="H13" s="23">
        <f t="shared" si="1"/>
        <v>0.94339622641509435</v>
      </c>
      <c r="I13" s="32">
        <f t="shared" si="2"/>
        <v>0.75471698113207553</v>
      </c>
      <c r="J13" s="33">
        <f t="shared" si="3"/>
        <v>0.18867924528301888</v>
      </c>
    </row>
    <row r="14" spans="1:10" x14ac:dyDescent="0.2">
      <c r="A14" s="483" t="s">
        <v>2</v>
      </c>
      <c r="B14" s="21">
        <v>44</v>
      </c>
      <c r="C14" s="17">
        <v>6</v>
      </c>
      <c r="D14" s="17"/>
      <c r="E14" s="27">
        <v>37</v>
      </c>
      <c r="F14" s="30">
        <f t="shared" si="0"/>
        <v>43</v>
      </c>
      <c r="H14" s="24">
        <f t="shared" si="1"/>
        <v>0.97727272727272729</v>
      </c>
      <c r="I14" s="34">
        <f t="shared" si="2"/>
        <v>0.84090909090909094</v>
      </c>
      <c r="J14" s="35">
        <f t="shared" si="3"/>
        <v>0.13636363636363635</v>
      </c>
    </row>
    <row r="15" spans="1:10" x14ac:dyDescent="0.2">
      <c r="A15" s="483" t="s">
        <v>3</v>
      </c>
      <c r="B15" s="21">
        <v>6</v>
      </c>
      <c r="C15" s="17">
        <v>1</v>
      </c>
      <c r="D15" s="17"/>
      <c r="E15" s="27">
        <v>5</v>
      </c>
      <c r="F15" s="30">
        <f t="shared" si="0"/>
        <v>6</v>
      </c>
      <c r="H15" s="24">
        <f t="shared" si="1"/>
        <v>1</v>
      </c>
      <c r="I15" s="34">
        <f t="shared" si="2"/>
        <v>0.83333333333333337</v>
      </c>
      <c r="J15" s="35">
        <f t="shared" si="3"/>
        <v>0.16666666666666666</v>
      </c>
    </row>
    <row r="16" spans="1:10" x14ac:dyDescent="0.2">
      <c r="A16" s="484" t="s">
        <v>4</v>
      </c>
      <c r="B16" s="43">
        <v>13</v>
      </c>
      <c r="C16" s="44"/>
      <c r="D16" s="44"/>
      <c r="E16" s="45">
        <v>13</v>
      </c>
      <c r="F16" s="46">
        <f t="shared" si="0"/>
        <v>13</v>
      </c>
      <c r="H16" s="50">
        <f t="shared" si="1"/>
        <v>1</v>
      </c>
      <c r="I16" s="51">
        <f t="shared" si="2"/>
        <v>1</v>
      </c>
      <c r="J16" s="52">
        <f t="shared" si="3"/>
        <v>0</v>
      </c>
    </row>
    <row r="17" spans="1:10" ht="25.5" x14ac:dyDescent="0.2">
      <c r="A17" s="485" t="s">
        <v>477</v>
      </c>
      <c r="B17" s="54">
        <v>132</v>
      </c>
      <c r="C17" s="54">
        <v>24</v>
      </c>
      <c r="D17" s="54"/>
      <c r="E17" s="54">
        <v>99</v>
      </c>
      <c r="F17" s="57">
        <f t="shared" si="0"/>
        <v>123</v>
      </c>
      <c r="H17" s="58">
        <f t="shared" si="1"/>
        <v>0.93181818181818177</v>
      </c>
      <c r="I17" s="55">
        <f t="shared" si="2"/>
        <v>0.75</v>
      </c>
      <c r="J17" s="56">
        <f t="shared" si="3"/>
        <v>0.18181818181818182</v>
      </c>
    </row>
    <row r="18" spans="1:10" x14ac:dyDescent="0.2">
      <c r="A18" s="482" t="s">
        <v>5</v>
      </c>
      <c r="B18" s="20">
        <v>47</v>
      </c>
      <c r="C18" s="15">
        <v>7</v>
      </c>
      <c r="D18" s="15"/>
      <c r="E18" s="26">
        <v>39</v>
      </c>
      <c r="F18" s="29">
        <f t="shared" si="0"/>
        <v>46</v>
      </c>
      <c r="H18" s="23">
        <f t="shared" si="1"/>
        <v>0.97872340425531912</v>
      </c>
      <c r="I18" s="32">
        <f t="shared" si="2"/>
        <v>0.82978723404255317</v>
      </c>
      <c r="J18" s="33">
        <f t="shared" si="3"/>
        <v>0.14893617021276595</v>
      </c>
    </row>
    <row r="19" spans="1:10" x14ac:dyDescent="0.2">
      <c r="A19" s="484" t="s">
        <v>6</v>
      </c>
      <c r="B19" s="43">
        <v>85</v>
      </c>
      <c r="C19" s="44">
        <v>17</v>
      </c>
      <c r="D19" s="44"/>
      <c r="E19" s="45">
        <v>60</v>
      </c>
      <c r="F19" s="46">
        <f t="shared" si="0"/>
        <v>77</v>
      </c>
      <c r="H19" s="50">
        <f t="shared" si="1"/>
        <v>0.90588235294117647</v>
      </c>
      <c r="I19" s="51">
        <f t="shared" si="2"/>
        <v>0.70588235294117652</v>
      </c>
      <c r="J19" s="52">
        <f t="shared" si="3"/>
        <v>0.2</v>
      </c>
    </row>
    <row r="20" spans="1:10" ht="25.5" x14ac:dyDescent="0.2">
      <c r="A20" s="480" t="s">
        <v>474</v>
      </c>
      <c r="B20" s="64">
        <v>435</v>
      </c>
      <c r="C20" s="64">
        <v>40</v>
      </c>
      <c r="D20" s="64">
        <v>2</v>
      </c>
      <c r="E20" s="64">
        <v>371</v>
      </c>
      <c r="F20" s="59">
        <f t="shared" si="0"/>
        <v>413</v>
      </c>
      <c r="H20" s="61">
        <f t="shared" si="1"/>
        <v>0.94942528735632181</v>
      </c>
      <c r="I20" s="67">
        <f t="shared" si="2"/>
        <v>0.85287356321839081</v>
      </c>
      <c r="J20" s="68">
        <f t="shared" si="3"/>
        <v>9.6551724137931033E-2</v>
      </c>
    </row>
    <row r="21" spans="1:10" x14ac:dyDescent="0.2">
      <c r="A21" s="481" t="s">
        <v>478</v>
      </c>
      <c r="B21" s="66">
        <v>141</v>
      </c>
      <c r="C21" s="66">
        <v>15</v>
      </c>
      <c r="D21" s="66"/>
      <c r="E21" s="66">
        <v>121</v>
      </c>
      <c r="F21" s="60">
        <f t="shared" si="0"/>
        <v>136</v>
      </c>
      <c r="H21" s="62">
        <f t="shared" si="1"/>
        <v>0.96453900709219853</v>
      </c>
      <c r="I21" s="69">
        <f t="shared" si="2"/>
        <v>0.85815602836879434</v>
      </c>
      <c r="J21" s="70">
        <f t="shared" si="3"/>
        <v>0.10638297872340426</v>
      </c>
    </row>
    <row r="22" spans="1:10" x14ac:dyDescent="0.2">
      <c r="A22" s="482" t="s">
        <v>8</v>
      </c>
      <c r="B22" s="20">
        <v>15</v>
      </c>
      <c r="C22" s="15">
        <v>2</v>
      </c>
      <c r="D22" s="15"/>
      <c r="E22" s="26">
        <v>12</v>
      </c>
      <c r="F22" s="29">
        <f t="shared" si="0"/>
        <v>14</v>
      </c>
      <c r="H22" s="23">
        <f t="shared" si="1"/>
        <v>0.93333333333333335</v>
      </c>
      <c r="I22" s="32">
        <f t="shared" si="2"/>
        <v>0.8</v>
      </c>
      <c r="J22" s="33">
        <f t="shared" si="3"/>
        <v>0.13333333333333333</v>
      </c>
    </row>
    <row r="23" spans="1:10" x14ac:dyDescent="0.2">
      <c r="A23" s="483" t="s">
        <v>9</v>
      </c>
      <c r="B23" s="21">
        <v>7</v>
      </c>
      <c r="C23" s="17"/>
      <c r="D23" s="17"/>
      <c r="E23" s="27">
        <v>7</v>
      </c>
      <c r="F23" s="30">
        <f t="shared" si="0"/>
        <v>7</v>
      </c>
      <c r="H23" s="24">
        <f t="shared" si="1"/>
        <v>1</v>
      </c>
      <c r="I23" s="34">
        <f t="shared" si="2"/>
        <v>1</v>
      </c>
      <c r="J23" s="35">
        <f t="shared" si="3"/>
        <v>0</v>
      </c>
    </row>
    <row r="24" spans="1:10" x14ac:dyDescent="0.2">
      <c r="A24" s="483" t="s">
        <v>10</v>
      </c>
      <c r="B24" s="21">
        <v>21</v>
      </c>
      <c r="C24" s="17">
        <v>1</v>
      </c>
      <c r="D24" s="17"/>
      <c r="E24" s="27">
        <v>20</v>
      </c>
      <c r="F24" s="30">
        <f t="shared" si="0"/>
        <v>21</v>
      </c>
      <c r="H24" s="24">
        <f t="shared" si="1"/>
        <v>1</v>
      </c>
      <c r="I24" s="34">
        <f t="shared" si="2"/>
        <v>0.95238095238095233</v>
      </c>
      <c r="J24" s="35">
        <f t="shared" si="3"/>
        <v>4.7619047619047616E-2</v>
      </c>
    </row>
    <row r="25" spans="1:10" x14ac:dyDescent="0.2">
      <c r="A25" s="483" t="s">
        <v>11</v>
      </c>
      <c r="B25" s="21">
        <v>2</v>
      </c>
      <c r="C25" s="17"/>
      <c r="D25" s="17"/>
      <c r="E25" s="27">
        <v>2</v>
      </c>
      <c r="F25" s="30">
        <f t="shared" si="0"/>
        <v>2</v>
      </c>
      <c r="H25" s="24">
        <f t="shared" si="1"/>
        <v>1</v>
      </c>
      <c r="I25" s="34">
        <f t="shared" si="2"/>
        <v>1</v>
      </c>
      <c r="J25" s="35">
        <f t="shared" si="3"/>
        <v>0</v>
      </c>
    </row>
    <row r="26" spans="1:10" x14ac:dyDescent="0.2">
      <c r="A26" s="483" t="s">
        <v>12</v>
      </c>
      <c r="B26" s="21">
        <v>52</v>
      </c>
      <c r="C26" s="17">
        <v>8</v>
      </c>
      <c r="D26" s="17"/>
      <c r="E26" s="27">
        <v>41</v>
      </c>
      <c r="F26" s="30">
        <f t="shared" si="0"/>
        <v>49</v>
      </c>
      <c r="H26" s="24">
        <f t="shared" si="1"/>
        <v>0.94230769230769229</v>
      </c>
      <c r="I26" s="34">
        <f t="shared" si="2"/>
        <v>0.78846153846153844</v>
      </c>
      <c r="J26" s="35">
        <f t="shared" si="3"/>
        <v>0.15384615384615385</v>
      </c>
    </row>
    <row r="27" spans="1:10" x14ac:dyDescent="0.2">
      <c r="A27" s="483" t="s">
        <v>13</v>
      </c>
      <c r="B27" s="21">
        <v>4</v>
      </c>
      <c r="C27" s="17"/>
      <c r="D27" s="17"/>
      <c r="E27" s="27">
        <v>4</v>
      </c>
      <c r="F27" s="30">
        <f t="shared" si="0"/>
        <v>4</v>
      </c>
      <c r="H27" s="24">
        <f t="shared" si="1"/>
        <v>1</v>
      </c>
      <c r="I27" s="34">
        <f t="shared" si="2"/>
        <v>1</v>
      </c>
      <c r="J27" s="35">
        <f t="shared" si="3"/>
        <v>0</v>
      </c>
    </row>
    <row r="28" spans="1:10" x14ac:dyDescent="0.2">
      <c r="A28" s="483" t="s">
        <v>14</v>
      </c>
      <c r="B28" s="21">
        <v>2</v>
      </c>
      <c r="C28" s="17"/>
      <c r="D28" s="17"/>
      <c r="E28" s="27">
        <v>2</v>
      </c>
      <c r="F28" s="30">
        <f t="shared" si="0"/>
        <v>2</v>
      </c>
      <c r="H28" s="24">
        <f t="shared" si="1"/>
        <v>1</v>
      </c>
      <c r="I28" s="34">
        <f t="shared" si="2"/>
        <v>1</v>
      </c>
      <c r="J28" s="35">
        <f t="shared" si="3"/>
        <v>0</v>
      </c>
    </row>
    <row r="29" spans="1:10" x14ac:dyDescent="0.2">
      <c r="A29" s="483" t="s">
        <v>15</v>
      </c>
      <c r="B29" s="21">
        <v>20</v>
      </c>
      <c r="C29" s="17">
        <v>3</v>
      </c>
      <c r="D29" s="17"/>
      <c r="E29" s="27">
        <v>17</v>
      </c>
      <c r="F29" s="30">
        <f t="shared" si="0"/>
        <v>20</v>
      </c>
      <c r="H29" s="24">
        <f t="shared" si="1"/>
        <v>1</v>
      </c>
      <c r="I29" s="34">
        <f t="shared" si="2"/>
        <v>0.85</v>
      </c>
      <c r="J29" s="35">
        <f t="shared" si="3"/>
        <v>0.15</v>
      </c>
    </row>
    <row r="30" spans="1:10" x14ac:dyDescent="0.2">
      <c r="A30" s="484" t="s">
        <v>16</v>
      </c>
      <c r="B30" s="43">
        <v>18</v>
      </c>
      <c r="C30" s="44">
        <v>1</v>
      </c>
      <c r="D30" s="44"/>
      <c r="E30" s="45">
        <v>16</v>
      </c>
      <c r="F30" s="46">
        <f t="shared" si="0"/>
        <v>17</v>
      </c>
      <c r="H30" s="50">
        <f t="shared" si="1"/>
        <v>0.94444444444444442</v>
      </c>
      <c r="I30" s="51">
        <f t="shared" si="2"/>
        <v>0.88888888888888884</v>
      </c>
      <c r="J30" s="52">
        <f t="shared" si="3"/>
        <v>5.5555555555555552E-2</v>
      </c>
    </row>
    <row r="31" spans="1:10" x14ac:dyDescent="0.2">
      <c r="A31" s="485" t="s">
        <v>281</v>
      </c>
      <c r="B31" s="54">
        <v>180</v>
      </c>
      <c r="C31" s="54">
        <v>11</v>
      </c>
      <c r="D31" s="54">
        <v>2</v>
      </c>
      <c r="E31" s="54">
        <v>161</v>
      </c>
      <c r="F31" s="57">
        <f t="shared" si="0"/>
        <v>174</v>
      </c>
      <c r="H31" s="58">
        <f t="shared" si="1"/>
        <v>0.96666666666666667</v>
      </c>
      <c r="I31" s="55">
        <f t="shared" si="2"/>
        <v>0.89444444444444449</v>
      </c>
      <c r="J31" s="56">
        <f t="shared" si="3"/>
        <v>7.2222222222222215E-2</v>
      </c>
    </row>
    <row r="32" spans="1:10" x14ac:dyDescent="0.2">
      <c r="A32" s="482" t="s">
        <v>17</v>
      </c>
      <c r="B32" s="20">
        <v>59</v>
      </c>
      <c r="C32" s="15">
        <v>6</v>
      </c>
      <c r="D32" s="15"/>
      <c r="E32" s="26">
        <v>50</v>
      </c>
      <c r="F32" s="29">
        <f t="shared" si="0"/>
        <v>56</v>
      </c>
      <c r="H32" s="23">
        <f t="shared" si="1"/>
        <v>0.94915254237288138</v>
      </c>
      <c r="I32" s="32">
        <f t="shared" si="2"/>
        <v>0.84745762711864403</v>
      </c>
      <c r="J32" s="33">
        <f t="shared" si="3"/>
        <v>0.10169491525423729</v>
      </c>
    </row>
    <row r="33" spans="1:10" x14ac:dyDescent="0.2">
      <c r="A33" s="483" t="s">
        <v>18</v>
      </c>
      <c r="B33" s="21">
        <v>11</v>
      </c>
      <c r="C33" s="17">
        <v>1</v>
      </c>
      <c r="D33" s="17">
        <v>1</v>
      </c>
      <c r="E33" s="27">
        <v>8</v>
      </c>
      <c r="F33" s="30">
        <f t="shared" si="0"/>
        <v>10</v>
      </c>
      <c r="H33" s="24">
        <f t="shared" si="1"/>
        <v>0.90909090909090906</v>
      </c>
      <c r="I33" s="34">
        <f t="shared" si="2"/>
        <v>0.72727272727272729</v>
      </c>
      <c r="J33" s="35">
        <f t="shared" si="3"/>
        <v>0.18181818181818182</v>
      </c>
    </row>
    <row r="34" spans="1:10" x14ac:dyDescent="0.2">
      <c r="A34" s="483" t="s">
        <v>19</v>
      </c>
      <c r="B34" s="21">
        <v>20</v>
      </c>
      <c r="C34" s="17">
        <v>1</v>
      </c>
      <c r="D34" s="17">
        <v>1</v>
      </c>
      <c r="E34" s="27">
        <v>17</v>
      </c>
      <c r="F34" s="30">
        <f t="shared" si="0"/>
        <v>19</v>
      </c>
      <c r="H34" s="24">
        <f t="shared" si="1"/>
        <v>0.95</v>
      </c>
      <c r="I34" s="34">
        <f t="shared" si="2"/>
        <v>0.85</v>
      </c>
      <c r="J34" s="35">
        <f t="shared" si="3"/>
        <v>0.1</v>
      </c>
    </row>
    <row r="35" spans="1:10" x14ac:dyDescent="0.2">
      <c r="A35" s="483" t="s">
        <v>20</v>
      </c>
      <c r="B35" s="21">
        <v>30</v>
      </c>
      <c r="C35" s="17">
        <v>3</v>
      </c>
      <c r="D35" s="17"/>
      <c r="E35" s="27">
        <v>27</v>
      </c>
      <c r="F35" s="30">
        <f t="shared" si="0"/>
        <v>30</v>
      </c>
      <c r="H35" s="24">
        <f t="shared" si="1"/>
        <v>1</v>
      </c>
      <c r="I35" s="34">
        <f t="shared" si="2"/>
        <v>0.9</v>
      </c>
      <c r="J35" s="35">
        <f t="shared" si="3"/>
        <v>0.1</v>
      </c>
    </row>
    <row r="36" spans="1:10" x14ac:dyDescent="0.2">
      <c r="A36" s="483" t="s">
        <v>21</v>
      </c>
      <c r="B36" s="21">
        <v>3</v>
      </c>
      <c r="C36" s="17"/>
      <c r="D36" s="17"/>
      <c r="E36" s="27">
        <v>3</v>
      </c>
      <c r="F36" s="30">
        <f t="shared" si="0"/>
        <v>3</v>
      </c>
      <c r="H36" s="24">
        <f t="shared" si="1"/>
        <v>1</v>
      </c>
      <c r="I36" s="34">
        <f t="shared" si="2"/>
        <v>1</v>
      </c>
      <c r="J36" s="35">
        <f t="shared" si="3"/>
        <v>0</v>
      </c>
    </row>
    <row r="37" spans="1:10" x14ac:dyDescent="0.2">
      <c r="A37" s="483" t="s">
        <v>22</v>
      </c>
      <c r="B37" s="21">
        <v>17</v>
      </c>
      <c r="C37" s="17"/>
      <c r="D37" s="17"/>
      <c r="E37" s="27">
        <v>17</v>
      </c>
      <c r="F37" s="30">
        <f t="shared" si="0"/>
        <v>17</v>
      </c>
      <c r="H37" s="24">
        <f t="shared" si="1"/>
        <v>1</v>
      </c>
      <c r="I37" s="34">
        <f t="shared" si="2"/>
        <v>1</v>
      </c>
      <c r="J37" s="35">
        <f t="shared" si="3"/>
        <v>0</v>
      </c>
    </row>
    <row r="38" spans="1:10" x14ac:dyDescent="0.2">
      <c r="A38" s="483" t="s">
        <v>23</v>
      </c>
      <c r="B38" s="21">
        <v>20</v>
      </c>
      <c r="C38" s="17"/>
      <c r="D38" s="17"/>
      <c r="E38" s="27">
        <v>20</v>
      </c>
      <c r="F38" s="30">
        <f t="shared" si="0"/>
        <v>20</v>
      </c>
      <c r="H38" s="24">
        <f t="shared" si="1"/>
        <v>1</v>
      </c>
      <c r="I38" s="34">
        <f t="shared" si="2"/>
        <v>1</v>
      </c>
      <c r="J38" s="35">
        <f t="shared" si="3"/>
        <v>0</v>
      </c>
    </row>
    <row r="39" spans="1:10" x14ac:dyDescent="0.2">
      <c r="A39" s="483" t="s">
        <v>24</v>
      </c>
      <c r="B39" s="21">
        <v>14</v>
      </c>
      <c r="C39" s="17"/>
      <c r="D39" s="17"/>
      <c r="E39" s="27">
        <v>14</v>
      </c>
      <c r="F39" s="30">
        <f t="shared" si="0"/>
        <v>14</v>
      </c>
      <c r="H39" s="24">
        <f t="shared" si="1"/>
        <v>1</v>
      </c>
      <c r="I39" s="34">
        <f t="shared" si="2"/>
        <v>1</v>
      </c>
      <c r="J39" s="35">
        <f t="shared" si="3"/>
        <v>0</v>
      </c>
    </row>
    <row r="40" spans="1:10" x14ac:dyDescent="0.2">
      <c r="A40" s="484" t="s">
        <v>25</v>
      </c>
      <c r="B40" s="43">
        <v>6</v>
      </c>
      <c r="C40" s="44"/>
      <c r="D40" s="44"/>
      <c r="E40" s="45">
        <v>5</v>
      </c>
      <c r="F40" s="46">
        <f t="shared" si="0"/>
        <v>5</v>
      </c>
      <c r="H40" s="50">
        <f t="shared" si="1"/>
        <v>0.83333333333333337</v>
      </c>
      <c r="I40" s="51">
        <f t="shared" si="2"/>
        <v>0.83333333333333337</v>
      </c>
      <c r="J40" s="52">
        <f t="shared" si="3"/>
        <v>0</v>
      </c>
    </row>
    <row r="41" spans="1:10" x14ac:dyDescent="0.2">
      <c r="A41" s="485" t="s">
        <v>291</v>
      </c>
      <c r="B41" s="54">
        <v>114</v>
      </c>
      <c r="C41" s="54">
        <v>14</v>
      </c>
      <c r="D41" s="54"/>
      <c r="E41" s="54">
        <v>89</v>
      </c>
      <c r="F41" s="57">
        <f t="shared" si="0"/>
        <v>103</v>
      </c>
      <c r="H41" s="58">
        <f t="shared" si="1"/>
        <v>0.90350877192982459</v>
      </c>
      <c r="I41" s="55">
        <f t="shared" si="2"/>
        <v>0.7807017543859649</v>
      </c>
      <c r="J41" s="56">
        <f t="shared" si="3"/>
        <v>0.12280701754385964</v>
      </c>
    </row>
    <row r="42" spans="1:10" x14ac:dyDescent="0.2">
      <c r="A42" s="482" t="s">
        <v>26</v>
      </c>
      <c r="B42" s="20">
        <v>36</v>
      </c>
      <c r="C42" s="15">
        <v>2</v>
      </c>
      <c r="D42" s="15"/>
      <c r="E42" s="26">
        <v>29</v>
      </c>
      <c r="F42" s="29">
        <f t="shared" si="0"/>
        <v>31</v>
      </c>
      <c r="H42" s="23">
        <f t="shared" si="1"/>
        <v>0.86111111111111116</v>
      </c>
      <c r="I42" s="32">
        <f t="shared" si="2"/>
        <v>0.80555555555555558</v>
      </c>
      <c r="J42" s="33">
        <f t="shared" si="3"/>
        <v>5.5555555555555552E-2</v>
      </c>
    </row>
    <row r="43" spans="1:10" x14ac:dyDescent="0.2">
      <c r="A43" s="483" t="s">
        <v>27</v>
      </c>
      <c r="B43" s="21">
        <v>26</v>
      </c>
      <c r="C43" s="17">
        <v>3</v>
      </c>
      <c r="D43" s="17"/>
      <c r="E43" s="27">
        <v>23</v>
      </c>
      <c r="F43" s="30">
        <f t="shared" si="0"/>
        <v>26</v>
      </c>
      <c r="H43" s="24">
        <f t="shared" si="1"/>
        <v>1</v>
      </c>
      <c r="I43" s="34">
        <f t="shared" si="2"/>
        <v>0.88461538461538458</v>
      </c>
      <c r="J43" s="35">
        <f t="shared" si="3"/>
        <v>0.11538461538461539</v>
      </c>
    </row>
    <row r="44" spans="1:10" x14ac:dyDescent="0.2">
      <c r="A44" s="483" t="s">
        <v>28</v>
      </c>
      <c r="B44" s="21">
        <v>1</v>
      </c>
      <c r="C44" s="17"/>
      <c r="D44" s="17"/>
      <c r="E44" s="27">
        <v>1</v>
      </c>
      <c r="F44" s="30">
        <f t="shared" si="0"/>
        <v>1</v>
      </c>
      <c r="H44" s="24">
        <f t="shared" si="1"/>
        <v>1</v>
      </c>
      <c r="I44" s="34">
        <f t="shared" si="2"/>
        <v>1</v>
      </c>
      <c r="J44" s="35">
        <f t="shared" si="3"/>
        <v>0</v>
      </c>
    </row>
    <row r="45" spans="1:10" x14ac:dyDescent="0.2">
      <c r="A45" s="483" t="s">
        <v>29</v>
      </c>
      <c r="B45" s="21">
        <v>3</v>
      </c>
      <c r="C45" s="17"/>
      <c r="D45" s="17"/>
      <c r="E45" s="27">
        <v>3</v>
      </c>
      <c r="F45" s="30">
        <f t="shared" si="0"/>
        <v>3</v>
      </c>
      <c r="H45" s="24">
        <f t="shared" si="1"/>
        <v>1</v>
      </c>
      <c r="I45" s="34">
        <f t="shared" si="2"/>
        <v>1</v>
      </c>
      <c r="J45" s="35">
        <f t="shared" si="3"/>
        <v>0</v>
      </c>
    </row>
    <row r="46" spans="1:10" x14ac:dyDescent="0.2">
      <c r="A46" s="484" t="s">
        <v>30</v>
      </c>
      <c r="B46" s="43">
        <v>48</v>
      </c>
      <c r="C46" s="44">
        <v>9</v>
      </c>
      <c r="D46" s="44"/>
      <c r="E46" s="45">
        <v>33</v>
      </c>
      <c r="F46" s="46">
        <f t="shared" si="0"/>
        <v>42</v>
      </c>
      <c r="H46" s="50">
        <f t="shared" si="1"/>
        <v>0.875</v>
      </c>
      <c r="I46" s="51">
        <f t="shared" si="2"/>
        <v>0.6875</v>
      </c>
      <c r="J46" s="52">
        <f t="shared" si="3"/>
        <v>0.1875</v>
      </c>
    </row>
    <row r="47" spans="1:10" x14ac:dyDescent="0.2">
      <c r="A47" s="485" t="s">
        <v>297</v>
      </c>
      <c r="B47" s="54"/>
      <c r="C47" s="54"/>
      <c r="D47" s="54"/>
      <c r="E47" s="54"/>
      <c r="F47" s="57">
        <f t="shared" si="0"/>
        <v>0</v>
      </c>
      <c r="H47" s="58"/>
      <c r="I47" s="55"/>
      <c r="J47" s="56"/>
    </row>
    <row r="48" spans="1:10" x14ac:dyDescent="0.2">
      <c r="A48" s="486" t="s">
        <v>31</v>
      </c>
      <c r="B48" s="38"/>
      <c r="C48" s="39"/>
      <c r="D48" s="39"/>
      <c r="E48" s="40"/>
      <c r="F48" s="29">
        <f t="shared" si="0"/>
        <v>0</v>
      </c>
      <c r="H48" s="47"/>
      <c r="I48" s="48"/>
      <c r="J48" s="49"/>
    </row>
    <row r="49" spans="1:10" x14ac:dyDescent="0.2">
      <c r="A49" s="487" t="s">
        <v>83</v>
      </c>
      <c r="B49" s="43"/>
      <c r="C49" s="44"/>
      <c r="D49" s="44"/>
      <c r="E49" s="45"/>
      <c r="F49" s="41">
        <f t="shared" si="0"/>
        <v>0</v>
      </c>
      <c r="H49" s="50"/>
      <c r="I49" s="51"/>
      <c r="J49" s="52"/>
    </row>
    <row r="50" spans="1:10" x14ac:dyDescent="0.2">
      <c r="A50" s="480" t="s">
        <v>475</v>
      </c>
      <c r="B50" s="64">
        <v>364</v>
      </c>
      <c r="C50" s="64">
        <v>28</v>
      </c>
      <c r="D50" s="64">
        <v>3</v>
      </c>
      <c r="E50" s="64">
        <v>317</v>
      </c>
      <c r="F50" s="59">
        <f t="shared" si="0"/>
        <v>348</v>
      </c>
      <c r="H50" s="61">
        <f t="shared" si="1"/>
        <v>0.95604395604395609</v>
      </c>
      <c r="I50" s="67">
        <f t="shared" si="2"/>
        <v>0.87087912087912089</v>
      </c>
      <c r="J50" s="68">
        <f t="shared" si="3"/>
        <v>8.5164835164835168E-2</v>
      </c>
    </row>
    <row r="51" spans="1:10" x14ac:dyDescent="0.2">
      <c r="A51" s="481" t="s">
        <v>479</v>
      </c>
      <c r="B51" s="66">
        <v>129</v>
      </c>
      <c r="C51" s="66">
        <v>11</v>
      </c>
      <c r="D51" s="66">
        <v>1</v>
      </c>
      <c r="E51" s="66">
        <v>112</v>
      </c>
      <c r="F51" s="60">
        <f t="shared" si="0"/>
        <v>124</v>
      </c>
      <c r="H51" s="62">
        <f t="shared" si="1"/>
        <v>0.96124031007751942</v>
      </c>
      <c r="I51" s="69">
        <f t="shared" si="2"/>
        <v>0.86821705426356588</v>
      </c>
      <c r="J51" s="70">
        <f t="shared" si="3"/>
        <v>9.3023255813953487E-2</v>
      </c>
    </row>
    <row r="52" spans="1:10" x14ac:dyDescent="0.2">
      <c r="A52" s="482" t="s">
        <v>37</v>
      </c>
      <c r="B52" s="20">
        <v>22</v>
      </c>
      <c r="C52" s="15">
        <v>3</v>
      </c>
      <c r="D52" s="15"/>
      <c r="E52" s="26">
        <v>18</v>
      </c>
      <c r="F52" s="29">
        <f t="shared" si="0"/>
        <v>21</v>
      </c>
      <c r="H52" s="23">
        <f t="shared" si="1"/>
        <v>0.95454545454545459</v>
      </c>
      <c r="I52" s="32">
        <f t="shared" si="2"/>
        <v>0.81818181818181823</v>
      </c>
      <c r="J52" s="33">
        <f t="shared" si="3"/>
        <v>0.13636363636363635</v>
      </c>
    </row>
    <row r="53" spans="1:10" x14ac:dyDescent="0.2">
      <c r="A53" s="483" t="s">
        <v>38</v>
      </c>
      <c r="B53" s="21">
        <v>41</v>
      </c>
      <c r="C53" s="17">
        <v>2</v>
      </c>
      <c r="D53" s="17"/>
      <c r="E53" s="27">
        <v>37</v>
      </c>
      <c r="F53" s="30">
        <f t="shared" si="0"/>
        <v>39</v>
      </c>
      <c r="H53" s="24">
        <f t="shared" si="1"/>
        <v>0.95121951219512191</v>
      </c>
      <c r="I53" s="34">
        <f t="shared" si="2"/>
        <v>0.90243902439024393</v>
      </c>
      <c r="J53" s="35">
        <f t="shared" si="3"/>
        <v>4.878048780487805E-2</v>
      </c>
    </row>
    <row r="54" spans="1:10" x14ac:dyDescent="0.2">
      <c r="A54" s="484" t="s">
        <v>39</v>
      </c>
      <c r="B54" s="43">
        <v>66</v>
      </c>
      <c r="C54" s="44">
        <v>6</v>
      </c>
      <c r="D54" s="44">
        <v>1</v>
      </c>
      <c r="E54" s="45">
        <v>57</v>
      </c>
      <c r="F54" s="46">
        <f t="shared" si="0"/>
        <v>64</v>
      </c>
      <c r="H54" s="50">
        <f t="shared" si="1"/>
        <v>0.96969696969696972</v>
      </c>
      <c r="I54" s="51">
        <f t="shared" si="2"/>
        <v>0.86363636363636365</v>
      </c>
      <c r="J54" s="52">
        <f t="shared" si="3"/>
        <v>0.10606060606060606</v>
      </c>
    </row>
    <row r="55" spans="1:10" x14ac:dyDescent="0.2">
      <c r="A55" s="485" t="s">
        <v>304</v>
      </c>
      <c r="B55" s="54">
        <v>15</v>
      </c>
      <c r="C55" s="54">
        <v>2</v>
      </c>
      <c r="D55" s="54"/>
      <c r="E55" s="54">
        <v>13</v>
      </c>
      <c r="F55" s="57">
        <f t="shared" si="0"/>
        <v>15</v>
      </c>
      <c r="H55" s="58">
        <f t="shared" si="1"/>
        <v>1</v>
      </c>
      <c r="I55" s="55">
        <f t="shared" si="2"/>
        <v>0.8666666666666667</v>
      </c>
      <c r="J55" s="56">
        <f t="shared" si="3"/>
        <v>0.13333333333333333</v>
      </c>
    </row>
    <row r="56" spans="1:10" x14ac:dyDescent="0.2">
      <c r="A56" s="482" t="s">
        <v>40</v>
      </c>
      <c r="B56" s="20">
        <v>8</v>
      </c>
      <c r="C56" s="15"/>
      <c r="D56" s="15"/>
      <c r="E56" s="26">
        <v>8</v>
      </c>
      <c r="F56" s="29">
        <f t="shared" si="0"/>
        <v>8</v>
      </c>
      <c r="H56" s="23">
        <f t="shared" si="1"/>
        <v>1</v>
      </c>
      <c r="I56" s="32">
        <f t="shared" si="2"/>
        <v>1</v>
      </c>
      <c r="J56" s="33">
        <f t="shared" si="3"/>
        <v>0</v>
      </c>
    </row>
    <row r="57" spans="1:10" x14ac:dyDescent="0.2">
      <c r="A57" s="483" t="s">
        <v>41</v>
      </c>
      <c r="B57" s="21">
        <v>4</v>
      </c>
      <c r="C57" s="17">
        <v>2</v>
      </c>
      <c r="D57" s="17"/>
      <c r="E57" s="27">
        <v>2</v>
      </c>
      <c r="F57" s="30">
        <f t="shared" si="0"/>
        <v>4</v>
      </c>
      <c r="H57" s="24">
        <f t="shared" si="1"/>
        <v>1</v>
      </c>
      <c r="I57" s="34">
        <f t="shared" si="2"/>
        <v>0.5</v>
      </c>
      <c r="J57" s="35">
        <f t="shared" si="3"/>
        <v>0.5</v>
      </c>
    </row>
    <row r="58" spans="1:10" x14ac:dyDescent="0.2">
      <c r="A58" s="484" t="s">
        <v>42</v>
      </c>
      <c r="B58" s="43">
        <v>3</v>
      </c>
      <c r="C58" s="44"/>
      <c r="D58" s="44"/>
      <c r="E58" s="45">
        <v>3</v>
      </c>
      <c r="F58" s="46">
        <f t="shared" si="0"/>
        <v>3</v>
      </c>
      <c r="H58" s="50">
        <f t="shared" si="1"/>
        <v>1</v>
      </c>
      <c r="I58" s="51">
        <f t="shared" si="2"/>
        <v>1</v>
      </c>
      <c r="J58" s="52">
        <f t="shared" si="3"/>
        <v>0</v>
      </c>
    </row>
    <row r="59" spans="1:10" x14ac:dyDescent="0.2">
      <c r="A59" s="485" t="s">
        <v>308</v>
      </c>
      <c r="B59" s="54">
        <v>29</v>
      </c>
      <c r="C59" s="54">
        <v>3</v>
      </c>
      <c r="D59" s="54"/>
      <c r="E59" s="54">
        <v>25</v>
      </c>
      <c r="F59" s="57">
        <f t="shared" si="0"/>
        <v>28</v>
      </c>
      <c r="H59" s="58">
        <f t="shared" si="1"/>
        <v>0.96551724137931039</v>
      </c>
      <c r="I59" s="55">
        <f t="shared" si="2"/>
        <v>0.86206896551724133</v>
      </c>
      <c r="J59" s="56">
        <f t="shared" si="3"/>
        <v>0.10344827586206896</v>
      </c>
    </row>
    <row r="60" spans="1:10" x14ac:dyDescent="0.2">
      <c r="A60" s="482" t="s">
        <v>43</v>
      </c>
      <c r="B60" s="20">
        <v>15</v>
      </c>
      <c r="C60" s="15">
        <v>2</v>
      </c>
      <c r="D60" s="15"/>
      <c r="E60" s="26">
        <v>13</v>
      </c>
      <c r="F60" s="29">
        <f t="shared" si="0"/>
        <v>15</v>
      </c>
      <c r="H60" s="23">
        <f t="shared" si="1"/>
        <v>1</v>
      </c>
      <c r="I60" s="32">
        <f t="shared" si="2"/>
        <v>0.8666666666666667</v>
      </c>
      <c r="J60" s="33">
        <f t="shared" si="3"/>
        <v>0.13333333333333333</v>
      </c>
    </row>
    <row r="61" spans="1:10" x14ac:dyDescent="0.2">
      <c r="A61" s="483" t="s">
        <v>44</v>
      </c>
      <c r="B61" s="21">
        <v>11</v>
      </c>
      <c r="C61" s="17">
        <v>1</v>
      </c>
      <c r="D61" s="17"/>
      <c r="E61" s="27">
        <v>9</v>
      </c>
      <c r="F61" s="30">
        <f t="shared" si="0"/>
        <v>10</v>
      </c>
      <c r="H61" s="24">
        <f t="shared" si="1"/>
        <v>0.90909090909090906</v>
      </c>
      <c r="I61" s="34">
        <f t="shared" si="2"/>
        <v>0.81818181818181823</v>
      </c>
      <c r="J61" s="35">
        <f t="shared" si="3"/>
        <v>9.0909090909090912E-2</v>
      </c>
    </row>
    <row r="62" spans="1:10" x14ac:dyDescent="0.2">
      <c r="A62" s="484" t="s">
        <v>45</v>
      </c>
      <c r="B62" s="43">
        <v>3</v>
      </c>
      <c r="C62" s="44"/>
      <c r="D62" s="44"/>
      <c r="E62" s="45">
        <v>3</v>
      </c>
      <c r="F62" s="46">
        <f t="shared" si="0"/>
        <v>3</v>
      </c>
      <c r="H62" s="50">
        <f t="shared" si="1"/>
        <v>1</v>
      </c>
      <c r="I62" s="51">
        <f t="shared" si="2"/>
        <v>1</v>
      </c>
      <c r="J62" s="52">
        <f t="shared" si="3"/>
        <v>0</v>
      </c>
    </row>
    <row r="63" spans="1:10" x14ac:dyDescent="0.2">
      <c r="A63" s="485" t="s">
        <v>312</v>
      </c>
      <c r="B63" s="54">
        <v>15</v>
      </c>
      <c r="C63" s="54">
        <v>3</v>
      </c>
      <c r="D63" s="54"/>
      <c r="E63" s="54">
        <v>12</v>
      </c>
      <c r="F63" s="57">
        <f t="shared" si="0"/>
        <v>15</v>
      </c>
      <c r="H63" s="58">
        <f t="shared" si="1"/>
        <v>1</v>
      </c>
      <c r="I63" s="55">
        <f t="shared" si="2"/>
        <v>0.8</v>
      </c>
      <c r="J63" s="56">
        <f t="shared" si="3"/>
        <v>0.2</v>
      </c>
    </row>
    <row r="64" spans="1:10" x14ac:dyDescent="0.2">
      <c r="A64" s="482" t="s">
        <v>46</v>
      </c>
      <c r="B64" s="20">
        <v>4</v>
      </c>
      <c r="C64" s="15">
        <v>2</v>
      </c>
      <c r="D64" s="15"/>
      <c r="E64" s="26">
        <v>2</v>
      </c>
      <c r="F64" s="29">
        <f t="shared" si="0"/>
        <v>4</v>
      </c>
      <c r="H64" s="23">
        <f t="shared" si="1"/>
        <v>1</v>
      </c>
      <c r="I64" s="32">
        <f t="shared" si="2"/>
        <v>0.5</v>
      </c>
      <c r="J64" s="33">
        <f t="shared" si="3"/>
        <v>0.5</v>
      </c>
    </row>
    <row r="65" spans="1:10" x14ac:dyDescent="0.2">
      <c r="A65" s="483" t="s">
        <v>47</v>
      </c>
      <c r="B65" s="21">
        <v>10</v>
      </c>
      <c r="C65" s="17">
        <v>1</v>
      </c>
      <c r="D65" s="17"/>
      <c r="E65" s="27">
        <v>9</v>
      </c>
      <c r="F65" s="30">
        <f t="shared" si="0"/>
        <v>10</v>
      </c>
      <c r="H65" s="24">
        <f t="shared" si="1"/>
        <v>1</v>
      </c>
      <c r="I65" s="34">
        <f t="shared" si="2"/>
        <v>0.9</v>
      </c>
      <c r="J65" s="35">
        <f t="shared" si="3"/>
        <v>0.1</v>
      </c>
    </row>
    <row r="66" spans="1:10" x14ac:dyDescent="0.2">
      <c r="A66" s="483" t="s">
        <v>48</v>
      </c>
      <c r="B66" s="21"/>
      <c r="C66" s="17"/>
      <c r="D66" s="17"/>
      <c r="E66" s="27"/>
      <c r="F66" s="30">
        <f t="shared" si="0"/>
        <v>0</v>
      </c>
      <c r="H66" s="24"/>
      <c r="I66" s="34"/>
      <c r="J66" s="35"/>
    </row>
    <row r="67" spans="1:10" x14ac:dyDescent="0.2">
      <c r="A67" s="484" t="s">
        <v>49</v>
      </c>
      <c r="B67" s="43">
        <v>1</v>
      </c>
      <c r="C67" s="44"/>
      <c r="D67" s="44"/>
      <c r="E67" s="45">
        <v>1</v>
      </c>
      <c r="F67" s="46">
        <f t="shared" si="0"/>
        <v>1</v>
      </c>
      <c r="H67" s="50">
        <f t="shared" si="1"/>
        <v>1</v>
      </c>
      <c r="I67" s="51">
        <f t="shared" si="2"/>
        <v>1</v>
      </c>
      <c r="J67" s="52">
        <f t="shared" si="3"/>
        <v>0</v>
      </c>
    </row>
    <row r="68" spans="1:10" ht="25.5" x14ac:dyDescent="0.2">
      <c r="A68" s="485" t="s">
        <v>480</v>
      </c>
      <c r="B68" s="54">
        <v>114</v>
      </c>
      <c r="C68" s="54">
        <v>4</v>
      </c>
      <c r="D68" s="54">
        <v>1</v>
      </c>
      <c r="E68" s="54">
        <v>101</v>
      </c>
      <c r="F68" s="57">
        <f t="shared" si="0"/>
        <v>106</v>
      </c>
      <c r="H68" s="58">
        <f t="shared" si="1"/>
        <v>0.92982456140350878</v>
      </c>
      <c r="I68" s="55">
        <f t="shared" si="2"/>
        <v>0.88596491228070173</v>
      </c>
      <c r="J68" s="56">
        <f t="shared" si="3"/>
        <v>4.3859649122807015E-2</v>
      </c>
    </row>
    <row r="69" spans="1:10" x14ac:dyDescent="0.2">
      <c r="A69" s="482" t="s">
        <v>50</v>
      </c>
      <c r="B69" s="20">
        <v>51</v>
      </c>
      <c r="C69" s="15">
        <v>1</v>
      </c>
      <c r="D69" s="15">
        <v>1</v>
      </c>
      <c r="E69" s="26">
        <v>47</v>
      </c>
      <c r="F69" s="29">
        <f t="shared" si="0"/>
        <v>49</v>
      </c>
      <c r="H69" s="23">
        <f t="shared" si="1"/>
        <v>0.96078431372549022</v>
      </c>
      <c r="I69" s="32">
        <f t="shared" si="2"/>
        <v>0.92156862745098034</v>
      </c>
      <c r="J69" s="33">
        <f t="shared" si="3"/>
        <v>3.9215686274509803E-2</v>
      </c>
    </row>
    <row r="70" spans="1:10" x14ac:dyDescent="0.2">
      <c r="A70" s="483" t="s">
        <v>51</v>
      </c>
      <c r="B70" s="21">
        <v>33</v>
      </c>
      <c r="C70" s="17">
        <v>3</v>
      </c>
      <c r="D70" s="17"/>
      <c r="E70" s="27">
        <v>27</v>
      </c>
      <c r="F70" s="30">
        <f t="shared" si="0"/>
        <v>30</v>
      </c>
      <c r="H70" s="24">
        <f t="shared" si="1"/>
        <v>0.90909090909090906</v>
      </c>
      <c r="I70" s="34">
        <f t="shared" si="2"/>
        <v>0.81818181818181823</v>
      </c>
      <c r="J70" s="35">
        <f t="shared" si="3"/>
        <v>9.0909090909090912E-2</v>
      </c>
    </row>
    <row r="71" spans="1:10" x14ac:dyDescent="0.2">
      <c r="A71" s="483" t="s">
        <v>52</v>
      </c>
      <c r="B71" s="21">
        <v>10</v>
      </c>
      <c r="C71" s="17"/>
      <c r="D71" s="17"/>
      <c r="E71" s="27">
        <v>10</v>
      </c>
      <c r="F71" s="30">
        <f t="shared" si="0"/>
        <v>10</v>
      </c>
      <c r="H71" s="24">
        <f t="shared" si="1"/>
        <v>1</v>
      </c>
      <c r="I71" s="34">
        <f t="shared" si="2"/>
        <v>1</v>
      </c>
      <c r="J71" s="35">
        <f t="shared" si="3"/>
        <v>0</v>
      </c>
    </row>
    <row r="72" spans="1:10" x14ac:dyDescent="0.2">
      <c r="A72" s="484" t="s">
        <v>53</v>
      </c>
      <c r="B72" s="43">
        <v>20</v>
      </c>
      <c r="C72" s="44"/>
      <c r="D72" s="44"/>
      <c r="E72" s="45">
        <v>17</v>
      </c>
      <c r="F72" s="46">
        <f t="shared" si="0"/>
        <v>17</v>
      </c>
      <c r="H72" s="50">
        <f t="shared" si="1"/>
        <v>0.85</v>
      </c>
      <c r="I72" s="51">
        <f t="shared" si="2"/>
        <v>0.85</v>
      </c>
      <c r="J72" s="52">
        <f t="shared" si="3"/>
        <v>0</v>
      </c>
    </row>
    <row r="73" spans="1:10" x14ac:dyDescent="0.2">
      <c r="A73" s="485" t="s">
        <v>481</v>
      </c>
      <c r="B73" s="54">
        <v>62</v>
      </c>
      <c r="C73" s="54">
        <v>5</v>
      </c>
      <c r="D73" s="54">
        <v>1</v>
      </c>
      <c r="E73" s="54">
        <v>54</v>
      </c>
      <c r="F73" s="57">
        <f t="shared" si="0"/>
        <v>60</v>
      </c>
      <c r="H73" s="58">
        <f t="shared" si="1"/>
        <v>0.967741935483871</v>
      </c>
      <c r="I73" s="55">
        <f t="shared" si="2"/>
        <v>0.87096774193548387</v>
      </c>
      <c r="J73" s="56">
        <f t="shared" si="3"/>
        <v>9.6774193548387094E-2</v>
      </c>
    </row>
    <row r="74" spans="1:10" x14ac:dyDescent="0.2">
      <c r="A74" s="482" t="s">
        <v>54</v>
      </c>
      <c r="B74" s="20">
        <v>22</v>
      </c>
      <c r="C74" s="15">
        <v>3</v>
      </c>
      <c r="D74" s="15"/>
      <c r="E74" s="26">
        <v>19</v>
      </c>
      <c r="F74" s="29">
        <f t="shared" si="0"/>
        <v>22</v>
      </c>
      <c r="H74" s="23">
        <f t="shared" si="1"/>
        <v>1</v>
      </c>
      <c r="I74" s="32">
        <f t="shared" si="2"/>
        <v>0.86363636363636365</v>
      </c>
      <c r="J74" s="33">
        <f t="shared" si="3"/>
        <v>0.13636363636363635</v>
      </c>
    </row>
    <row r="75" spans="1:10" x14ac:dyDescent="0.2">
      <c r="A75" s="483" t="s">
        <v>55</v>
      </c>
      <c r="B75" s="21">
        <v>13</v>
      </c>
      <c r="C75" s="17"/>
      <c r="D75" s="17"/>
      <c r="E75" s="27">
        <v>11</v>
      </c>
      <c r="F75" s="30">
        <f t="shared" si="0"/>
        <v>11</v>
      </c>
      <c r="H75" s="24">
        <f t="shared" si="1"/>
        <v>0.84615384615384615</v>
      </c>
      <c r="I75" s="34">
        <f t="shared" si="2"/>
        <v>0.84615384615384615</v>
      </c>
      <c r="J75" s="35">
        <f t="shared" si="3"/>
        <v>0</v>
      </c>
    </row>
    <row r="76" spans="1:10" x14ac:dyDescent="0.2">
      <c r="A76" s="483" t="s">
        <v>56</v>
      </c>
      <c r="B76" s="21">
        <v>5</v>
      </c>
      <c r="C76" s="17">
        <v>1</v>
      </c>
      <c r="D76" s="17"/>
      <c r="E76" s="27">
        <v>4</v>
      </c>
      <c r="F76" s="30">
        <f t="shared" ref="F76:F84" si="4">SUM(C76:E76)</f>
        <v>5</v>
      </c>
      <c r="H76" s="24">
        <f t="shared" ref="H76:H86" si="5">F76/B76</f>
        <v>1</v>
      </c>
      <c r="I76" s="34">
        <f t="shared" ref="I76:I86" si="6">E76/B76</f>
        <v>0.8</v>
      </c>
      <c r="J76" s="35">
        <f t="shared" ref="J76:J86" si="7">(C76+D76)/B76</f>
        <v>0.2</v>
      </c>
    </row>
    <row r="77" spans="1:10" x14ac:dyDescent="0.2">
      <c r="A77" s="483" t="s">
        <v>57</v>
      </c>
      <c r="B77" s="21">
        <v>8</v>
      </c>
      <c r="C77" s="17">
        <v>1</v>
      </c>
      <c r="D77" s="17">
        <v>1</v>
      </c>
      <c r="E77" s="27">
        <v>6</v>
      </c>
      <c r="F77" s="30">
        <f t="shared" si="4"/>
        <v>8</v>
      </c>
      <c r="H77" s="24">
        <f t="shared" si="5"/>
        <v>1</v>
      </c>
      <c r="I77" s="34">
        <f t="shared" si="6"/>
        <v>0.75</v>
      </c>
      <c r="J77" s="35">
        <f t="shared" si="7"/>
        <v>0.25</v>
      </c>
    </row>
    <row r="78" spans="1:10" x14ac:dyDescent="0.2">
      <c r="A78" s="483" t="s">
        <v>58</v>
      </c>
      <c r="B78" s="21">
        <v>5</v>
      </c>
      <c r="C78" s="17"/>
      <c r="D78" s="17"/>
      <c r="E78" s="27">
        <v>5</v>
      </c>
      <c r="F78" s="30">
        <f t="shared" si="4"/>
        <v>5</v>
      </c>
      <c r="H78" s="24">
        <f t="shared" si="5"/>
        <v>1</v>
      </c>
      <c r="I78" s="34">
        <f t="shared" si="6"/>
        <v>1</v>
      </c>
      <c r="J78" s="35">
        <f t="shared" si="7"/>
        <v>0</v>
      </c>
    </row>
    <row r="79" spans="1:10" x14ac:dyDescent="0.2">
      <c r="A79" s="484" t="s">
        <v>59</v>
      </c>
      <c r="B79" s="43">
        <v>9</v>
      </c>
      <c r="C79" s="44"/>
      <c r="D79" s="44"/>
      <c r="E79" s="45">
        <v>9</v>
      </c>
      <c r="F79" s="46">
        <f t="shared" si="4"/>
        <v>9</v>
      </c>
      <c r="H79" s="50">
        <f t="shared" si="5"/>
        <v>1</v>
      </c>
      <c r="I79" s="51">
        <f t="shared" si="6"/>
        <v>1</v>
      </c>
      <c r="J79" s="52">
        <f t="shared" si="7"/>
        <v>0</v>
      </c>
    </row>
    <row r="80" spans="1:10" x14ac:dyDescent="0.2">
      <c r="A80" s="480" t="s">
        <v>32</v>
      </c>
      <c r="B80" s="64">
        <v>23</v>
      </c>
      <c r="C80" s="64">
        <v>1</v>
      </c>
      <c r="D80" s="64"/>
      <c r="E80" s="64">
        <v>21</v>
      </c>
      <c r="F80" s="59">
        <f t="shared" si="4"/>
        <v>22</v>
      </c>
      <c r="H80" s="61">
        <f t="shared" si="5"/>
        <v>0.95652173913043481</v>
      </c>
      <c r="I80" s="67">
        <f t="shared" si="6"/>
        <v>0.91304347826086951</v>
      </c>
      <c r="J80" s="68">
        <f t="shared" si="7"/>
        <v>4.3478260869565216E-2</v>
      </c>
    </row>
    <row r="81" spans="1:10" x14ac:dyDescent="0.2">
      <c r="A81" s="481" t="s">
        <v>99</v>
      </c>
      <c r="B81" s="66">
        <v>23</v>
      </c>
      <c r="C81" s="66">
        <v>1</v>
      </c>
      <c r="D81" s="66"/>
      <c r="E81" s="66">
        <v>21</v>
      </c>
      <c r="F81" s="60">
        <f t="shared" si="4"/>
        <v>22</v>
      </c>
      <c r="H81" s="62">
        <f t="shared" si="5"/>
        <v>0.95652173913043481</v>
      </c>
      <c r="I81" s="69">
        <f t="shared" si="6"/>
        <v>0.91304347826086951</v>
      </c>
      <c r="J81" s="70">
        <f t="shared" si="7"/>
        <v>4.3478260869565216E-2</v>
      </c>
    </row>
    <row r="82" spans="1:10" x14ac:dyDescent="0.2">
      <c r="A82" s="482" t="s">
        <v>33</v>
      </c>
      <c r="B82" s="20">
        <v>13</v>
      </c>
      <c r="C82" s="15">
        <v>1</v>
      </c>
      <c r="D82" s="15"/>
      <c r="E82" s="26">
        <v>12</v>
      </c>
      <c r="F82" s="29">
        <f t="shared" si="4"/>
        <v>13</v>
      </c>
      <c r="H82" s="23">
        <f t="shared" si="5"/>
        <v>1</v>
      </c>
      <c r="I82" s="32">
        <f t="shared" si="6"/>
        <v>0.92307692307692313</v>
      </c>
      <c r="J82" s="33">
        <f t="shared" si="7"/>
        <v>7.6923076923076927E-2</v>
      </c>
    </row>
    <row r="83" spans="1:10" x14ac:dyDescent="0.2">
      <c r="A83" s="483" t="s">
        <v>34</v>
      </c>
      <c r="B83" s="21">
        <v>9</v>
      </c>
      <c r="C83" s="17"/>
      <c r="D83" s="17"/>
      <c r="E83" s="27">
        <v>8</v>
      </c>
      <c r="F83" s="30">
        <f t="shared" si="4"/>
        <v>8</v>
      </c>
      <c r="H83" s="24">
        <f t="shared" si="5"/>
        <v>0.88888888888888884</v>
      </c>
      <c r="I83" s="34">
        <f t="shared" si="6"/>
        <v>0.88888888888888884</v>
      </c>
      <c r="J83" s="35">
        <f t="shared" si="7"/>
        <v>0</v>
      </c>
    </row>
    <row r="84" spans="1:10" x14ac:dyDescent="0.2">
      <c r="A84" s="488" t="s">
        <v>35</v>
      </c>
      <c r="B84" s="22">
        <v>1</v>
      </c>
      <c r="C84" s="19"/>
      <c r="D84" s="19"/>
      <c r="E84" s="28">
        <v>1</v>
      </c>
      <c r="F84" s="31">
        <f t="shared" si="4"/>
        <v>1</v>
      </c>
      <c r="H84" s="25">
        <f t="shared" si="5"/>
        <v>1</v>
      </c>
      <c r="I84" s="36">
        <f t="shared" si="6"/>
        <v>1</v>
      </c>
      <c r="J84" s="37">
        <f t="shared" si="7"/>
        <v>0</v>
      </c>
    </row>
    <row r="85" spans="1:10" x14ac:dyDescent="0.2">
      <c r="A85" s="513"/>
      <c r="H85" s="5"/>
      <c r="I85" s="5"/>
      <c r="J85" s="5"/>
    </row>
    <row r="86" spans="1:10" x14ac:dyDescent="0.2">
      <c r="A86" s="514" t="s">
        <v>60</v>
      </c>
      <c r="B86" s="12">
        <f>B80+B50+B20+B11</f>
        <v>1070</v>
      </c>
      <c r="C86" s="12">
        <f>C80+C50+C20+C11</f>
        <v>110</v>
      </c>
      <c r="D86" s="12">
        <f>D80+D50+D20+D11</f>
        <v>5</v>
      </c>
      <c r="E86" s="12">
        <f>E80+E50+E20+E11</f>
        <v>903</v>
      </c>
      <c r="F86" s="13">
        <f>E86+D86+C86</f>
        <v>1018</v>
      </c>
      <c r="G86" s="7"/>
      <c r="H86" s="11">
        <f t="shared" si="5"/>
        <v>0.95140186915887848</v>
      </c>
      <c r="I86" s="9">
        <f t="shared" si="6"/>
        <v>0.84392523364485983</v>
      </c>
      <c r="J86" s="10">
        <f t="shared" si="7"/>
        <v>0.10747663551401869</v>
      </c>
    </row>
    <row r="88" spans="1:10" x14ac:dyDescent="0.2">
      <c r="A88" s="340" t="s">
        <v>556</v>
      </c>
    </row>
    <row r="89" spans="1:10" x14ac:dyDescent="0.2">
      <c r="A89" s="341" t="s">
        <v>519</v>
      </c>
    </row>
  </sheetData>
  <mergeCells count="9">
    <mergeCell ref="A2:J2"/>
    <mergeCell ref="A5:J5"/>
    <mergeCell ref="J8:J9"/>
    <mergeCell ref="C8:E8"/>
    <mergeCell ref="F8:F9"/>
    <mergeCell ref="B8:B9"/>
    <mergeCell ref="H8:H9"/>
    <mergeCell ref="I8:I9"/>
    <mergeCell ref="A8:A9"/>
  </mergeCells>
  <printOptions horizontalCentered="1"/>
  <pageMargins left="0.39370078740157483" right="0.39370078740157483" top="0.47244094488188981" bottom="0.47244094488188981" header="0.31496062992125984" footer="0.31496062992125984"/>
  <pageSetup paperSize="9" scale="74" fitToHeight="0" orientation="portrait" r:id="rId1"/>
  <headerFooter>
    <oddHeader>&amp;L&amp;"Times New Roman,Gras"&amp;9DGRH A1-1&amp;R&amp;"Times New Roman,Gras"&amp;9Juillet 2020</oddHeader>
    <oddFooter>Page &amp;P de &amp;N</oddFooter>
  </headerFooter>
  <rowBreaks count="1" manualBreakCount="1">
    <brk id="72" max="9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>
    <pageSetUpPr fitToPage="1"/>
  </sheetPr>
  <dimension ref="A1:J90"/>
  <sheetViews>
    <sheetView showGridLines="0" workbookViewId="0">
      <selection activeCell="I93" sqref="I93"/>
    </sheetView>
  </sheetViews>
  <sheetFormatPr baseColWidth="10" defaultRowHeight="12.75" x14ac:dyDescent="0.2"/>
  <cols>
    <col min="1" max="1" width="30.6640625" customWidth="1"/>
    <col min="7" max="7" width="4.5" customWidth="1"/>
    <col min="8" max="10" width="15" customWidth="1"/>
    <col min="12" max="12" width="10.1640625" customWidth="1"/>
  </cols>
  <sheetData>
    <row r="1" spans="1:10" ht="13.5" thickBot="1" x14ac:dyDescent="0.25"/>
    <row r="2" spans="1:10" ht="34.5" customHeight="1" thickTop="1" thickBot="1" x14ac:dyDescent="0.25">
      <c r="A2" s="612" t="s">
        <v>521</v>
      </c>
      <c r="B2" s="622"/>
      <c r="C2" s="622"/>
      <c r="D2" s="622"/>
      <c r="E2" s="622"/>
      <c r="F2" s="622"/>
      <c r="G2" s="622"/>
      <c r="H2" s="622"/>
      <c r="I2" s="622"/>
      <c r="J2" s="623"/>
    </row>
    <row r="3" spans="1:10" ht="12" customHeight="1" thickTop="1" x14ac:dyDescent="0.2"/>
    <row r="4" spans="1:10" ht="12" customHeight="1" x14ac:dyDescent="0.2"/>
    <row r="5" spans="1:10" ht="17.25" customHeight="1" x14ac:dyDescent="0.2">
      <c r="A5" s="629" t="s">
        <v>251</v>
      </c>
      <c r="B5" s="629"/>
      <c r="C5" s="629"/>
      <c r="D5" s="629"/>
      <c r="E5" s="629"/>
      <c r="F5" s="629"/>
      <c r="G5" s="629"/>
      <c r="H5" s="629"/>
      <c r="I5" s="629"/>
      <c r="J5" s="629"/>
    </row>
    <row r="8" spans="1:10" ht="24" customHeight="1" x14ac:dyDescent="0.2">
      <c r="B8" s="643" t="s">
        <v>61</v>
      </c>
      <c r="C8" s="637" t="s">
        <v>62</v>
      </c>
      <c r="D8" s="638"/>
      <c r="E8" s="639"/>
      <c r="F8" s="641" t="s">
        <v>63</v>
      </c>
      <c r="H8" s="645" t="s">
        <v>80</v>
      </c>
      <c r="I8" s="646" t="s">
        <v>81</v>
      </c>
      <c r="J8" s="640" t="s">
        <v>82</v>
      </c>
    </row>
    <row r="9" spans="1:10" ht="25.5" customHeight="1" x14ac:dyDescent="0.2">
      <c r="B9" s="644"/>
      <c r="C9" s="1" t="s">
        <v>64</v>
      </c>
      <c r="D9" s="2" t="s">
        <v>65</v>
      </c>
      <c r="E9" s="3" t="s">
        <v>66</v>
      </c>
      <c r="F9" s="642"/>
      <c r="H9" s="645"/>
      <c r="I9" s="646"/>
      <c r="J9" s="640"/>
    </row>
    <row r="10" spans="1:10" ht="12" customHeight="1" x14ac:dyDescent="0.2"/>
    <row r="11" spans="1:10" x14ac:dyDescent="0.2">
      <c r="A11" s="480" t="s">
        <v>0</v>
      </c>
      <c r="B11" s="64">
        <v>243</v>
      </c>
      <c r="C11" s="64">
        <v>37</v>
      </c>
      <c r="D11" s="64"/>
      <c r="E11" s="64">
        <v>194</v>
      </c>
      <c r="F11" s="59">
        <f>SUM(C11:E11)</f>
        <v>231</v>
      </c>
      <c r="H11" s="61">
        <f>F11/B11</f>
        <v>0.95061728395061729</v>
      </c>
      <c r="I11" s="67">
        <f>E11/B11</f>
        <v>0.79835390946502061</v>
      </c>
      <c r="J11" s="68">
        <f>(D11+C11)/B11</f>
        <v>0.15226337448559671</v>
      </c>
    </row>
    <row r="12" spans="1:10" x14ac:dyDescent="0.2">
      <c r="A12" s="481" t="s">
        <v>476</v>
      </c>
      <c r="B12" s="66">
        <v>115</v>
      </c>
      <c r="C12" s="66">
        <v>17</v>
      </c>
      <c r="D12" s="66"/>
      <c r="E12" s="66">
        <v>95</v>
      </c>
      <c r="F12" s="60">
        <f t="shared" ref="F12:F75" si="0">SUM(C12:E12)</f>
        <v>112</v>
      </c>
      <c r="H12" s="62">
        <f t="shared" ref="H12:H76" si="1">F12/B12</f>
        <v>0.97391304347826091</v>
      </c>
      <c r="I12" s="69">
        <f t="shared" ref="I12:I76" si="2">E12/B12</f>
        <v>0.82608695652173914</v>
      </c>
      <c r="J12" s="70">
        <f t="shared" ref="J12:J76" si="3">(D12+C12)/B12</f>
        <v>0.14782608695652175</v>
      </c>
    </row>
    <row r="13" spans="1:10" x14ac:dyDescent="0.2">
      <c r="A13" s="482" t="s">
        <v>1</v>
      </c>
      <c r="B13" s="20">
        <v>53</v>
      </c>
      <c r="C13" s="15">
        <v>10</v>
      </c>
      <c r="D13" s="15"/>
      <c r="E13" s="26">
        <v>40</v>
      </c>
      <c r="F13" s="29">
        <f t="shared" si="0"/>
        <v>50</v>
      </c>
      <c r="H13" s="23">
        <f t="shared" si="1"/>
        <v>0.94339622641509435</v>
      </c>
      <c r="I13" s="32">
        <f t="shared" si="2"/>
        <v>0.75471698113207553</v>
      </c>
      <c r="J13" s="33">
        <f t="shared" si="3"/>
        <v>0.18867924528301888</v>
      </c>
    </row>
    <row r="14" spans="1:10" x14ac:dyDescent="0.2">
      <c r="A14" s="483" t="s">
        <v>2</v>
      </c>
      <c r="B14" s="21">
        <v>43</v>
      </c>
      <c r="C14" s="17">
        <v>6</v>
      </c>
      <c r="D14" s="17"/>
      <c r="E14" s="27">
        <v>37</v>
      </c>
      <c r="F14" s="30">
        <f t="shared" si="0"/>
        <v>43</v>
      </c>
      <c r="H14" s="24">
        <f t="shared" si="1"/>
        <v>1</v>
      </c>
      <c r="I14" s="34">
        <f t="shared" si="2"/>
        <v>0.86046511627906974</v>
      </c>
      <c r="J14" s="35">
        <f t="shared" si="3"/>
        <v>0.13953488372093023</v>
      </c>
    </row>
    <row r="15" spans="1:10" x14ac:dyDescent="0.2">
      <c r="A15" s="483" t="s">
        <v>3</v>
      </c>
      <c r="B15" s="21">
        <v>6</v>
      </c>
      <c r="C15" s="17">
        <v>1</v>
      </c>
      <c r="D15" s="17"/>
      <c r="E15" s="27">
        <v>5</v>
      </c>
      <c r="F15" s="30">
        <f t="shared" si="0"/>
        <v>6</v>
      </c>
      <c r="H15" s="24">
        <f t="shared" si="1"/>
        <v>1</v>
      </c>
      <c r="I15" s="34">
        <f t="shared" si="2"/>
        <v>0.83333333333333337</v>
      </c>
      <c r="J15" s="35">
        <f t="shared" si="3"/>
        <v>0.16666666666666666</v>
      </c>
    </row>
    <row r="16" spans="1:10" x14ac:dyDescent="0.2">
      <c r="A16" s="484" t="s">
        <v>4</v>
      </c>
      <c r="B16" s="43">
        <v>13</v>
      </c>
      <c r="C16" s="44"/>
      <c r="D16" s="44"/>
      <c r="E16" s="45">
        <v>13</v>
      </c>
      <c r="F16" s="46">
        <f t="shared" si="0"/>
        <v>13</v>
      </c>
      <c r="H16" s="50">
        <f t="shared" si="1"/>
        <v>1</v>
      </c>
      <c r="I16" s="51">
        <f t="shared" si="2"/>
        <v>1</v>
      </c>
      <c r="J16" s="52">
        <f t="shared" si="3"/>
        <v>0</v>
      </c>
    </row>
    <row r="17" spans="1:10" ht="25.5" x14ac:dyDescent="0.2">
      <c r="A17" s="485" t="s">
        <v>477</v>
      </c>
      <c r="B17" s="54">
        <v>128</v>
      </c>
      <c r="C17" s="54">
        <v>20</v>
      </c>
      <c r="D17" s="54"/>
      <c r="E17" s="54">
        <v>99</v>
      </c>
      <c r="F17" s="57">
        <f t="shared" si="0"/>
        <v>119</v>
      </c>
      <c r="H17" s="58">
        <f t="shared" si="1"/>
        <v>0.9296875</v>
      </c>
      <c r="I17" s="55">
        <f t="shared" si="2"/>
        <v>0.7734375</v>
      </c>
      <c r="J17" s="56">
        <f t="shared" si="3"/>
        <v>0.15625</v>
      </c>
    </row>
    <row r="18" spans="1:10" x14ac:dyDescent="0.2">
      <c r="A18" s="482" t="s">
        <v>5</v>
      </c>
      <c r="B18" s="20">
        <v>45</v>
      </c>
      <c r="C18" s="15">
        <v>5</v>
      </c>
      <c r="D18" s="15"/>
      <c r="E18" s="26">
        <v>39</v>
      </c>
      <c r="F18" s="29">
        <f t="shared" si="0"/>
        <v>44</v>
      </c>
      <c r="H18" s="23">
        <f t="shared" si="1"/>
        <v>0.97777777777777775</v>
      </c>
      <c r="I18" s="32">
        <f t="shared" si="2"/>
        <v>0.8666666666666667</v>
      </c>
      <c r="J18" s="33">
        <f t="shared" si="3"/>
        <v>0.1111111111111111</v>
      </c>
    </row>
    <row r="19" spans="1:10" x14ac:dyDescent="0.2">
      <c r="A19" s="484" t="s">
        <v>6</v>
      </c>
      <c r="B19" s="43">
        <v>83</v>
      </c>
      <c r="C19" s="44">
        <v>15</v>
      </c>
      <c r="D19" s="44"/>
      <c r="E19" s="45">
        <v>60</v>
      </c>
      <c r="F19" s="46">
        <f t="shared" si="0"/>
        <v>75</v>
      </c>
      <c r="H19" s="50">
        <f t="shared" si="1"/>
        <v>0.90361445783132532</v>
      </c>
      <c r="I19" s="51">
        <f t="shared" si="2"/>
        <v>0.72289156626506024</v>
      </c>
      <c r="J19" s="52">
        <f t="shared" si="3"/>
        <v>0.18072289156626506</v>
      </c>
    </row>
    <row r="20" spans="1:10" ht="25.5" x14ac:dyDescent="0.2">
      <c r="A20" s="480" t="s">
        <v>474</v>
      </c>
      <c r="B20" s="64">
        <v>414</v>
      </c>
      <c r="C20" s="64">
        <v>31</v>
      </c>
      <c r="D20" s="64">
        <v>1</v>
      </c>
      <c r="E20" s="64">
        <v>364</v>
      </c>
      <c r="F20" s="59">
        <f t="shared" si="0"/>
        <v>396</v>
      </c>
      <c r="H20" s="61">
        <f t="shared" si="1"/>
        <v>0.95652173913043481</v>
      </c>
      <c r="I20" s="67">
        <f t="shared" si="2"/>
        <v>0.87922705314009664</v>
      </c>
      <c r="J20" s="68">
        <f t="shared" si="3"/>
        <v>7.7294685990338161E-2</v>
      </c>
    </row>
    <row r="21" spans="1:10" x14ac:dyDescent="0.2">
      <c r="A21" s="481" t="s">
        <v>478</v>
      </c>
      <c r="B21" s="66">
        <v>138</v>
      </c>
      <c r="C21" s="66">
        <v>15</v>
      </c>
      <c r="D21" s="66"/>
      <c r="E21" s="66">
        <v>119</v>
      </c>
      <c r="F21" s="60">
        <f t="shared" si="0"/>
        <v>134</v>
      </c>
      <c r="H21" s="62">
        <f t="shared" si="1"/>
        <v>0.97101449275362317</v>
      </c>
      <c r="I21" s="69">
        <f t="shared" si="2"/>
        <v>0.8623188405797102</v>
      </c>
      <c r="J21" s="70">
        <f t="shared" si="3"/>
        <v>0.10869565217391304</v>
      </c>
    </row>
    <row r="22" spans="1:10" x14ac:dyDescent="0.2">
      <c r="A22" s="482" t="s">
        <v>8</v>
      </c>
      <c r="B22" s="20">
        <v>15</v>
      </c>
      <c r="C22" s="15">
        <v>2</v>
      </c>
      <c r="D22" s="15"/>
      <c r="E22" s="26">
        <v>12</v>
      </c>
      <c r="F22" s="29">
        <f t="shared" si="0"/>
        <v>14</v>
      </c>
      <c r="H22" s="23">
        <f t="shared" si="1"/>
        <v>0.93333333333333335</v>
      </c>
      <c r="I22" s="32">
        <f t="shared" si="2"/>
        <v>0.8</v>
      </c>
      <c r="J22" s="33">
        <f t="shared" si="3"/>
        <v>0.13333333333333333</v>
      </c>
    </row>
    <row r="23" spans="1:10" x14ac:dyDescent="0.2">
      <c r="A23" s="483" t="s">
        <v>9</v>
      </c>
      <c r="B23" s="21">
        <v>6</v>
      </c>
      <c r="C23" s="17"/>
      <c r="D23" s="17"/>
      <c r="E23" s="27">
        <v>6</v>
      </c>
      <c r="F23" s="30">
        <f t="shared" si="0"/>
        <v>6</v>
      </c>
      <c r="H23" s="24">
        <f t="shared" si="1"/>
        <v>1</v>
      </c>
      <c r="I23" s="34">
        <f t="shared" si="2"/>
        <v>1</v>
      </c>
      <c r="J23" s="35">
        <f t="shared" si="3"/>
        <v>0</v>
      </c>
    </row>
    <row r="24" spans="1:10" x14ac:dyDescent="0.2">
      <c r="A24" s="483" t="s">
        <v>10</v>
      </c>
      <c r="B24" s="21">
        <v>21</v>
      </c>
      <c r="C24" s="17">
        <v>1</v>
      </c>
      <c r="D24" s="17"/>
      <c r="E24" s="27">
        <v>20</v>
      </c>
      <c r="F24" s="30">
        <f t="shared" si="0"/>
        <v>21</v>
      </c>
      <c r="H24" s="24">
        <f t="shared" si="1"/>
        <v>1</v>
      </c>
      <c r="I24" s="34">
        <f t="shared" si="2"/>
        <v>0.95238095238095233</v>
      </c>
      <c r="J24" s="35">
        <f t="shared" si="3"/>
        <v>4.7619047619047616E-2</v>
      </c>
    </row>
    <row r="25" spans="1:10" x14ac:dyDescent="0.2">
      <c r="A25" s="483" t="s">
        <v>11</v>
      </c>
      <c r="B25" s="21">
        <v>2</v>
      </c>
      <c r="C25" s="17"/>
      <c r="D25" s="17"/>
      <c r="E25" s="27">
        <v>2</v>
      </c>
      <c r="F25" s="30">
        <f t="shared" si="0"/>
        <v>2</v>
      </c>
      <c r="H25" s="24">
        <f t="shared" si="1"/>
        <v>1</v>
      </c>
      <c r="I25" s="34">
        <f t="shared" si="2"/>
        <v>1</v>
      </c>
      <c r="J25" s="35">
        <f t="shared" si="3"/>
        <v>0</v>
      </c>
    </row>
    <row r="26" spans="1:10" x14ac:dyDescent="0.2">
      <c r="A26" s="483" t="s">
        <v>12</v>
      </c>
      <c r="B26" s="21">
        <v>51</v>
      </c>
      <c r="C26" s="17">
        <v>8</v>
      </c>
      <c r="D26" s="17"/>
      <c r="E26" s="27">
        <v>41</v>
      </c>
      <c r="F26" s="30">
        <f t="shared" si="0"/>
        <v>49</v>
      </c>
      <c r="H26" s="24">
        <f t="shared" si="1"/>
        <v>0.96078431372549022</v>
      </c>
      <c r="I26" s="34">
        <f t="shared" si="2"/>
        <v>0.80392156862745101</v>
      </c>
      <c r="J26" s="35">
        <f t="shared" si="3"/>
        <v>0.15686274509803921</v>
      </c>
    </row>
    <row r="27" spans="1:10" x14ac:dyDescent="0.2">
      <c r="A27" s="483" t="s">
        <v>13</v>
      </c>
      <c r="B27" s="21">
        <v>4</v>
      </c>
      <c r="C27" s="17"/>
      <c r="D27" s="17"/>
      <c r="E27" s="27">
        <v>4</v>
      </c>
      <c r="F27" s="30">
        <f t="shared" si="0"/>
        <v>4</v>
      </c>
      <c r="H27" s="24">
        <f t="shared" si="1"/>
        <v>1</v>
      </c>
      <c r="I27" s="34">
        <f t="shared" si="2"/>
        <v>1</v>
      </c>
      <c r="J27" s="35">
        <f t="shared" si="3"/>
        <v>0</v>
      </c>
    </row>
    <row r="28" spans="1:10" x14ac:dyDescent="0.2">
      <c r="A28" s="483" t="s">
        <v>14</v>
      </c>
      <c r="B28" s="21">
        <v>2</v>
      </c>
      <c r="C28" s="17"/>
      <c r="D28" s="17"/>
      <c r="E28" s="27">
        <v>2</v>
      </c>
      <c r="F28" s="30">
        <f t="shared" si="0"/>
        <v>2</v>
      </c>
      <c r="H28" s="24">
        <f t="shared" si="1"/>
        <v>1</v>
      </c>
      <c r="I28" s="34">
        <f t="shared" si="2"/>
        <v>1</v>
      </c>
      <c r="J28" s="35">
        <f t="shared" si="3"/>
        <v>0</v>
      </c>
    </row>
    <row r="29" spans="1:10" x14ac:dyDescent="0.2">
      <c r="A29" s="483" t="s">
        <v>15</v>
      </c>
      <c r="B29" s="21">
        <v>19</v>
      </c>
      <c r="C29" s="17">
        <v>3</v>
      </c>
      <c r="D29" s="17"/>
      <c r="E29" s="27">
        <v>16</v>
      </c>
      <c r="F29" s="30">
        <f t="shared" si="0"/>
        <v>19</v>
      </c>
      <c r="H29" s="24">
        <f t="shared" si="1"/>
        <v>1</v>
      </c>
      <c r="I29" s="34">
        <f t="shared" si="2"/>
        <v>0.84210526315789469</v>
      </c>
      <c r="J29" s="35">
        <f t="shared" si="3"/>
        <v>0.15789473684210525</v>
      </c>
    </row>
    <row r="30" spans="1:10" x14ac:dyDescent="0.2">
      <c r="A30" s="484" t="s">
        <v>16</v>
      </c>
      <c r="B30" s="43">
        <v>18</v>
      </c>
      <c r="C30" s="44">
        <v>1</v>
      </c>
      <c r="D30" s="44"/>
      <c r="E30" s="45">
        <v>16</v>
      </c>
      <c r="F30" s="46">
        <f t="shared" si="0"/>
        <v>17</v>
      </c>
      <c r="H30" s="50">
        <f t="shared" si="1"/>
        <v>0.94444444444444442</v>
      </c>
      <c r="I30" s="51">
        <f t="shared" si="2"/>
        <v>0.88888888888888884</v>
      </c>
      <c r="J30" s="52">
        <f t="shared" si="3"/>
        <v>5.5555555555555552E-2</v>
      </c>
    </row>
    <row r="31" spans="1:10" x14ac:dyDescent="0.2">
      <c r="A31" s="485" t="s">
        <v>281</v>
      </c>
      <c r="B31" s="54">
        <v>169</v>
      </c>
      <c r="C31" s="54">
        <v>7</v>
      </c>
      <c r="D31" s="54">
        <v>1</v>
      </c>
      <c r="E31" s="54">
        <v>156</v>
      </c>
      <c r="F31" s="57">
        <f t="shared" si="0"/>
        <v>164</v>
      </c>
      <c r="H31" s="58">
        <f t="shared" si="1"/>
        <v>0.97041420118343191</v>
      </c>
      <c r="I31" s="55">
        <f t="shared" si="2"/>
        <v>0.92307692307692313</v>
      </c>
      <c r="J31" s="56">
        <f t="shared" si="3"/>
        <v>4.7337278106508875E-2</v>
      </c>
    </row>
    <row r="32" spans="1:10" x14ac:dyDescent="0.2">
      <c r="A32" s="482" t="s">
        <v>17</v>
      </c>
      <c r="B32" s="20">
        <v>56</v>
      </c>
      <c r="C32" s="15">
        <v>4</v>
      </c>
      <c r="D32" s="15"/>
      <c r="E32" s="26">
        <v>49</v>
      </c>
      <c r="F32" s="29">
        <f t="shared" si="0"/>
        <v>53</v>
      </c>
      <c r="H32" s="23">
        <f t="shared" si="1"/>
        <v>0.9464285714285714</v>
      </c>
      <c r="I32" s="32">
        <f t="shared" si="2"/>
        <v>0.875</v>
      </c>
      <c r="J32" s="33">
        <f t="shared" si="3"/>
        <v>7.1428571428571425E-2</v>
      </c>
    </row>
    <row r="33" spans="1:10" x14ac:dyDescent="0.2">
      <c r="A33" s="483" t="s">
        <v>18</v>
      </c>
      <c r="B33" s="21">
        <v>10</v>
      </c>
      <c r="C33" s="17">
        <v>1</v>
      </c>
      <c r="D33" s="17"/>
      <c r="E33" s="27">
        <v>8</v>
      </c>
      <c r="F33" s="30">
        <f t="shared" si="0"/>
        <v>9</v>
      </c>
      <c r="H33" s="24">
        <f t="shared" si="1"/>
        <v>0.9</v>
      </c>
      <c r="I33" s="34">
        <f t="shared" si="2"/>
        <v>0.8</v>
      </c>
      <c r="J33" s="35">
        <f t="shared" si="3"/>
        <v>0.1</v>
      </c>
    </row>
    <row r="34" spans="1:10" x14ac:dyDescent="0.2">
      <c r="A34" s="483" t="s">
        <v>19</v>
      </c>
      <c r="B34" s="21">
        <v>20</v>
      </c>
      <c r="C34" s="17">
        <v>1</v>
      </c>
      <c r="D34" s="17">
        <v>1</v>
      </c>
      <c r="E34" s="27">
        <v>17</v>
      </c>
      <c r="F34" s="30">
        <f t="shared" si="0"/>
        <v>19</v>
      </c>
      <c r="H34" s="24">
        <f t="shared" si="1"/>
        <v>0.95</v>
      </c>
      <c r="I34" s="34">
        <f t="shared" si="2"/>
        <v>0.85</v>
      </c>
      <c r="J34" s="35">
        <f t="shared" si="3"/>
        <v>0.1</v>
      </c>
    </row>
    <row r="35" spans="1:10" x14ac:dyDescent="0.2">
      <c r="A35" s="483" t="s">
        <v>20</v>
      </c>
      <c r="B35" s="21">
        <v>26</v>
      </c>
      <c r="C35" s="17">
        <v>1</v>
      </c>
      <c r="D35" s="17"/>
      <c r="E35" s="27">
        <v>25</v>
      </c>
      <c r="F35" s="30">
        <f t="shared" si="0"/>
        <v>26</v>
      </c>
      <c r="H35" s="24">
        <f t="shared" si="1"/>
        <v>1</v>
      </c>
      <c r="I35" s="34">
        <f t="shared" si="2"/>
        <v>0.96153846153846156</v>
      </c>
      <c r="J35" s="35">
        <f t="shared" si="3"/>
        <v>3.8461538461538464E-2</v>
      </c>
    </row>
    <row r="36" spans="1:10" x14ac:dyDescent="0.2">
      <c r="A36" s="483" t="s">
        <v>21</v>
      </c>
      <c r="B36" s="21">
        <v>3</v>
      </c>
      <c r="C36" s="17"/>
      <c r="D36" s="17"/>
      <c r="E36" s="27">
        <v>3</v>
      </c>
      <c r="F36" s="30">
        <f t="shared" si="0"/>
        <v>3</v>
      </c>
      <c r="H36" s="24">
        <f t="shared" si="1"/>
        <v>1</v>
      </c>
      <c r="I36" s="34">
        <f t="shared" si="2"/>
        <v>1</v>
      </c>
      <c r="J36" s="35">
        <f t="shared" si="3"/>
        <v>0</v>
      </c>
    </row>
    <row r="37" spans="1:10" x14ac:dyDescent="0.2">
      <c r="A37" s="483" t="s">
        <v>22</v>
      </c>
      <c r="B37" s="21">
        <v>16</v>
      </c>
      <c r="C37" s="17"/>
      <c r="D37" s="17"/>
      <c r="E37" s="27">
        <v>16</v>
      </c>
      <c r="F37" s="30">
        <f t="shared" si="0"/>
        <v>16</v>
      </c>
      <c r="H37" s="24">
        <f t="shared" si="1"/>
        <v>1</v>
      </c>
      <c r="I37" s="34">
        <f t="shared" si="2"/>
        <v>1</v>
      </c>
      <c r="J37" s="35">
        <f t="shared" si="3"/>
        <v>0</v>
      </c>
    </row>
    <row r="38" spans="1:10" x14ac:dyDescent="0.2">
      <c r="A38" s="483" t="s">
        <v>23</v>
      </c>
      <c r="B38" s="21">
        <v>20</v>
      </c>
      <c r="C38" s="17"/>
      <c r="D38" s="17"/>
      <c r="E38" s="27">
        <v>20</v>
      </c>
      <c r="F38" s="30">
        <f t="shared" si="0"/>
        <v>20</v>
      </c>
      <c r="H38" s="24">
        <f t="shared" si="1"/>
        <v>1</v>
      </c>
      <c r="I38" s="34">
        <f t="shared" si="2"/>
        <v>1</v>
      </c>
      <c r="J38" s="35">
        <f t="shared" si="3"/>
        <v>0</v>
      </c>
    </row>
    <row r="39" spans="1:10" x14ac:dyDescent="0.2">
      <c r="A39" s="483" t="s">
        <v>24</v>
      </c>
      <c r="B39" s="21">
        <v>13</v>
      </c>
      <c r="C39" s="17"/>
      <c r="D39" s="17"/>
      <c r="E39" s="27">
        <v>13</v>
      </c>
      <c r="F39" s="30">
        <f t="shared" si="0"/>
        <v>13</v>
      </c>
      <c r="H39" s="24">
        <f t="shared" si="1"/>
        <v>1</v>
      </c>
      <c r="I39" s="34">
        <f t="shared" si="2"/>
        <v>1</v>
      </c>
      <c r="J39" s="35">
        <f t="shared" si="3"/>
        <v>0</v>
      </c>
    </row>
    <row r="40" spans="1:10" x14ac:dyDescent="0.2">
      <c r="A40" s="484" t="s">
        <v>25</v>
      </c>
      <c r="B40" s="43">
        <v>5</v>
      </c>
      <c r="C40" s="44"/>
      <c r="D40" s="44"/>
      <c r="E40" s="45">
        <v>5</v>
      </c>
      <c r="F40" s="46">
        <f t="shared" si="0"/>
        <v>5</v>
      </c>
      <c r="H40" s="50">
        <f t="shared" si="1"/>
        <v>1</v>
      </c>
      <c r="I40" s="51">
        <f t="shared" si="2"/>
        <v>1</v>
      </c>
      <c r="J40" s="52">
        <f t="shared" si="3"/>
        <v>0</v>
      </c>
    </row>
    <row r="41" spans="1:10" x14ac:dyDescent="0.2">
      <c r="A41" s="485" t="s">
        <v>291</v>
      </c>
      <c r="B41" s="54">
        <v>107</v>
      </c>
      <c r="C41" s="54">
        <v>9</v>
      </c>
      <c r="D41" s="54"/>
      <c r="E41" s="54">
        <v>89</v>
      </c>
      <c r="F41" s="57">
        <f t="shared" si="0"/>
        <v>98</v>
      </c>
      <c r="H41" s="58">
        <f t="shared" si="1"/>
        <v>0.91588785046728971</v>
      </c>
      <c r="I41" s="55">
        <f t="shared" si="2"/>
        <v>0.83177570093457942</v>
      </c>
      <c r="J41" s="56">
        <f t="shared" si="3"/>
        <v>8.4112149532710276E-2</v>
      </c>
    </row>
    <row r="42" spans="1:10" x14ac:dyDescent="0.2">
      <c r="A42" s="482" t="s">
        <v>26</v>
      </c>
      <c r="B42" s="20">
        <v>35</v>
      </c>
      <c r="C42" s="15">
        <v>2</v>
      </c>
      <c r="D42" s="15"/>
      <c r="E42" s="26">
        <v>29</v>
      </c>
      <c r="F42" s="29">
        <f t="shared" si="0"/>
        <v>31</v>
      </c>
      <c r="H42" s="23">
        <f t="shared" si="1"/>
        <v>0.88571428571428568</v>
      </c>
      <c r="I42" s="32">
        <f t="shared" si="2"/>
        <v>0.82857142857142863</v>
      </c>
      <c r="J42" s="33">
        <f t="shared" si="3"/>
        <v>5.7142857142857141E-2</v>
      </c>
    </row>
    <row r="43" spans="1:10" x14ac:dyDescent="0.2">
      <c r="A43" s="483" t="s">
        <v>27</v>
      </c>
      <c r="B43" s="21">
        <v>24</v>
      </c>
      <c r="C43" s="17">
        <v>1</v>
      </c>
      <c r="D43" s="17"/>
      <c r="E43" s="27">
        <v>23</v>
      </c>
      <c r="F43" s="30">
        <f t="shared" si="0"/>
        <v>24</v>
      </c>
      <c r="H43" s="24">
        <f t="shared" si="1"/>
        <v>1</v>
      </c>
      <c r="I43" s="34">
        <f t="shared" si="2"/>
        <v>0.95833333333333337</v>
      </c>
      <c r="J43" s="35">
        <f t="shared" si="3"/>
        <v>4.1666666666666664E-2</v>
      </c>
    </row>
    <row r="44" spans="1:10" x14ac:dyDescent="0.2">
      <c r="A44" s="483" t="s">
        <v>28</v>
      </c>
      <c r="B44" s="21">
        <v>1</v>
      </c>
      <c r="C44" s="17"/>
      <c r="D44" s="17"/>
      <c r="E44" s="27">
        <v>1</v>
      </c>
      <c r="F44" s="30">
        <f t="shared" si="0"/>
        <v>1</v>
      </c>
      <c r="H44" s="24">
        <f t="shared" si="1"/>
        <v>1</v>
      </c>
      <c r="I44" s="34">
        <f t="shared" si="2"/>
        <v>1</v>
      </c>
      <c r="J44" s="35">
        <f t="shared" si="3"/>
        <v>0</v>
      </c>
    </row>
    <row r="45" spans="1:10" x14ac:dyDescent="0.2">
      <c r="A45" s="483" t="s">
        <v>29</v>
      </c>
      <c r="B45" s="21">
        <v>3</v>
      </c>
      <c r="C45" s="17"/>
      <c r="D45" s="17"/>
      <c r="E45" s="27">
        <v>3</v>
      </c>
      <c r="F45" s="30">
        <f t="shared" si="0"/>
        <v>3</v>
      </c>
      <c r="H45" s="24">
        <f t="shared" si="1"/>
        <v>1</v>
      </c>
      <c r="I45" s="34">
        <f t="shared" si="2"/>
        <v>1</v>
      </c>
      <c r="J45" s="35">
        <f t="shared" si="3"/>
        <v>0</v>
      </c>
    </row>
    <row r="46" spans="1:10" x14ac:dyDescent="0.2">
      <c r="A46" s="484" t="s">
        <v>30</v>
      </c>
      <c r="B46" s="43">
        <v>44</v>
      </c>
      <c r="C46" s="44">
        <v>6</v>
      </c>
      <c r="D46" s="44"/>
      <c r="E46" s="45">
        <v>33</v>
      </c>
      <c r="F46" s="46">
        <f t="shared" si="0"/>
        <v>39</v>
      </c>
      <c r="H46" s="50">
        <f t="shared" si="1"/>
        <v>0.88636363636363635</v>
      </c>
      <c r="I46" s="51">
        <f t="shared" si="2"/>
        <v>0.75</v>
      </c>
      <c r="J46" s="52">
        <f t="shared" si="3"/>
        <v>0.13636363636363635</v>
      </c>
    </row>
    <row r="47" spans="1:10" x14ac:dyDescent="0.2">
      <c r="A47" s="485" t="s">
        <v>297</v>
      </c>
      <c r="B47" s="54"/>
      <c r="C47" s="54"/>
      <c r="D47" s="54"/>
      <c r="E47" s="54"/>
      <c r="F47" s="57">
        <f t="shared" si="0"/>
        <v>0</v>
      </c>
      <c r="H47" s="58"/>
      <c r="I47" s="55"/>
      <c r="J47" s="56"/>
    </row>
    <row r="48" spans="1:10" x14ac:dyDescent="0.2">
      <c r="A48" s="486" t="s">
        <v>31</v>
      </c>
      <c r="B48" s="38"/>
      <c r="C48" s="39"/>
      <c r="D48" s="39"/>
      <c r="E48" s="40"/>
      <c r="F48" s="29">
        <f t="shared" si="0"/>
        <v>0</v>
      </c>
      <c r="H48" s="47"/>
      <c r="I48" s="48"/>
      <c r="J48" s="49"/>
    </row>
    <row r="49" spans="1:10" x14ac:dyDescent="0.2">
      <c r="A49" s="487" t="s">
        <v>83</v>
      </c>
      <c r="B49" s="43"/>
      <c r="C49" s="44"/>
      <c r="D49" s="44"/>
      <c r="E49" s="45"/>
      <c r="F49" s="41">
        <f t="shared" si="0"/>
        <v>0</v>
      </c>
      <c r="H49" s="50"/>
      <c r="I49" s="51"/>
      <c r="J49" s="52"/>
    </row>
    <row r="50" spans="1:10" x14ac:dyDescent="0.2">
      <c r="A50" s="480" t="s">
        <v>475</v>
      </c>
      <c r="B50" s="64">
        <v>341</v>
      </c>
      <c r="C50" s="64">
        <v>9</v>
      </c>
      <c r="D50" s="64">
        <v>3</v>
      </c>
      <c r="E50" s="64">
        <v>316</v>
      </c>
      <c r="F50" s="59">
        <f t="shared" si="0"/>
        <v>328</v>
      </c>
      <c r="H50" s="61">
        <f t="shared" si="1"/>
        <v>0.96187683284457481</v>
      </c>
      <c r="I50" s="67">
        <f t="shared" si="2"/>
        <v>0.92668621700879761</v>
      </c>
      <c r="J50" s="68">
        <f t="shared" si="3"/>
        <v>3.519061583577713E-2</v>
      </c>
    </row>
    <row r="51" spans="1:10" x14ac:dyDescent="0.2">
      <c r="A51" s="481" t="s">
        <v>479</v>
      </c>
      <c r="B51" s="66">
        <v>120</v>
      </c>
      <c r="C51" s="66">
        <v>4</v>
      </c>
      <c r="D51" s="66">
        <v>1</v>
      </c>
      <c r="E51" s="66">
        <v>112</v>
      </c>
      <c r="F51" s="60">
        <f t="shared" si="0"/>
        <v>117</v>
      </c>
      <c r="H51" s="62">
        <f t="shared" si="1"/>
        <v>0.97499999999999998</v>
      </c>
      <c r="I51" s="69">
        <f t="shared" si="2"/>
        <v>0.93333333333333335</v>
      </c>
      <c r="J51" s="70">
        <f t="shared" si="3"/>
        <v>4.1666666666666664E-2</v>
      </c>
    </row>
    <row r="52" spans="1:10" x14ac:dyDescent="0.2">
      <c r="A52" s="482" t="s">
        <v>37</v>
      </c>
      <c r="B52" s="20">
        <v>18</v>
      </c>
      <c r="C52" s="15"/>
      <c r="D52" s="15"/>
      <c r="E52" s="26">
        <v>18</v>
      </c>
      <c r="F52" s="29">
        <f t="shared" si="0"/>
        <v>18</v>
      </c>
      <c r="H52" s="23">
        <f t="shared" si="1"/>
        <v>1</v>
      </c>
      <c r="I52" s="32">
        <f t="shared" si="2"/>
        <v>1</v>
      </c>
      <c r="J52" s="33">
        <f t="shared" si="3"/>
        <v>0</v>
      </c>
    </row>
    <row r="53" spans="1:10" x14ac:dyDescent="0.2">
      <c r="A53" s="483" t="s">
        <v>38</v>
      </c>
      <c r="B53" s="21">
        <v>38</v>
      </c>
      <c r="C53" s="17"/>
      <c r="D53" s="17"/>
      <c r="E53" s="27">
        <v>37</v>
      </c>
      <c r="F53" s="30">
        <f t="shared" si="0"/>
        <v>37</v>
      </c>
      <c r="H53" s="24">
        <f t="shared" si="1"/>
        <v>0.97368421052631582</v>
      </c>
      <c r="I53" s="34">
        <f t="shared" si="2"/>
        <v>0.97368421052631582</v>
      </c>
      <c r="J53" s="35">
        <f t="shared" si="3"/>
        <v>0</v>
      </c>
    </row>
    <row r="54" spans="1:10" x14ac:dyDescent="0.2">
      <c r="A54" s="484" t="s">
        <v>39</v>
      </c>
      <c r="B54" s="43">
        <v>64</v>
      </c>
      <c r="C54" s="44">
        <v>4</v>
      </c>
      <c r="D54" s="44">
        <v>1</v>
      </c>
      <c r="E54" s="45">
        <v>57</v>
      </c>
      <c r="F54" s="46">
        <f t="shared" si="0"/>
        <v>62</v>
      </c>
      <c r="H54" s="50">
        <f t="shared" si="1"/>
        <v>0.96875</v>
      </c>
      <c r="I54" s="51">
        <f t="shared" si="2"/>
        <v>0.890625</v>
      </c>
      <c r="J54" s="52">
        <f t="shared" si="3"/>
        <v>7.8125E-2</v>
      </c>
    </row>
    <row r="55" spans="1:10" x14ac:dyDescent="0.2">
      <c r="A55" s="485" t="s">
        <v>304</v>
      </c>
      <c r="B55" s="54">
        <v>13</v>
      </c>
      <c r="C55" s="54"/>
      <c r="D55" s="54"/>
      <c r="E55" s="54">
        <v>13</v>
      </c>
      <c r="F55" s="57">
        <f t="shared" si="0"/>
        <v>13</v>
      </c>
      <c r="H55" s="58">
        <f t="shared" si="1"/>
        <v>1</v>
      </c>
      <c r="I55" s="55">
        <f t="shared" si="2"/>
        <v>1</v>
      </c>
      <c r="J55" s="56">
        <f t="shared" si="3"/>
        <v>0</v>
      </c>
    </row>
    <row r="56" spans="1:10" x14ac:dyDescent="0.2">
      <c r="A56" s="482" t="s">
        <v>40</v>
      </c>
      <c r="B56" s="20">
        <v>8</v>
      </c>
      <c r="C56" s="15"/>
      <c r="D56" s="15"/>
      <c r="E56" s="26">
        <v>8</v>
      </c>
      <c r="F56" s="29">
        <f t="shared" si="0"/>
        <v>8</v>
      </c>
      <c r="H56" s="23">
        <f t="shared" si="1"/>
        <v>1</v>
      </c>
      <c r="I56" s="32">
        <f t="shared" si="2"/>
        <v>1</v>
      </c>
      <c r="J56" s="33">
        <f t="shared" si="3"/>
        <v>0</v>
      </c>
    </row>
    <row r="57" spans="1:10" x14ac:dyDescent="0.2">
      <c r="A57" s="483" t="s">
        <v>41</v>
      </c>
      <c r="B57" s="21">
        <v>2</v>
      </c>
      <c r="C57" s="17"/>
      <c r="D57" s="17"/>
      <c r="E57" s="27">
        <v>2</v>
      </c>
      <c r="F57" s="30">
        <f t="shared" si="0"/>
        <v>2</v>
      </c>
      <c r="H57" s="24">
        <f t="shared" si="1"/>
        <v>1</v>
      </c>
      <c r="I57" s="34">
        <f t="shared" si="2"/>
        <v>1</v>
      </c>
      <c r="J57" s="35">
        <f t="shared" si="3"/>
        <v>0</v>
      </c>
    </row>
    <row r="58" spans="1:10" x14ac:dyDescent="0.2">
      <c r="A58" s="484" t="s">
        <v>42</v>
      </c>
      <c r="B58" s="43">
        <v>3</v>
      </c>
      <c r="C58" s="44"/>
      <c r="D58" s="44"/>
      <c r="E58" s="45">
        <v>3</v>
      </c>
      <c r="F58" s="46">
        <f t="shared" si="0"/>
        <v>3</v>
      </c>
      <c r="H58" s="50">
        <f t="shared" si="1"/>
        <v>1</v>
      </c>
      <c r="I58" s="51">
        <f t="shared" si="2"/>
        <v>1</v>
      </c>
      <c r="J58" s="52">
        <f t="shared" si="3"/>
        <v>0</v>
      </c>
    </row>
    <row r="59" spans="1:10" x14ac:dyDescent="0.2">
      <c r="A59" s="485" t="s">
        <v>308</v>
      </c>
      <c r="B59" s="54">
        <v>25</v>
      </c>
      <c r="C59" s="54"/>
      <c r="D59" s="54"/>
      <c r="E59" s="54">
        <v>24</v>
      </c>
      <c r="F59" s="57">
        <f t="shared" si="0"/>
        <v>24</v>
      </c>
      <c r="H59" s="58">
        <f t="shared" si="1"/>
        <v>0.96</v>
      </c>
      <c r="I59" s="55">
        <f t="shared" si="2"/>
        <v>0.96</v>
      </c>
      <c r="J59" s="56">
        <f t="shared" si="3"/>
        <v>0</v>
      </c>
    </row>
    <row r="60" spans="1:10" x14ac:dyDescent="0.2">
      <c r="A60" s="482" t="s">
        <v>43</v>
      </c>
      <c r="B60" s="20">
        <v>13</v>
      </c>
      <c r="C60" s="15"/>
      <c r="D60" s="15"/>
      <c r="E60" s="26">
        <v>13</v>
      </c>
      <c r="F60" s="29">
        <f t="shared" si="0"/>
        <v>13</v>
      </c>
      <c r="H60" s="23">
        <f t="shared" si="1"/>
        <v>1</v>
      </c>
      <c r="I60" s="32">
        <f t="shared" si="2"/>
        <v>1</v>
      </c>
      <c r="J60" s="33">
        <f t="shared" si="3"/>
        <v>0</v>
      </c>
    </row>
    <row r="61" spans="1:10" x14ac:dyDescent="0.2">
      <c r="A61" s="483" t="s">
        <v>44</v>
      </c>
      <c r="B61" s="21">
        <v>9</v>
      </c>
      <c r="C61" s="17"/>
      <c r="D61" s="17"/>
      <c r="E61" s="27">
        <v>8</v>
      </c>
      <c r="F61" s="30">
        <f t="shared" si="0"/>
        <v>8</v>
      </c>
      <c r="H61" s="24">
        <f t="shared" si="1"/>
        <v>0.88888888888888884</v>
      </c>
      <c r="I61" s="34">
        <f t="shared" si="2"/>
        <v>0.88888888888888884</v>
      </c>
      <c r="J61" s="35">
        <f t="shared" si="3"/>
        <v>0</v>
      </c>
    </row>
    <row r="62" spans="1:10" x14ac:dyDescent="0.2">
      <c r="A62" s="484" t="s">
        <v>45</v>
      </c>
      <c r="B62" s="43">
        <v>3</v>
      </c>
      <c r="C62" s="44"/>
      <c r="D62" s="44"/>
      <c r="E62" s="45">
        <v>3</v>
      </c>
      <c r="F62" s="46">
        <f t="shared" si="0"/>
        <v>3</v>
      </c>
      <c r="H62" s="50">
        <f t="shared" si="1"/>
        <v>1</v>
      </c>
      <c r="I62" s="51">
        <f t="shared" si="2"/>
        <v>1</v>
      </c>
      <c r="J62" s="52">
        <f t="shared" si="3"/>
        <v>0</v>
      </c>
    </row>
    <row r="63" spans="1:10" x14ac:dyDescent="0.2">
      <c r="A63" s="485" t="s">
        <v>312</v>
      </c>
      <c r="B63" s="54">
        <v>12</v>
      </c>
      <c r="C63" s="54"/>
      <c r="D63" s="54"/>
      <c r="E63" s="54">
        <v>12</v>
      </c>
      <c r="F63" s="57">
        <f t="shared" si="0"/>
        <v>12</v>
      </c>
      <c r="H63" s="58">
        <f t="shared" si="1"/>
        <v>1</v>
      </c>
      <c r="I63" s="55">
        <f t="shared" si="2"/>
        <v>1</v>
      </c>
      <c r="J63" s="56">
        <f t="shared" si="3"/>
        <v>0</v>
      </c>
    </row>
    <row r="64" spans="1:10" x14ac:dyDescent="0.2">
      <c r="A64" s="482" t="s">
        <v>46</v>
      </c>
      <c r="B64" s="20">
        <v>2</v>
      </c>
      <c r="C64" s="15"/>
      <c r="D64" s="15"/>
      <c r="E64" s="26">
        <v>2</v>
      </c>
      <c r="F64" s="29">
        <f t="shared" si="0"/>
        <v>2</v>
      </c>
      <c r="H64" s="23"/>
      <c r="I64" s="32"/>
      <c r="J64" s="33"/>
    </row>
    <row r="65" spans="1:10" x14ac:dyDescent="0.2">
      <c r="A65" s="483" t="s">
        <v>47</v>
      </c>
      <c r="B65" s="21">
        <v>9</v>
      </c>
      <c r="C65" s="17"/>
      <c r="D65" s="17"/>
      <c r="E65" s="27">
        <v>9</v>
      </c>
      <c r="F65" s="30">
        <f t="shared" si="0"/>
        <v>9</v>
      </c>
      <c r="H65" s="24">
        <f t="shared" si="1"/>
        <v>1</v>
      </c>
      <c r="I65" s="34">
        <f t="shared" si="2"/>
        <v>1</v>
      </c>
      <c r="J65" s="35">
        <f t="shared" si="3"/>
        <v>0</v>
      </c>
    </row>
    <row r="66" spans="1:10" x14ac:dyDescent="0.2">
      <c r="A66" s="483" t="s">
        <v>48</v>
      </c>
      <c r="B66" s="21"/>
      <c r="C66" s="17"/>
      <c r="D66" s="17"/>
      <c r="E66" s="27"/>
      <c r="F66" s="30">
        <f t="shared" si="0"/>
        <v>0</v>
      </c>
      <c r="H66" s="24"/>
      <c r="I66" s="34"/>
      <c r="J66" s="35"/>
    </row>
    <row r="67" spans="1:10" x14ac:dyDescent="0.2">
      <c r="A67" s="484" t="s">
        <v>49</v>
      </c>
      <c r="B67" s="43">
        <v>1</v>
      </c>
      <c r="C67" s="44"/>
      <c r="D67" s="44"/>
      <c r="E67" s="45">
        <v>1</v>
      </c>
      <c r="F67" s="46">
        <f t="shared" si="0"/>
        <v>1</v>
      </c>
      <c r="H67" s="50">
        <f t="shared" si="1"/>
        <v>1</v>
      </c>
      <c r="I67" s="51">
        <f t="shared" si="2"/>
        <v>1</v>
      </c>
      <c r="J67" s="52">
        <f t="shared" si="3"/>
        <v>0</v>
      </c>
    </row>
    <row r="68" spans="1:10" ht="27" customHeight="1" x14ac:dyDescent="0.2">
      <c r="A68" s="485" t="s">
        <v>480</v>
      </c>
      <c r="B68" s="54">
        <v>114</v>
      </c>
      <c r="C68" s="54">
        <v>4</v>
      </c>
      <c r="D68" s="54">
        <v>1</v>
      </c>
      <c r="E68" s="54">
        <v>101</v>
      </c>
      <c r="F68" s="57">
        <f t="shared" si="0"/>
        <v>106</v>
      </c>
      <c r="H68" s="58">
        <f t="shared" si="1"/>
        <v>0.92982456140350878</v>
      </c>
      <c r="I68" s="55">
        <f t="shared" si="2"/>
        <v>0.88596491228070173</v>
      </c>
      <c r="J68" s="56">
        <f t="shared" si="3"/>
        <v>4.3859649122807015E-2</v>
      </c>
    </row>
    <row r="69" spans="1:10" x14ac:dyDescent="0.2">
      <c r="A69" s="482" t="s">
        <v>50</v>
      </c>
      <c r="B69" s="20">
        <v>51</v>
      </c>
      <c r="C69" s="15">
        <v>1</v>
      </c>
      <c r="D69" s="15">
        <v>1</v>
      </c>
      <c r="E69" s="26">
        <v>47</v>
      </c>
      <c r="F69" s="29">
        <f t="shared" si="0"/>
        <v>49</v>
      </c>
      <c r="H69" s="23">
        <f t="shared" si="1"/>
        <v>0.96078431372549022</v>
      </c>
      <c r="I69" s="32">
        <f t="shared" si="2"/>
        <v>0.92156862745098034</v>
      </c>
      <c r="J69" s="33">
        <f t="shared" si="3"/>
        <v>3.9215686274509803E-2</v>
      </c>
    </row>
    <row r="70" spans="1:10" x14ac:dyDescent="0.2">
      <c r="A70" s="483" t="s">
        <v>51</v>
      </c>
      <c r="B70" s="21">
        <v>33</v>
      </c>
      <c r="C70" s="17">
        <v>3</v>
      </c>
      <c r="D70" s="17"/>
      <c r="E70" s="27">
        <v>27</v>
      </c>
      <c r="F70" s="30">
        <f t="shared" si="0"/>
        <v>30</v>
      </c>
      <c r="H70" s="24">
        <f t="shared" si="1"/>
        <v>0.90909090909090906</v>
      </c>
      <c r="I70" s="34">
        <f t="shared" si="2"/>
        <v>0.81818181818181823</v>
      </c>
      <c r="J70" s="35">
        <f t="shared" si="3"/>
        <v>9.0909090909090912E-2</v>
      </c>
    </row>
    <row r="71" spans="1:10" x14ac:dyDescent="0.2">
      <c r="A71" s="483" t="s">
        <v>52</v>
      </c>
      <c r="B71" s="21">
        <v>10</v>
      </c>
      <c r="C71" s="17"/>
      <c r="D71" s="17"/>
      <c r="E71" s="27">
        <v>10</v>
      </c>
      <c r="F71" s="30">
        <f t="shared" si="0"/>
        <v>10</v>
      </c>
      <c r="H71" s="24">
        <f t="shared" si="1"/>
        <v>1</v>
      </c>
      <c r="I71" s="34">
        <f t="shared" si="2"/>
        <v>1</v>
      </c>
      <c r="J71" s="35">
        <f t="shared" si="3"/>
        <v>0</v>
      </c>
    </row>
    <row r="72" spans="1:10" x14ac:dyDescent="0.2">
      <c r="A72" s="484" t="s">
        <v>53</v>
      </c>
      <c r="B72" s="43">
        <v>20</v>
      </c>
      <c r="C72" s="44"/>
      <c r="D72" s="44"/>
      <c r="E72" s="45">
        <v>17</v>
      </c>
      <c r="F72" s="46">
        <f t="shared" si="0"/>
        <v>17</v>
      </c>
      <c r="H72" s="50">
        <f t="shared" si="1"/>
        <v>0.85</v>
      </c>
      <c r="I72" s="51">
        <f t="shared" si="2"/>
        <v>0.85</v>
      </c>
      <c r="J72" s="52">
        <f t="shared" si="3"/>
        <v>0</v>
      </c>
    </row>
    <row r="73" spans="1:10" x14ac:dyDescent="0.2">
      <c r="A73" s="485" t="s">
        <v>481</v>
      </c>
      <c r="B73" s="54">
        <v>57</v>
      </c>
      <c r="C73" s="54">
        <v>1</v>
      </c>
      <c r="D73" s="54">
        <v>1</v>
      </c>
      <c r="E73" s="54">
        <v>54</v>
      </c>
      <c r="F73" s="57">
        <f t="shared" si="0"/>
        <v>56</v>
      </c>
      <c r="H73" s="58">
        <f t="shared" si="1"/>
        <v>0.98245614035087714</v>
      </c>
      <c r="I73" s="55">
        <f t="shared" si="2"/>
        <v>0.94736842105263153</v>
      </c>
      <c r="J73" s="56">
        <f t="shared" si="3"/>
        <v>3.5087719298245612E-2</v>
      </c>
    </row>
    <row r="74" spans="1:10" x14ac:dyDescent="0.2">
      <c r="A74" s="482" t="s">
        <v>54</v>
      </c>
      <c r="B74" s="20">
        <v>19</v>
      </c>
      <c r="C74" s="15"/>
      <c r="D74" s="15"/>
      <c r="E74" s="26">
        <v>19</v>
      </c>
      <c r="F74" s="29">
        <f t="shared" si="0"/>
        <v>19</v>
      </c>
      <c r="H74" s="23">
        <f t="shared" si="1"/>
        <v>1</v>
      </c>
      <c r="I74" s="32">
        <f t="shared" si="2"/>
        <v>1</v>
      </c>
      <c r="J74" s="33">
        <f t="shared" si="3"/>
        <v>0</v>
      </c>
    </row>
    <row r="75" spans="1:10" x14ac:dyDescent="0.2">
      <c r="A75" s="483" t="s">
        <v>55</v>
      </c>
      <c r="B75" s="21">
        <v>12</v>
      </c>
      <c r="C75" s="17"/>
      <c r="D75" s="17"/>
      <c r="E75" s="27">
        <v>11</v>
      </c>
      <c r="F75" s="30">
        <f t="shared" si="0"/>
        <v>11</v>
      </c>
      <c r="H75" s="24">
        <f t="shared" si="1"/>
        <v>0.91666666666666663</v>
      </c>
      <c r="I75" s="34">
        <f t="shared" si="2"/>
        <v>0.91666666666666663</v>
      </c>
      <c r="J75" s="35">
        <f t="shared" si="3"/>
        <v>0</v>
      </c>
    </row>
    <row r="76" spans="1:10" x14ac:dyDescent="0.2">
      <c r="A76" s="483" t="s">
        <v>56</v>
      </c>
      <c r="B76" s="21">
        <v>4</v>
      </c>
      <c r="C76" s="17"/>
      <c r="D76" s="17"/>
      <c r="E76" s="27">
        <v>4</v>
      </c>
      <c r="F76" s="30">
        <f t="shared" ref="F76:F84" si="4">SUM(C76:E76)</f>
        <v>4</v>
      </c>
      <c r="H76" s="24">
        <f t="shared" si="1"/>
        <v>1</v>
      </c>
      <c r="I76" s="34">
        <f t="shared" si="2"/>
        <v>1</v>
      </c>
      <c r="J76" s="35">
        <f t="shared" si="3"/>
        <v>0</v>
      </c>
    </row>
    <row r="77" spans="1:10" x14ac:dyDescent="0.2">
      <c r="A77" s="483" t="s">
        <v>57</v>
      </c>
      <c r="B77" s="21">
        <v>8</v>
      </c>
      <c r="C77" s="17">
        <v>1</v>
      </c>
      <c r="D77" s="17">
        <v>1</v>
      </c>
      <c r="E77" s="27">
        <v>6</v>
      </c>
      <c r="F77" s="30">
        <f t="shared" si="4"/>
        <v>8</v>
      </c>
      <c r="H77" s="24">
        <f t="shared" ref="H77:H86" si="5">F77/B77</f>
        <v>1</v>
      </c>
      <c r="I77" s="34">
        <f t="shared" ref="I77:I86" si="6">E77/B77</f>
        <v>0.75</v>
      </c>
      <c r="J77" s="35">
        <f t="shared" ref="J77:J86" si="7">(D77+C77)/B77</f>
        <v>0.25</v>
      </c>
    </row>
    <row r="78" spans="1:10" x14ac:dyDescent="0.2">
      <c r="A78" s="483" t="s">
        <v>58</v>
      </c>
      <c r="B78" s="21">
        <v>5</v>
      </c>
      <c r="C78" s="17"/>
      <c r="D78" s="17"/>
      <c r="E78" s="27">
        <v>5</v>
      </c>
      <c r="F78" s="30">
        <f t="shared" si="4"/>
        <v>5</v>
      </c>
      <c r="H78" s="24">
        <f t="shared" si="5"/>
        <v>1</v>
      </c>
      <c r="I78" s="34">
        <f t="shared" si="6"/>
        <v>1</v>
      </c>
      <c r="J78" s="35">
        <f t="shared" si="7"/>
        <v>0</v>
      </c>
    </row>
    <row r="79" spans="1:10" x14ac:dyDescent="0.2">
      <c r="A79" s="484" t="s">
        <v>59</v>
      </c>
      <c r="B79" s="43">
        <v>9</v>
      </c>
      <c r="C79" s="44"/>
      <c r="D79" s="44"/>
      <c r="E79" s="45">
        <v>9</v>
      </c>
      <c r="F79" s="46">
        <f t="shared" si="4"/>
        <v>9</v>
      </c>
      <c r="H79" s="50">
        <f t="shared" si="5"/>
        <v>1</v>
      </c>
      <c r="I79" s="51">
        <f t="shared" si="6"/>
        <v>1</v>
      </c>
      <c r="J79" s="52">
        <f t="shared" si="7"/>
        <v>0</v>
      </c>
    </row>
    <row r="80" spans="1:10" x14ac:dyDescent="0.2">
      <c r="A80" s="480" t="s">
        <v>32</v>
      </c>
      <c r="B80" s="64">
        <v>22</v>
      </c>
      <c r="C80" s="64"/>
      <c r="D80" s="64"/>
      <c r="E80" s="64">
        <v>21</v>
      </c>
      <c r="F80" s="59">
        <f t="shared" si="4"/>
        <v>21</v>
      </c>
      <c r="H80" s="61">
        <f t="shared" si="5"/>
        <v>0.95454545454545459</v>
      </c>
      <c r="I80" s="67">
        <f t="shared" si="6"/>
        <v>0.95454545454545459</v>
      </c>
      <c r="J80" s="68">
        <f t="shared" si="7"/>
        <v>0</v>
      </c>
    </row>
    <row r="81" spans="1:10" x14ac:dyDescent="0.2">
      <c r="A81" s="481" t="s">
        <v>99</v>
      </c>
      <c r="B81" s="66">
        <v>22</v>
      </c>
      <c r="C81" s="66"/>
      <c r="D81" s="66"/>
      <c r="E81" s="66">
        <v>21</v>
      </c>
      <c r="F81" s="60">
        <f t="shared" si="4"/>
        <v>21</v>
      </c>
      <c r="H81" s="62">
        <f t="shared" si="5"/>
        <v>0.95454545454545459</v>
      </c>
      <c r="I81" s="69">
        <f t="shared" si="6"/>
        <v>0.95454545454545459</v>
      </c>
      <c r="J81" s="70">
        <f t="shared" si="7"/>
        <v>0</v>
      </c>
    </row>
    <row r="82" spans="1:10" x14ac:dyDescent="0.2">
      <c r="A82" s="482" t="s">
        <v>33</v>
      </c>
      <c r="B82" s="20">
        <v>12</v>
      </c>
      <c r="C82" s="15"/>
      <c r="D82" s="15"/>
      <c r="E82" s="26">
        <v>12</v>
      </c>
      <c r="F82" s="29">
        <f t="shared" si="4"/>
        <v>12</v>
      </c>
      <c r="H82" s="23">
        <f t="shared" si="5"/>
        <v>1</v>
      </c>
      <c r="I82" s="32">
        <f t="shared" si="6"/>
        <v>1</v>
      </c>
      <c r="J82" s="33">
        <f t="shared" si="7"/>
        <v>0</v>
      </c>
    </row>
    <row r="83" spans="1:10" x14ac:dyDescent="0.2">
      <c r="A83" s="483" t="s">
        <v>34</v>
      </c>
      <c r="B83" s="21">
        <v>9</v>
      </c>
      <c r="C83" s="17"/>
      <c r="D83" s="17"/>
      <c r="E83" s="27">
        <v>8</v>
      </c>
      <c r="F83" s="30">
        <f t="shared" si="4"/>
        <v>8</v>
      </c>
      <c r="H83" s="24">
        <f t="shared" si="5"/>
        <v>0.88888888888888884</v>
      </c>
      <c r="I83" s="34">
        <f t="shared" si="6"/>
        <v>0.88888888888888884</v>
      </c>
      <c r="J83" s="35">
        <f t="shared" si="7"/>
        <v>0</v>
      </c>
    </row>
    <row r="84" spans="1:10" x14ac:dyDescent="0.2">
      <c r="A84" s="488" t="s">
        <v>35</v>
      </c>
      <c r="B84" s="22">
        <v>1</v>
      </c>
      <c r="C84" s="19"/>
      <c r="D84" s="19"/>
      <c r="E84" s="28">
        <v>1</v>
      </c>
      <c r="F84" s="31">
        <f t="shared" si="4"/>
        <v>1</v>
      </c>
      <c r="H84" s="25">
        <f t="shared" si="5"/>
        <v>1</v>
      </c>
      <c r="I84" s="36">
        <f t="shared" si="6"/>
        <v>1</v>
      </c>
      <c r="J84" s="37">
        <f t="shared" si="7"/>
        <v>0</v>
      </c>
    </row>
    <row r="85" spans="1:10" x14ac:dyDescent="0.2">
      <c r="A85" s="112"/>
      <c r="B85" s="113"/>
      <c r="C85" s="114"/>
      <c r="D85" s="114"/>
      <c r="E85" s="114"/>
      <c r="F85" s="113"/>
      <c r="H85" s="115"/>
      <c r="I85" s="116"/>
      <c r="J85" s="116"/>
    </row>
    <row r="86" spans="1:10" x14ac:dyDescent="0.2">
      <c r="A86" s="8" t="s">
        <v>60</v>
      </c>
      <c r="B86" s="12">
        <f>B80+B50+B20+B11</f>
        <v>1020</v>
      </c>
      <c r="C86" s="12">
        <f>C80+C50+C20+C11</f>
        <v>77</v>
      </c>
      <c r="D86" s="12">
        <f>D80+D50+D20+D11</f>
        <v>4</v>
      </c>
      <c r="E86" s="12">
        <f>E80+E50+E20+E11</f>
        <v>895</v>
      </c>
      <c r="F86" s="13">
        <f>F80+F50+F20+F11</f>
        <v>976</v>
      </c>
      <c r="G86" s="7"/>
      <c r="H86" s="11">
        <f t="shared" si="5"/>
        <v>0.95686274509803926</v>
      </c>
      <c r="I86" s="9">
        <f t="shared" si="6"/>
        <v>0.87745098039215685</v>
      </c>
      <c r="J86" s="10">
        <f t="shared" si="7"/>
        <v>7.9411764705882348E-2</v>
      </c>
    </row>
    <row r="88" spans="1:10" x14ac:dyDescent="0.2">
      <c r="A88" s="340" t="s">
        <v>556</v>
      </c>
    </row>
    <row r="89" spans="1:10" x14ac:dyDescent="0.2">
      <c r="A89" s="341" t="s">
        <v>560</v>
      </c>
    </row>
    <row r="90" spans="1:10" x14ac:dyDescent="0.2">
      <c r="A90" s="6"/>
    </row>
  </sheetData>
  <mergeCells count="8">
    <mergeCell ref="A2:J2"/>
    <mergeCell ref="A5:J5"/>
    <mergeCell ref="J8:J9"/>
    <mergeCell ref="B8:B9"/>
    <mergeCell ref="C8:E8"/>
    <mergeCell ref="F8:F9"/>
    <mergeCell ref="H8:H9"/>
    <mergeCell ref="I8:I9"/>
  </mergeCells>
  <printOptions horizontalCentered="1"/>
  <pageMargins left="0.39370078740157483" right="0.39370078740157483" top="0.47244094488188981" bottom="0.47244094488188981" header="0.31496062992125984" footer="0.31496062992125984"/>
  <pageSetup paperSize="9" scale="74" fitToHeight="0" orientation="portrait" r:id="rId1"/>
  <headerFooter>
    <oddHeader>&amp;L&amp;"Times New Roman,Gras"&amp;9DGRH A1-1&amp;R&amp;"Times New Roman,Gras"&amp;9Juillet 2020</oddHeader>
    <oddFooter>Page &amp;P de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>
    <pageSetUpPr fitToPage="1"/>
  </sheetPr>
  <dimension ref="A1:J89"/>
  <sheetViews>
    <sheetView showGridLines="0" workbookViewId="0">
      <selection activeCell="N68" sqref="N68"/>
    </sheetView>
  </sheetViews>
  <sheetFormatPr baseColWidth="10" defaultRowHeight="12.75" x14ac:dyDescent="0.2"/>
  <cols>
    <col min="1" max="1" width="31" customWidth="1"/>
    <col min="7" max="7" width="4.6640625" customWidth="1"/>
    <col min="8" max="10" width="16" customWidth="1"/>
  </cols>
  <sheetData>
    <row r="1" spans="1:10" ht="13.5" thickBot="1" x14ac:dyDescent="0.25"/>
    <row r="2" spans="1:10" ht="37.5" customHeight="1" thickTop="1" thickBot="1" x14ac:dyDescent="0.25">
      <c r="A2" s="612" t="s">
        <v>522</v>
      </c>
      <c r="B2" s="622"/>
      <c r="C2" s="622"/>
      <c r="D2" s="622"/>
      <c r="E2" s="622"/>
      <c r="F2" s="622"/>
      <c r="G2" s="622"/>
      <c r="H2" s="622"/>
      <c r="I2" s="622"/>
      <c r="J2" s="623"/>
    </row>
    <row r="3" spans="1:10" ht="13.5" thickTop="1" x14ac:dyDescent="0.2"/>
    <row r="5" spans="1:10" x14ac:dyDescent="0.2">
      <c r="A5" s="629" t="s">
        <v>506</v>
      </c>
      <c r="B5" s="629"/>
      <c r="C5" s="629"/>
      <c r="D5" s="629"/>
      <c r="E5" s="629"/>
      <c r="F5" s="629"/>
      <c r="G5" s="629"/>
      <c r="H5" s="629"/>
      <c r="I5" s="629"/>
      <c r="J5" s="629"/>
    </row>
    <row r="6" spans="1:10" s="117" customFormat="1" x14ac:dyDescent="0.2">
      <c r="A6" s="344"/>
      <c r="B6" s="344"/>
      <c r="C6" s="344"/>
      <c r="D6" s="344"/>
      <c r="E6" s="344"/>
      <c r="F6" s="344"/>
      <c r="G6" s="344"/>
      <c r="H6" s="344"/>
      <c r="I6" s="344"/>
      <c r="J6" s="344"/>
    </row>
    <row r="8" spans="1:10" ht="25.5" customHeight="1" x14ac:dyDescent="0.2">
      <c r="A8" s="6"/>
      <c r="B8" s="643" t="s">
        <v>61</v>
      </c>
      <c r="C8" s="637" t="s">
        <v>62</v>
      </c>
      <c r="D8" s="638"/>
      <c r="E8" s="639"/>
      <c r="F8" s="641" t="s">
        <v>63</v>
      </c>
      <c r="H8" s="645" t="s">
        <v>80</v>
      </c>
      <c r="I8" s="646" t="s">
        <v>81</v>
      </c>
      <c r="J8" s="640" t="s">
        <v>82</v>
      </c>
    </row>
    <row r="9" spans="1:10" ht="25.5" customHeight="1" x14ac:dyDescent="0.2">
      <c r="A9" s="6"/>
      <c r="B9" s="644"/>
      <c r="C9" s="1" t="s">
        <v>64</v>
      </c>
      <c r="D9" s="2" t="s">
        <v>65</v>
      </c>
      <c r="E9" s="3" t="s">
        <v>66</v>
      </c>
      <c r="F9" s="642"/>
      <c r="H9" s="645"/>
      <c r="I9" s="646"/>
      <c r="J9" s="640"/>
    </row>
    <row r="10" spans="1:10" x14ac:dyDescent="0.2">
      <c r="A10" s="6"/>
    </row>
    <row r="11" spans="1:10" x14ac:dyDescent="0.2">
      <c r="A11" s="480" t="s">
        <v>0</v>
      </c>
      <c r="B11" s="64">
        <v>104</v>
      </c>
      <c r="C11" s="64">
        <v>41</v>
      </c>
      <c r="D11" s="64">
        <v>1</v>
      </c>
      <c r="E11" s="64">
        <v>52</v>
      </c>
      <c r="F11" s="59">
        <f>SUM(C11:E11)</f>
        <v>94</v>
      </c>
      <c r="H11" s="61">
        <f>F11/B11</f>
        <v>0.90384615384615385</v>
      </c>
      <c r="I11" s="67">
        <f>E11/B11</f>
        <v>0.5</v>
      </c>
      <c r="J11" s="68">
        <f>(D11+C11)/B11</f>
        <v>0.40384615384615385</v>
      </c>
    </row>
    <row r="12" spans="1:10" x14ac:dyDescent="0.2">
      <c r="A12" s="481" t="s">
        <v>476</v>
      </c>
      <c r="B12" s="66">
        <v>50</v>
      </c>
      <c r="C12" s="66">
        <v>32</v>
      </c>
      <c r="D12" s="66">
        <v>1</v>
      </c>
      <c r="E12" s="66">
        <v>13</v>
      </c>
      <c r="F12" s="60">
        <f t="shared" ref="F12:F75" si="0">SUM(C12:E12)</f>
        <v>46</v>
      </c>
      <c r="H12" s="62">
        <f t="shared" ref="H12:H75" si="1">F12/B12</f>
        <v>0.92</v>
      </c>
      <c r="I12" s="69">
        <f t="shared" ref="I12:I75" si="2">E12/B12</f>
        <v>0.26</v>
      </c>
      <c r="J12" s="70">
        <f t="shared" ref="J12:J75" si="3">(D12+C12)/B12</f>
        <v>0.66</v>
      </c>
    </row>
    <row r="13" spans="1:10" x14ac:dyDescent="0.2">
      <c r="A13" s="482" t="s">
        <v>1</v>
      </c>
      <c r="B13" s="20">
        <v>24</v>
      </c>
      <c r="C13" s="15">
        <v>18</v>
      </c>
      <c r="D13" s="15"/>
      <c r="E13" s="26">
        <v>3</v>
      </c>
      <c r="F13" s="29">
        <f t="shared" si="0"/>
        <v>21</v>
      </c>
      <c r="H13" s="23">
        <f t="shared" si="1"/>
        <v>0.875</v>
      </c>
      <c r="I13" s="32">
        <f t="shared" si="2"/>
        <v>0.125</v>
      </c>
      <c r="J13" s="33">
        <f t="shared" si="3"/>
        <v>0.75</v>
      </c>
    </row>
    <row r="14" spans="1:10" x14ac:dyDescent="0.2">
      <c r="A14" s="483" t="s">
        <v>2</v>
      </c>
      <c r="B14" s="21">
        <v>21</v>
      </c>
      <c r="C14" s="17">
        <v>11</v>
      </c>
      <c r="D14" s="17">
        <v>1</v>
      </c>
      <c r="E14" s="27">
        <v>9</v>
      </c>
      <c r="F14" s="30">
        <f t="shared" si="0"/>
        <v>21</v>
      </c>
      <c r="H14" s="24">
        <f t="shared" si="1"/>
        <v>1</v>
      </c>
      <c r="I14" s="34">
        <f t="shared" si="2"/>
        <v>0.42857142857142855</v>
      </c>
      <c r="J14" s="35">
        <f t="shared" si="3"/>
        <v>0.5714285714285714</v>
      </c>
    </row>
    <row r="15" spans="1:10" x14ac:dyDescent="0.2">
      <c r="A15" s="483" t="s">
        <v>3</v>
      </c>
      <c r="B15" s="21">
        <v>2</v>
      </c>
      <c r="C15" s="17">
        <v>2</v>
      </c>
      <c r="D15" s="17"/>
      <c r="E15" s="27"/>
      <c r="F15" s="30">
        <f t="shared" si="0"/>
        <v>2</v>
      </c>
      <c r="H15" s="24">
        <f t="shared" si="1"/>
        <v>1</v>
      </c>
      <c r="I15" s="34">
        <f t="shared" si="2"/>
        <v>0</v>
      </c>
      <c r="J15" s="35">
        <f t="shared" si="3"/>
        <v>1</v>
      </c>
    </row>
    <row r="16" spans="1:10" x14ac:dyDescent="0.2">
      <c r="A16" s="484" t="s">
        <v>4</v>
      </c>
      <c r="B16" s="43">
        <v>3</v>
      </c>
      <c r="C16" s="44">
        <v>1</v>
      </c>
      <c r="D16" s="44"/>
      <c r="E16" s="45">
        <v>1</v>
      </c>
      <c r="F16" s="46">
        <f t="shared" si="0"/>
        <v>2</v>
      </c>
      <c r="H16" s="50">
        <f t="shared" si="1"/>
        <v>0.66666666666666663</v>
      </c>
      <c r="I16" s="51">
        <f t="shared" si="2"/>
        <v>0.33333333333333331</v>
      </c>
      <c r="J16" s="52">
        <f t="shared" si="3"/>
        <v>0.33333333333333331</v>
      </c>
    </row>
    <row r="17" spans="1:10" ht="25.5" x14ac:dyDescent="0.2">
      <c r="A17" s="485" t="s">
        <v>477</v>
      </c>
      <c r="B17" s="54">
        <v>54</v>
      </c>
      <c r="C17" s="54">
        <v>9</v>
      </c>
      <c r="D17" s="54"/>
      <c r="E17" s="54">
        <v>39</v>
      </c>
      <c r="F17" s="57">
        <f t="shared" si="0"/>
        <v>48</v>
      </c>
      <c r="H17" s="58">
        <f t="shared" si="1"/>
        <v>0.88888888888888884</v>
      </c>
      <c r="I17" s="55">
        <f t="shared" si="2"/>
        <v>0.72222222222222221</v>
      </c>
      <c r="J17" s="56">
        <f t="shared" si="3"/>
        <v>0.16666666666666666</v>
      </c>
    </row>
    <row r="18" spans="1:10" x14ac:dyDescent="0.2">
      <c r="A18" s="482" t="s">
        <v>5</v>
      </c>
      <c r="B18" s="20">
        <v>22</v>
      </c>
      <c r="C18" s="15">
        <v>3</v>
      </c>
      <c r="D18" s="15"/>
      <c r="E18" s="26">
        <v>18</v>
      </c>
      <c r="F18" s="29">
        <f t="shared" si="0"/>
        <v>21</v>
      </c>
      <c r="H18" s="23">
        <f t="shared" si="1"/>
        <v>0.95454545454545459</v>
      </c>
      <c r="I18" s="32">
        <f t="shared" si="2"/>
        <v>0.81818181818181823</v>
      </c>
      <c r="J18" s="33">
        <f t="shared" si="3"/>
        <v>0.13636363636363635</v>
      </c>
    </row>
    <row r="19" spans="1:10" x14ac:dyDescent="0.2">
      <c r="A19" s="484" t="s">
        <v>6</v>
      </c>
      <c r="B19" s="43">
        <v>32</v>
      </c>
      <c r="C19" s="44">
        <v>6</v>
      </c>
      <c r="D19" s="44"/>
      <c r="E19" s="45">
        <v>21</v>
      </c>
      <c r="F19" s="46">
        <f t="shared" si="0"/>
        <v>27</v>
      </c>
      <c r="H19" s="50">
        <f t="shared" si="1"/>
        <v>0.84375</v>
      </c>
      <c r="I19" s="51">
        <f t="shared" si="2"/>
        <v>0.65625</v>
      </c>
      <c r="J19" s="52">
        <f t="shared" si="3"/>
        <v>0.1875</v>
      </c>
    </row>
    <row r="20" spans="1:10" ht="25.5" x14ac:dyDescent="0.2">
      <c r="A20" s="480" t="s">
        <v>474</v>
      </c>
      <c r="B20" s="64">
        <v>226</v>
      </c>
      <c r="C20" s="64">
        <v>35</v>
      </c>
      <c r="D20" s="64">
        <v>1</v>
      </c>
      <c r="E20" s="64">
        <v>173</v>
      </c>
      <c r="F20" s="59">
        <f t="shared" si="0"/>
        <v>209</v>
      </c>
      <c r="H20" s="61">
        <f t="shared" si="1"/>
        <v>0.9247787610619469</v>
      </c>
      <c r="I20" s="67">
        <f t="shared" si="2"/>
        <v>0.76548672566371678</v>
      </c>
      <c r="J20" s="68">
        <f t="shared" si="3"/>
        <v>0.15929203539823009</v>
      </c>
    </row>
    <row r="21" spans="1:10" x14ac:dyDescent="0.2">
      <c r="A21" s="481" t="s">
        <v>478</v>
      </c>
      <c r="B21" s="66">
        <v>93</v>
      </c>
      <c r="C21" s="66">
        <v>16</v>
      </c>
      <c r="D21" s="66">
        <v>1</v>
      </c>
      <c r="E21" s="66">
        <v>69</v>
      </c>
      <c r="F21" s="60">
        <f t="shared" si="0"/>
        <v>86</v>
      </c>
      <c r="H21" s="62">
        <f t="shared" si="1"/>
        <v>0.92473118279569888</v>
      </c>
      <c r="I21" s="69">
        <f t="shared" si="2"/>
        <v>0.74193548387096775</v>
      </c>
      <c r="J21" s="70">
        <f t="shared" si="3"/>
        <v>0.18279569892473119</v>
      </c>
    </row>
    <row r="22" spans="1:10" x14ac:dyDescent="0.2">
      <c r="A22" s="482" t="s">
        <v>8</v>
      </c>
      <c r="B22" s="20">
        <v>17</v>
      </c>
      <c r="C22" s="15">
        <v>4</v>
      </c>
      <c r="D22" s="15"/>
      <c r="E22" s="26">
        <v>11</v>
      </c>
      <c r="F22" s="29">
        <f t="shared" si="0"/>
        <v>15</v>
      </c>
      <c r="H22" s="23">
        <f t="shared" si="1"/>
        <v>0.88235294117647056</v>
      </c>
      <c r="I22" s="32">
        <f t="shared" si="2"/>
        <v>0.6470588235294118</v>
      </c>
      <c r="J22" s="33">
        <f t="shared" si="3"/>
        <v>0.23529411764705882</v>
      </c>
    </row>
    <row r="23" spans="1:10" x14ac:dyDescent="0.2">
      <c r="A23" s="483" t="s">
        <v>9</v>
      </c>
      <c r="B23" s="21">
        <v>3</v>
      </c>
      <c r="C23" s="17">
        <v>1</v>
      </c>
      <c r="D23" s="17"/>
      <c r="E23" s="27">
        <v>2</v>
      </c>
      <c r="F23" s="30">
        <f t="shared" si="0"/>
        <v>3</v>
      </c>
      <c r="H23" s="24">
        <f t="shared" si="1"/>
        <v>1</v>
      </c>
      <c r="I23" s="34">
        <f t="shared" si="2"/>
        <v>0.66666666666666663</v>
      </c>
      <c r="J23" s="35">
        <f t="shared" si="3"/>
        <v>0.33333333333333331</v>
      </c>
    </row>
    <row r="24" spans="1:10" x14ac:dyDescent="0.2">
      <c r="A24" s="483" t="s">
        <v>10</v>
      </c>
      <c r="B24" s="21">
        <v>25</v>
      </c>
      <c r="C24" s="17">
        <v>6</v>
      </c>
      <c r="D24" s="17">
        <v>1</v>
      </c>
      <c r="E24" s="27">
        <v>18</v>
      </c>
      <c r="F24" s="30">
        <f t="shared" si="0"/>
        <v>25</v>
      </c>
      <c r="H24" s="24">
        <f t="shared" si="1"/>
        <v>1</v>
      </c>
      <c r="I24" s="34">
        <f t="shared" si="2"/>
        <v>0.72</v>
      </c>
      <c r="J24" s="35">
        <f t="shared" si="3"/>
        <v>0.28000000000000003</v>
      </c>
    </row>
    <row r="25" spans="1:10" x14ac:dyDescent="0.2">
      <c r="A25" s="483" t="s">
        <v>11</v>
      </c>
      <c r="B25" s="21">
        <v>4</v>
      </c>
      <c r="C25" s="17">
        <v>1</v>
      </c>
      <c r="D25" s="17"/>
      <c r="E25" s="27">
        <v>3</v>
      </c>
      <c r="F25" s="30">
        <f t="shared" si="0"/>
        <v>4</v>
      </c>
      <c r="H25" s="24">
        <f t="shared" si="1"/>
        <v>1</v>
      </c>
      <c r="I25" s="34">
        <f t="shared" si="2"/>
        <v>0.75</v>
      </c>
      <c r="J25" s="35">
        <f t="shared" si="3"/>
        <v>0.25</v>
      </c>
    </row>
    <row r="26" spans="1:10" x14ac:dyDescent="0.2">
      <c r="A26" s="483" t="s">
        <v>12</v>
      </c>
      <c r="B26" s="21">
        <v>22</v>
      </c>
      <c r="C26" s="17">
        <v>1</v>
      </c>
      <c r="D26" s="17"/>
      <c r="E26" s="27">
        <v>18</v>
      </c>
      <c r="F26" s="30">
        <f t="shared" si="0"/>
        <v>19</v>
      </c>
      <c r="H26" s="24">
        <f t="shared" si="1"/>
        <v>0.86363636363636365</v>
      </c>
      <c r="I26" s="34">
        <f t="shared" si="2"/>
        <v>0.81818181818181823</v>
      </c>
      <c r="J26" s="35">
        <f t="shared" si="3"/>
        <v>4.5454545454545456E-2</v>
      </c>
    </row>
    <row r="27" spans="1:10" x14ac:dyDescent="0.2">
      <c r="A27" s="483" t="s">
        <v>13</v>
      </c>
      <c r="B27" s="21"/>
      <c r="C27" s="17"/>
      <c r="D27" s="17"/>
      <c r="E27" s="27"/>
      <c r="F27" s="30">
        <f t="shared" si="0"/>
        <v>0</v>
      </c>
      <c r="H27" s="24"/>
      <c r="I27" s="34"/>
      <c r="J27" s="35"/>
    </row>
    <row r="28" spans="1:10" x14ac:dyDescent="0.2">
      <c r="A28" s="483" t="s">
        <v>14</v>
      </c>
      <c r="B28" s="21"/>
      <c r="C28" s="17"/>
      <c r="D28" s="17"/>
      <c r="E28" s="27"/>
      <c r="F28" s="30">
        <f t="shared" si="0"/>
        <v>0</v>
      </c>
      <c r="H28" s="24"/>
      <c r="I28" s="34"/>
      <c r="J28" s="35"/>
    </row>
    <row r="29" spans="1:10" x14ac:dyDescent="0.2">
      <c r="A29" s="483" t="s">
        <v>15</v>
      </c>
      <c r="B29" s="21">
        <v>15</v>
      </c>
      <c r="C29" s="17">
        <v>3</v>
      </c>
      <c r="D29" s="17"/>
      <c r="E29" s="27">
        <v>12</v>
      </c>
      <c r="F29" s="30">
        <f t="shared" si="0"/>
        <v>15</v>
      </c>
      <c r="H29" s="24">
        <f t="shared" si="1"/>
        <v>1</v>
      </c>
      <c r="I29" s="34">
        <f t="shared" si="2"/>
        <v>0.8</v>
      </c>
      <c r="J29" s="35">
        <f t="shared" si="3"/>
        <v>0.2</v>
      </c>
    </row>
    <row r="30" spans="1:10" x14ac:dyDescent="0.2">
      <c r="A30" s="484" t="s">
        <v>16</v>
      </c>
      <c r="B30" s="43">
        <v>7</v>
      </c>
      <c r="C30" s="44"/>
      <c r="D30" s="44"/>
      <c r="E30" s="45">
        <v>5</v>
      </c>
      <c r="F30" s="46">
        <f t="shared" si="0"/>
        <v>5</v>
      </c>
      <c r="H30" s="50">
        <f t="shared" si="1"/>
        <v>0.7142857142857143</v>
      </c>
      <c r="I30" s="51">
        <f t="shared" si="2"/>
        <v>0.7142857142857143</v>
      </c>
      <c r="J30" s="52">
        <f t="shared" si="3"/>
        <v>0</v>
      </c>
    </row>
    <row r="31" spans="1:10" x14ac:dyDescent="0.2">
      <c r="A31" s="485" t="s">
        <v>281</v>
      </c>
      <c r="B31" s="54">
        <v>98</v>
      </c>
      <c r="C31" s="54">
        <v>18</v>
      </c>
      <c r="D31" s="54"/>
      <c r="E31" s="54">
        <v>72</v>
      </c>
      <c r="F31" s="57">
        <f t="shared" si="0"/>
        <v>90</v>
      </c>
      <c r="H31" s="58">
        <f t="shared" si="1"/>
        <v>0.91836734693877553</v>
      </c>
      <c r="I31" s="55">
        <f t="shared" si="2"/>
        <v>0.73469387755102045</v>
      </c>
      <c r="J31" s="56">
        <f t="shared" si="3"/>
        <v>0.18367346938775511</v>
      </c>
    </row>
    <row r="32" spans="1:10" x14ac:dyDescent="0.2">
      <c r="A32" s="482" t="s">
        <v>17</v>
      </c>
      <c r="B32" s="20">
        <v>14</v>
      </c>
      <c r="C32" s="15">
        <v>2</v>
      </c>
      <c r="D32" s="15"/>
      <c r="E32" s="26">
        <v>10</v>
      </c>
      <c r="F32" s="29">
        <f t="shared" si="0"/>
        <v>12</v>
      </c>
      <c r="H32" s="23">
        <f t="shared" si="1"/>
        <v>0.8571428571428571</v>
      </c>
      <c r="I32" s="32">
        <f t="shared" si="2"/>
        <v>0.7142857142857143</v>
      </c>
      <c r="J32" s="33">
        <f t="shared" si="3"/>
        <v>0.14285714285714285</v>
      </c>
    </row>
    <row r="33" spans="1:10" x14ac:dyDescent="0.2">
      <c r="A33" s="483" t="s">
        <v>18</v>
      </c>
      <c r="B33" s="21">
        <v>10</v>
      </c>
      <c r="C33" s="17">
        <v>3</v>
      </c>
      <c r="D33" s="17"/>
      <c r="E33" s="27">
        <v>6</v>
      </c>
      <c r="F33" s="30">
        <f t="shared" si="0"/>
        <v>9</v>
      </c>
      <c r="H33" s="24">
        <f t="shared" si="1"/>
        <v>0.9</v>
      </c>
      <c r="I33" s="34">
        <f t="shared" si="2"/>
        <v>0.6</v>
      </c>
      <c r="J33" s="35">
        <f t="shared" si="3"/>
        <v>0.3</v>
      </c>
    </row>
    <row r="34" spans="1:10" x14ac:dyDescent="0.2">
      <c r="A34" s="483" t="s">
        <v>19</v>
      </c>
      <c r="B34" s="21">
        <v>18</v>
      </c>
      <c r="C34" s="17">
        <v>5</v>
      </c>
      <c r="D34" s="17"/>
      <c r="E34" s="27">
        <v>13</v>
      </c>
      <c r="F34" s="30">
        <f t="shared" si="0"/>
        <v>18</v>
      </c>
      <c r="H34" s="24">
        <f t="shared" si="1"/>
        <v>1</v>
      </c>
      <c r="I34" s="34">
        <f t="shared" si="2"/>
        <v>0.72222222222222221</v>
      </c>
      <c r="J34" s="35">
        <f t="shared" si="3"/>
        <v>0.27777777777777779</v>
      </c>
    </row>
    <row r="35" spans="1:10" x14ac:dyDescent="0.2">
      <c r="A35" s="483" t="s">
        <v>20</v>
      </c>
      <c r="B35" s="21">
        <v>13</v>
      </c>
      <c r="C35" s="17">
        <v>2</v>
      </c>
      <c r="D35" s="17"/>
      <c r="E35" s="27">
        <v>11</v>
      </c>
      <c r="F35" s="30">
        <f t="shared" si="0"/>
        <v>13</v>
      </c>
      <c r="H35" s="24">
        <f t="shared" si="1"/>
        <v>1</v>
      </c>
      <c r="I35" s="34">
        <f t="shared" si="2"/>
        <v>0.84615384615384615</v>
      </c>
      <c r="J35" s="35">
        <f t="shared" si="3"/>
        <v>0.15384615384615385</v>
      </c>
    </row>
    <row r="36" spans="1:10" x14ac:dyDescent="0.2">
      <c r="A36" s="483" t="s">
        <v>21</v>
      </c>
      <c r="B36" s="21">
        <v>4</v>
      </c>
      <c r="C36" s="17"/>
      <c r="D36" s="17"/>
      <c r="E36" s="27">
        <v>2</v>
      </c>
      <c r="F36" s="30">
        <f t="shared" si="0"/>
        <v>2</v>
      </c>
      <c r="H36" s="24">
        <f t="shared" si="1"/>
        <v>0.5</v>
      </c>
      <c r="I36" s="34">
        <f t="shared" si="2"/>
        <v>0.5</v>
      </c>
      <c r="J36" s="35">
        <f t="shared" si="3"/>
        <v>0</v>
      </c>
    </row>
    <row r="37" spans="1:10" x14ac:dyDescent="0.2">
      <c r="A37" s="483" t="s">
        <v>22</v>
      </c>
      <c r="B37" s="21">
        <v>9</v>
      </c>
      <c r="C37" s="17">
        <v>1</v>
      </c>
      <c r="D37" s="17"/>
      <c r="E37" s="27">
        <v>8</v>
      </c>
      <c r="F37" s="30">
        <f t="shared" si="0"/>
        <v>9</v>
      </c>
      <c r="H37" s="24">
        <f t="shared" si="1"/>
        <v>1</v>
      </c>
      <c r="I37" s="34">
        <f t="shared" si="2"/>
        <v>0.88888888888888884</v>
      </c>
      <c r="J37" s="35">
        <f t="shared" si="3"/>
        <v>0.1111111111111111</v>
      </c>
    </row>
    <row r="38" spans="1:10" x14ac:dyDescent="0.2">
      <c r="A38" s="483" t="s">
        <v>23</v>
      </c>
      <c r="B38" s="21">
        <v>18</v>
      </c>
      <c r="C38" s="17">
        <v>4</v>
      </c>
      <c r="D38" s="17"/>
      <c r="E38" s="27">
        <v>13</v>
      </c>
      <c r="F38" s="30">
        <f t="shared" si="0"/>
        <v>17</v>
      </c>
      <c r="H38" s="24">
        <f t="shared" si="1"/>
        <v>0.94444444444444442</v>
      </c>
      <c r="I38" s="34">
        <f t="shared" si="2"/>
        <v>0.72222222222222221</v>
      </c>
      <c r="J38" s="35">
        <f t="shared" si="3"/>
        <v>0.22222222222222221</v>
      </c>
    </row>
    <row r="39" spans="1:10" x14ac:dyDescent="0.2">
      <c r="A39" s="483" t="s">
        <v>24</v>
      </c>
      <c r="B39" s="21">
        <v>10</v>
      </c>
      <c r="C39" s="17">
        <v>1</v>
      </c>
      <c r="D39" s="17"/>
      <c r="E39" s="27">
        <v>8</v>
      </c>
      <c r="F39" s="30">
        <f t="shared" si="0"/>
        <v>9</v>
      </c>
      <c r="H39" s="24">
        <f t="shared" si="1"/>
        <v>0.9</v>
      </c>
      <c r="I39" s="34">
        <f t="shared" si="2"/>
        <v>0.8</v>
      </c>
      <c r="J39" s="35">
        <f t="shared" si="3"/>
        <v>0.1</v>
      </c>
    </row>
    <row r="40" spans="1:10" x14ac:dyDescent="0.2">
      <c r="A40" s="484" t="s">
        <v>25</v>
      </c>
      <c r="B40" s="43">
        <v>2</v>
      </c>
      <c r="C40" s="44"/>
      <c r="D40" s="44"/>
      <c r="E40" s="45">
        <v>1</v>
      </c>
      <c r="F40" s="46">
        <f t="shared" si="0"/>
        <v>1</v>
      </c>
      <c r="H40" s="50">
        <f t="shared" si="1"/>
        <v>0.5</v>
      </c>
      <c r="I40" s="51">
        <f t="shared" si="2"/>
        <v>0.5</v>
      </c>
      <c r="J40" s="52">
        <f t="shared" si="3"/>
        <v>0</v>
      </c>
    </row>
    <row r="41" spans="1:10" x14ac:dyDescent="0.2">
      <c r="A41" s="485" t="s">
        <v>291</v>
      </c>
      <c r="B41" s="54">
        <v>35</v>
      </c>
      <c r="C41" s="54">
        <v>1</v>
      </c>
      <c r="D41" s="54"/>
      <c r="E41" s="54">
        <v>32</v>
      </c>
      <c r="F41" s="57">
        <f t="shared" si="0"/>
        <v>33</v>
      </c>
      <c r="H41" s="58">
        <f t="shared" si="1"/>
        <v>0.94285714285714284</v>
      </c>
      <c r="I41" s="55">
        <f t="shared" si="2"/>
        <v>0.91428571428571426</v>
      </c>
      <c r="J41" s="56">
        <f t="shared" si="3"/>
        <v>2.8571428571428571E-2</v>
      </c>
    </row>
    <row r="42" spans="1:10" x14ac:dyDescent="0.2">
      <c r="A42" s="482" t="s">
        <v>26</v>
      </c>
      <c r="B42" s="20">
        <v>15</v>
      </c>
      <c r="C42" s="15"/>
      <c r="D42" s="15"/>
      <c r="E42" s="26">
        <v>13</v>
      </c>
      <c r="F42" s="29">
        <f t="shared" si="0"/>
        <v>13</v>
      </c>
      <c r="H42" s="23">
        <f t="shared" si="1"/>
        <v>0.8666666666666667</v>
      </c>
      <c r="I42" s="32">
        <f t="shared" si="2"/>
        <v>0.8666666666666667</v>
      </c>
      <c r="J42" s="33">
        <f t="shared" si="3"/>
        <v>0</v>
      </c>
    </row>
    <row r="43" spans="1:10" x14ac:dyDescent="0.2">
      <c r="A43" s="483" t="s">
        <v>27</v>
      </c>
      <c r="B43" s="21">
        <v>10</v>
      </c>
      <c r="C43" s="17"/>
      <c r="D43" s="17"/>
      <c r="E43" s="27">
        <v>10</v>
      </c>
      <c r="F43" s="30">
        <f t="shared" si="0"/>
        <v>10</v>
      </c>
      <c r="H43" s="24">
        <f t="shared" si="1"/>
        <v>1</v>
      </c>
      <c r="I43" s="34">
        <f t="shared" si="2"/>
        <v>1</v>
      </c>
      <c r="J43" s="35">
        <f t="shared" si="3"/>
        <v>0</v>
      </c>
    </row>
    <row r="44" spans="1:10" x14ac:dyDescent="0.2">
      <c r="A44" s="483" t="s">
        <v>28</v>
      </c>
      <c r="B44" s="21">
        <v>1</v>
      </c>
      <c r="C44" s="17"/>
      <c r="D44" s="17"/>
      <c r="E44" s="27">
        <v>1</v>
      </c>
      <c r="F44" s="30">
        <f t="shared" si="0"/>
        <v>1</v>
      </c>
      <c r="H44" s="24"/>
      <c r="I44" s="34"/>
      <c r="J44" s="35"/>
    </row>
    <row r="45" spans="1:10" x14ac:dyDescent="0.2">
      <c r="A45" s="483" t="s">
        <v>29</v>
      </c>
      <c r="B45" s="21">
        <v>1</v>
      </c>
      <c r="C45" s="17"/>
      <c r="D45" s="17"/>
      <c r="E45" s="27">
        <v>1</v>
      </c>
      <c r="F45" s="30">
        <f t="shared" si="0"/>
        <v>1</v>
      </c>
      <c r="H45" s="24">
        <f t="shared" si="1"/>
        <v>1</v>
      </c>
      <c r="I45" s="34">
        <f t="shared" si="2"/>
        <v>1</v>
      </c>
      <c r="J45" s="35">
        <f t="shared" si="3"/>
        <v>0</v>
      </c>
    </row>
    <row r="46" spans="1:10" x14ac:dyDescent="0.2">
      <c r="A46" s="484" t="s">
        <v>30</v>
      </c>
      <c r="B46" s="43">
        <v>8</v>
      </c>
      <c r="C46" s="44">
        <v>1</v>
      </c>
      <c r="D46" s="44"/>
      <c r="E46" s="45">
        <v>7</v>
      </c>
      <c r="F46" s="46">
        <f t="shared" si="0"/>
        <v>8</v>
      </c>
      <c r="H46" s="50">
        <f t="shared" si="1"/>
        <v>1</v>
      </c>
      <c r="I46" s="51">
        <f t="shared" si="2"/>
        <v>0.875</v>
      </c>
      <c r="J46" s="52">
        <f t="shared" si="3"/>
        <v>0.125</v>
      </c>
    </row>
    <row r="47" spans="1:10" x14ac:dyDescent="0.2">
      <c r="A47" s="485" t="s">
        <v>297</v>
      </c>
      <c r="B47" s="54"/>
      <c r="C47" s="54"/>
      <c r="D47" s="54"/>
      <c r="E47" s="54"/>
      <c r="F47" s="57">
        <f t="shared" si="0"/>
        <v>0</v>
      </c>
      <c r="H47" s="58"/>
      <c r="I47" s="55"/>
      <c r="J47" s="56"/>
    </row>
    <row r="48" spans="1:10" x14ac:dyDescent="0.2">
      <c r="A48" s="490" t="s">
        <v>31</v>
      </c>
      <c r="B48" s="20"/>
      <c r="C48" s="15"/>
      <c r="D48" s="15"/>
      <c r="E48" s="26"/>
      <c r="F48" s="29">
        <f t="shared" si="0"/>
        <v>0</v>
      </c>
      <c r="H48" s="23"/>
      <c r="I48" s="32"/>
      <c r="J48" s="33"/>
    </row>
    <row r="49" spans="1:10" x14ac:dyDescent="0.2">
      <c r="A49" s="486" t="s">
        <v>83</v>
      </c>
      <c r="B49" s="38"/>
      <c r="C49" s="39"/>
      <c r="D49" s="39"/>
      <c r="E49" s="40"/>
      <c r="F49" s="41">
        <f t="shared" si="0"/>
        <v>0</v>
      </c>
      <c r="H49" s="47"/>
      <c r="I49" s="48"/>
      <c r="J49" s="49"/>
    </row>
    <row r="50" spans="1:10" x14ac:dyDescent="0.2">
      <c r="A50" s="480" t="s">
        <v>475</v>
      </c>
      <c r="B50" s="64">
        <v>222</v>
      </c>
      <c r="C50" s="64">
        <v>17</v>
      </c>
      <c r="D50" s="64"/>
      <c r="E50" s="64">
        <v>190</v>
      </c>
      <c r="F50" s="59">
        <f t="shared" si="0"/>
        <v>207</v>
      </c>
      <c r="H50" s="61">
        <f t="shared" si="1"/>
        <v>0.93243243243243246</v>
      </c>
      <c r="I50" s="67">
        <f t="shared" si="2"/>
        <v>0.85585585585585588</v>
      </c>
      <c r="J50" s="68">
        <f t="shared" si="3"/>
        <v>7.6576576576576572E-2</v>
      </c>
    </row>
    <row r="51" spans="1:10" x14ac:dyDescent="0.2">
      <c r="A51" s="481" t="s">
        <v>479</v>
      </c>
      <c r="B51" s="66">
        <v>75</v>
      </c>
      <c r="C51" s="66">
        <v>11</v>
      </c>
      <c r="D51" s="66"/>
      <c r="E51" s="66">
        <v>58</v>
      </c>
      <c r="F51" s="60">
        <f t="shared" si="0"/>
        <v>69</v>
      </c>
      <c r="H51" s="62">
        <f t="shared" si="1"/>
        <v>0.92</v>
      </c>
      <c r="I51" s="69">
        <f t="shared" si="2"/>
        <v>0.77333333333333332</v>
      </c>
      <c r="J51" s="70">
        <f t="shared" si="3"/>
        <v>0.14666666666666667</v>
      </c>
    </row>
    <row r="52" spans="1:10" x14ac:dyDescent="0.2">
      <c r="A52" s="482" t="s">
        <v>37</v>
      </c>
      <c r="B52" s="20">
        <v>15</v>
      </c>
      <c r="C52" s="15">
        <v>2</v>
      </c>
      <c r="D52" s="15"/>
      <c r="E52" s="26">
        <v>13</v>
      </c>
      <c r="F52" s="29">
        <f t="shared" si="0"/>
        <v>15</v>
      </c>
      <c r="H52" s="23">
        <f t="shared" si="1"/>
        <v>1</v>
      </c>
      <c r="I52" s="32">
        <f t="shared" si="2"/>
        <v>0.8666666666666667</v>
      </c>
      <c r="J52" s="33">
        <f t="shared" si="3"/>
        <v>0.13333333333333333</v>
      </c>
    </row>
    <row r="53" spans="1:10" x14ac:dyDescent="0.2">
      <c r="A53" s="483" t="s">
        <v>38</v>
      </c>
      <c r="B53" s="21">
        <v>19</v>
      </c>
      <c r="C53" s="17">
        <v>4</v>
      </c>
      <c r="D53" s="17"/>
      <c r="E53" s="27">
        <v>15</v>
      </c>
      <c r="F53" s="30">
        <f t="shared" si="0"/>
        <v>19</v>
      </c>
      <c r="H53" s="24">
        <f t="shared" si="1"/>
        <v>1</v>
      </c>
      <c r="I53" s="34">
        <f t="shared" si="2"/>
        <v>0.78947368421052633</v>
      </c>
      <c r="J53" s="35">
        <f t="shared" si="3"/>
        <v>0.21052631578947367</v>
      </c>
    </row>
    <row r="54" spans="1:10" x14ac:dyDescent="0.2">
      <c r="A54" s="484" t="s">
        <v>39</v>
      </c>
      <c r="B54" s="43">
        <v>41</v>
      </c>
      <c r="C54" s="44">
        <v>5</v>
      </c>
      <c r="D54" s="44"/>
      <c r="E54" s="45">
        <v>30</v>
      </c>
      <c r="F54" s="46">
        <f t="shared" si="0"/>
        <v>35</v>
      </c>
      <c r="H54" s="50">
        <f t="shared" si="1"/>
        <v>0.85365853658536583</v>
      </c>
      <c r="I54" s="51">
        <f t="shared" si="2"/>
        <v>0.73170731707317072</v>
      </c>
      <c r="J54" s="52">
        <f t="shared" si="3"/>
        <v>0.12195121951219512</v>
      </c>
    </row>
    <row r="55" spans="1:10" x14ac:dyDescent="0.2">
      <c r="A55" s="485" t="s">
        <v>304</v>
      </c>
      <c r="B55" s="54">
        <v>20</v>
      </c>
      <c r="C55" s="54">
        <v>1</v>
      </c>
      <c r="D55" s="54"/>
      <c r="E55" s="54">
        <v>18</v>
      </c>
      <c r="F55" s="57">
        <f t="shared" si="0"/>
        <v>19</v>
      </c>
      <c r="H55" s="58">
        <f t="shared" si="1"/>
        <v>0.95</v>
      </c>
      <c r="I55" s="55">
        <f t="shared" si="2"/>
        <v>0.9</v>
      </c>
      <c r="J55" s="56">
        <f t="shared" si="3"/>
        <v>0.05</v>
      </c>
    </row>
    <row r="56" spans="1:10" x14ac:dyDescent="0.2">
      <c r="A56" s="482" t="s">
        <v>40</v>
      </c>
      <c r="B56" s="20">
        <v>15</v>
      </c>
      <c r="C56" s="15">
        <v>1</v>
      </c>
      <c r="D56" s="15"/>
      <c r="E56" s="26">
        <v>13</v>
      </c>
      <c r="F56" s="29">
        <f t="shared" si="0"/>
        <v>14</v>
      </c>
      <c r="H56" s="23">
        <f t="shared" si="1"/>
        <v>0.93333333333333335</v>
      </c>
      <c r="I56" s="32">
        <f t="shared" si="2"/>
        <v>0.8666666666666667</v>
      </c>
      <c r="J56" s="33">
        <f t="shared" si="3"/>
        <v>6.6666666666666666E-2</v>
      </c>
    </row>
    <row r="57" spans="1:10" x14ac:dyDescent="0.2">
      <c r="A57" s="483" t="s">
        <v>41</v>
      </c>
      <c r="B57" s="21">
        <v>2</v>
      </c>
      <c r="C57" s="17"/>
      <c r="D57" s="17"/>
      <c r="E57" s="27">
        <v>2</v>
      </c>
      <c r="F57" s="30">
        <f t="shared" si="0"/>
        <v>2</v>
      </c>
      <c r="H57" s="24">
        <f t="shared" si="1"/>
        <v>1</v>
      </c>
      <c r="I57" s="34">
        <f t="shared" si="2"/>
        <v>1</v>
      </c>
      <c r="J57" s="35">
        <f t="shared" si="3"/>
        <v>0</v>
      </c>
    </row>
    <row r="58" spans="1:10" x14ac:dyDescent="0.2">
      <c r="A58" s="484" t="s">
        <v>42</v>
      </c>
      <c r="B58" s="43">
        <v>3</v>
      </c>
      <c r="C58" s="44"/>
      <c r="D58" s="44"/>
      <c r="E58" s="45">
        <v>3</v>
      </c>
      <c r="F58" s="46">
        <f t="shared" si="0"/>
        <v>3</v>
      </c>
      <c r="H58" s="50">
        <f t="shared" si="1"/>
        <v>1</v>
      </c>
      <c r="I58" s="51">
        <f t="shared" si="2"/>
        <v>1</v>
      </c>
      <c r="J58" s="52">
        <f t="shared" si="3"/>
        <v>0</v>
      </c>
    </row>
    <row r="59" spans="1:10" x14ac:dyDescent="0.2">
      <c r="A59" s="485" t="s">
        <v>308</v>
      </c>
      <c r="B59" s="54">
        <v>16</v>
      </c>
      <c r="C59" s="54"/>
      <c r="D59" s="54"/>
      <c r="E59" s="54">
        <v>16</v>
      </c>
      <c r="F59" s="57">
        <f t="shared" si="0"/>
        <v>16</v>
      </c>
      <c r="H59" s="58">
        <f t="shared" si="1"/>
        <v>1</v>
      </c>
      <c r="I59" s="55">
        <f t="shared" si="2"/>
        <v>1</v>
      </c>
      <c r="J59" s="56">
        <f t="shared" si="3"/>
        <v>0</v>
      </c>
    </row>
    <row r="60" spans="1:10" x14ac:dyDescent="0.2">
      <c r="A60" s="482" t="s">
        <v>43</v>
      </c>
      <c r="B60" s="20">
        <v>7</v>
      </c>
      <c r="C60" s="15"/>
      <c r="D60" s="15"/>
      <c r="E60" s="26">
        <v>7</v>
      </c>
      <c r="F60" s="29">
        <f t="shared" si="0"/>
        <v>7</v>
      </c>
      <c r="H60" s="23">
        <f t="shared" si="1"/>
        <v>1</v>
      </c>
      <c r="I60" s="32">
        <f t="shared" si="2"/>
        <v>1</v>
      </c>
      <c r="J60" s="33">
        <f t="shared" si="3"/>
        <v>0</v>
      </c>
    </row>
    <row r="61" spans="1:10" x14ac:dyDescent="0.2">
      <c r="A61" s="483" t="s">
        <v>44</v>
      </c>
      <c r="B61" s="21">
        <v>4</v>
      </c>
      <c r="C61" s="17"/>
      <c r="D61" s="17"/>
      <c r="E61" s="27">
        <v>4</v>
      </c>
      <c r="F61" s="30">
        <f t="shared" si="0"/>
        <v>4</v>
      </c>
      <c r="H61" s="24">
        <f t="shared" si="1"/>
        <v>1</v>
      </c>
      <c r="I61" s="34">
        <f t="shared" si="2"/>
        <v>1</v>
      </c>
      <c r="J61" s="35">
        <f t="shared" si="3"/>
        <v>0</v>
      </c>
    </row>
    <row r="62" spans="1:10" x14ac:dyDescent="0.2">
      <c r="A62" s="484" t="s">
        <v>45</v>
      </c>
      <c r="B62" s="43">
        <v>5</v>
      </c>
      <c r="C62" s="44"/>
      <c r="D62" s="44"/>
      <c r="E62" s="45">
        <v>5</v>
      </c>
      <c r="F62" s="46">
        <f t="shared" si="0"/>
        <v>5</v>
      </c>
      <c r="H62" s="50">
        <f t="shared" si="1"/>
        <v>1</v>
      </c>
      <c r="I62" s="51">
        <f t="shared" si="2"/>
        <v>1</v>
      </c>
      <c r="J62" s="52">
        <f t="shared" si="3"/>
        <v>0</v>
      </c>
    </row>
    <row r="63" spans="1:10" x14ac:dyDescent="0.2">
      <c r="A63" s="485" t="s">
        <v>312</v>
      </c>
      <c r="B63" s="54">
        <v>14</v>
      </c>
      <c r="C63" s="54">
        <v>2</v>
      </c>
      <c r="D63" s="54"/>
      <c r="E63" s="54">
        <v>11</v>
      </c>
      <c r="F63" s="57">
        <f t="shared" si="0"/>
        <v>13</v>
      </c>
      <c r="H63" s="58">
        <f t="shared" si="1"/>
        <v>0.9285714285714286</v>
      </c>
      <c r="I63" s="55">
        <f t="shared" si="2"/>
        <v>0.7857142857142857</v>
      </c>
      <c r="J63" s="56">
        <f t="shared" si="3"/>
        <v>0.14285714285714285</v>
      </c>
    </row>
    <row r="64" spans="1:10" x14ac:dyDescent="0.2">
      <c r="A64" s="482" t="s">
        <v>46</v>
      </c>
      <c r="B64" s="20">
        <v>2</v>
      </c>
      <c r="C64" s="15"/>
      <c r="D64" s="15"/>
      <c r="E64" s="26">
        <v>2</v>
      </c>
      <c r="F64" s="29">
        <f t="shared" si="0"/>
        <v>2</v>
      </c>
      <c r="H64" s="23">
        <f t="shared" si="1"/>
        <v>1</v>
      </c>
      <c r="I64" s="32">
        <f t="shared" si="2"/>
        <v>1</v>
      </c>
      <c r="J64" s="33">
        <f t="shared" si="3"/>
        <v>0</v>
      </c>
    </row>
    <row r="65" spans="1:10" x14ac:dyDescent="0.2">
      <c r="A65" s="483" t="s">
        <v>47</v>
      </c>
      <c r="B65" s="21">
        <v>9</v>
      </c>
      <c r="C65" s="17">
        <v>1</v>
      </c>
      <c r="D65" s="17"/>
      <c r="E65" s="27">
        <v>7</v>
      </c>
      <c r="F65" s="30">
        <f t="shared" si="0"/>
        <v>8</v>
      </c>
      <c r="H65" s="24">
        <f t="shared" si="1"/>
        <v>0.88888888888888884</v>
      </c>
      <c r="I65" s="34">
        <f t="shared" si="2"/>
        <v>0.77777777777777779</v>
      </c>
      <c r="J65" s="35">
        <f t="shared" si="3"/>
        <v>0.1111111111111111</v>
      </c>
    </row>
    <row r="66" spans="1:10" x14ac:dyDescent="0.2">
      <c r="A66" s="483" t="s">
        <v>48</v>
      </c>
      <c r="B66" s="21">
        <v>2</v>
      </c>
      <c r="C66" s="17"/>
      <c r="D66" s="17"/>
      <c r="E66" s="27">
        <v>2</v>
      </c>
      <c r="F66" s="30">
        <f t="shared" si="0"/>
        <v>2</v>
      </c>
      <c r="H66" s="24">
        <f t="shared" si="1"/>
        <v>1</v>
      </c>
      <c r="I66" s="34">
        <f t="shared" si="2"/>
        <v>1</v>
      </c>
      <c r="J66" s="35">
        <f t="shared" si="3"/>
        <v>0</v>
      </c>
    </row>
    <row r="67" spans="1:10" x14ac:dyDescent="0.2">
      <c r="A67" s="484" t="s">
        <v>49</v>
      </c>
      <c r="B67" s="43">
        <v>1</v>
      </c>
      <c r="C67" s="44">
        <v>1</v>
      </c>
      <c r="D67" s="44"/>
      <c r="E67" s="45"/>
      <c r="F67" s="46">
        <f t="shared" si="0"/>
        <v>1</v>
      </c>
      <c r="H67" s="50">
        <f t="shared" si="1"/>
        <v>1</v>
      </c>
      <c r="I67" s="51">
        <f t="shared" si="2"/>
        <v>0</v>
      </c>
      <c r="J67" s="52">
        <f t="shared" si="3"/>
        <v>1</v>
      </c>
    </row>
    <row r="68" spans="1:10" ht="24.75" customHeight="1" x14ac:dyDescent="0.2">
      <c r="A68" s="485" t="s">
        <v>480</v>
      </c>
      <c r="B68" s="54">
        <v>63</v>
      </c>
      <c r="C68" s="54">
        <v>2</v>
      </c>
      <c r="D68" s="54"/>
      <c r="E68" s="54">
        <v>59</v>
      </c>
      <c r="F68" s="57">
        <f t="shared" si="0"/>
        <v>61</v>
      </c>
      <c r="H68" s="58">
        <f t="shared" si="1"/>
        <v>0.96825396825396826</v>
      </c>
      <c r="I68" s="55">
        <f t="shared" si="2"/>
        <v>0.93650793650793651</v>
      </c>
      <c r="J68" s="56">
        <f t="shared" si="3"/>
        <v>3.1746031746031744E-2</v>
      </c>
    </row>
    <row r="69" spans="1:10" x14ac:dyDescent="0.2">
      <c r="A69" s="482" t="s">
        <v>50</v>
      </c>
      <c r="B69" s="20">
        <v>22</v>
      </c>
      <c r="C69" s="15"/>
      <c r="D69" s="15"/>
      <c r="E69" s="26">
        <v>21</v>
      </c>
      <c r="F69" s="29">
        <f t="shared" si="0"/>
        <v>21</v>
      </c>
      <c r="H69" s="23">
        <f t="shared" si="1"/>
        <v>0.95454545454545459</v>
      </c>
      <c r="I69" s="32">
        <f t="shared" si="2"/>
        <v>0.95454545454545459</v>
      </c>
      <c r="J69" s="33">
        <f t="shared" si="3"/>
        <v>0</v>
      </c>
    </row>
    <row r="70" spans="1:10" x14ac:dyDescent="0.2">
      <c r="A70" s="483" t="s">
        <v>51</v>
      </c>
      <c r="B70" s="21">
        <v>18</v>
      </c>
      <c r="C70" s="17">
        <v>1</v>
      </c>
      <c r="D70" s="17"/>
      <c r="E70" s="27">
        <v>17</v>
      </c>
      <c r="F70" s="30">
        <f t="shared" si="0"/>
        <v>18</v>
      </c>
      <c r="H70" s="24">
        <f t="shared" si="1"/>
        <v>1</v>
      </c>
      <c r="I70" s="34">
        <f t="shared" si="2"/>
        <v>0.94444444444444442</v>
      </c>
      <c r="J70" s="35">
        <f t="shared" si="3"/>
        <v>5.5555555555555552E-2</v>
      </c>
    </row>
    <row r="71" spans="1:10" x14ac:dyDescent="0.2">
      <c r="A71" s="483" t="s">
        <v>52</v>
      </c>
      <c r="B71" s="21">
        <v>9</v>
      </c>
      <c r="C71" s="17"/>
      <c r="D71" s="17"/>
      <c r="E71" s="27">
        <v>8</v>
      </c>
      <c r="F71" s="30">
        <f t="shared" si="0"/>
        <v>8</v>
      </c>
      <c r="H71" s="24">
        <f t="shared" si="1"/>
        <v>0.88888888888888884</v>
      </c>
      <c r="I71" s="34">
        <f t="shared" si="2"/>
        <v>0.88888888888888884</v>
      </c>
      <c r="J71" s="35">
        <f t="shared" si="3"/>
        <v>0</v>
      </c>
    </row>
    <row r="72" spans="1:10" x14ac:dyDescent="0.2">
      <c r="A72" s="484" t="s">
        <v>53</v>
      </c>
      <c r="B72" s="43">
        <v>14</v>
      </c>
      <c r="C72" s="44">
        <v>1</v>
      </c>
      <c r="D72" s="44"/>
      <c r="E72" s="45">
        <v>13</v>
      </c>
      <c r="F72" s="46">
        <f t="shared" si="0"/>
        <v>14</v>
      </c>
      <c r="H72" s="50">
        <f t="shared" si="1"/>
        <v>1</v>
      </c>
      <c r="I72" s="51">
        <f t="shared" si="2"/>
        <v>0.9285714285714286</v>
      </c>
      <c r="J72" s="52">
        <f t="shared" si="3"/>
        <v>7.1428571428571425E-2</v>
      </c>
    </row>
    <row r="73" spans="1:10" x14ac:dyDescent="0.2">
      <c r="A73" s="485" t="s">
        <v>481</v>
      </c>
      <c r="B73" s="54">
        <v>34</v>
      </c>
      <c r="C73" s="54">
        <v>1</v>
      </c>
      <c r="D73" s="54"/>
      <c r="E73" s="54">
        <v>28</v>
      </c>
      <c r="F73" s="57">
        <f t="shared" si="0"/>
        <v>29</v>
      </c>
      <c r="H73" s="58">
        <f t="shared" si="1"/>
        <v>0.8529411764705882</v>
      </c>
      <c r="I73" s="55">
        <f t="shared" si="2"/>
        <v>0.82352941176470584</v>
      </c>
      <c r="J73" s="56">
        <f t="shared" si="3"/>
        <v>2.9411764705882353E-2</v>
      </c>
    </row>
    <row r="74" spans="1:10" x14ac:dyDescent="0.2">
      <c r="A74" s="482" t="s">
        <v>54</v>
      </c>
      <c r="B74" s="20">
        <v>13</v>
      </c>
      <c r="C74" s="15">
        <v>1</v>
      </c>
      <c r="D74" s="15"/>
      <c r="E74" s="26">
        <v>10</v>
      </c>
      <c r="F74" s="29">
        <f t="shared" si="0"/>
        <v>11</v>
      </c>
      <c r="H74" s="23">
        <f t="shared" si="1"/>
        <v>0.84615384615384615</v>
      </c>
      <c r="I74" s="32">
        <f t="shared" si="2"/>
        <v>0.76923076923076927</v>
      </c>
      <c r="J74" s="33">
        <f t="shared" si="3"/>
        <v>7.6923076923076927E-2</v>
      </c>
    </row>
    <row r="75" spans="1:10" x14ac:dyDescent="0.2">
      <c r="A75" s="483" t="s">
        <v>55</v>
      </c>
      <c r="B75" s="21">
        <v>5</v>
      </c>
      <c r="C75" s="17"/>
      <c r="D75" s="17"/>
      <c r="E75" s="27">
        <v>4</v>
      </c>
      <c r="F75" s="30">
        <f t="shared" si="0"/>
        <v>4</v>
      </c>
      <c r="H75" s="24">
        <f t="shared" si="1"/>
        <v>0.8</v>
      </c>
      <c r="I75" s="34">
        <f t="shared" si="2"/>
        <v>0.8</v>
      </c>
      <c r="J75" s="35">
        <f t="shared" si="3"/>
        <v>0</v>
      </c>
    </row>
    <row r="76" spans="1:10" x14ac:dyDescent="0.2">
      <c r="A76" s="483" t="s">
        <v>56</v>
      </c>
      <c r="B76" s="21">
        <v>5</v>
      </c>
      <c r="C76" s="17"/>
      <c r="D76" s="17"/>
      <c r="E76" s="27">
        <v>4</v>
      </c>
      <c r="F76" s="30">
        <f t="shared" ref="F76:F84" si="4">SUM(C76:E76)</f>
        <v>4</v>
      </c>
      <c r="H76" s="24">
        <f t="shared" ref="H76:H84" si="5">F76/B76</f>
        <v>0.8</v>
      </c>
      <c r="I76" s="34">
        <f t="shared" ref="I76:I84" si="6">E76/B76</f>
        <v>0.8</v>
      </c>
      <c r="J76" s="35">
        <f t="shared" ref="J76:J84" si="7">(D76+C76)/B76</f>
        <v>0</v>
      </c>
    </row>
    <row r="77" spans="1:10" x14ac:dyDescent="0.2">
      <c r="A77" s="483" t="s">
        <v>57</v>
      </c>
      <c r="B77" s="21">
        <v>5</v>
      </c>
      <c r="C77" s="17"/>
      <c r="D77" s="17"/>
      <c r="E77" s="27">
        <v>4</v>
      </c>
      <c r="F77" s="30">
        <f t="shared" si="4"/>
        <v>4</v>
      </c>
      <c r="H77" s="24">
        <f t="shared" si="5"/>
        <v>0.8</v>
      </c>
      <c r="I77" s="34">
        <f t="shared" si="6"/>
        <v>0.8</v>
      </c>
      <c r="J77" s="35">
        <f t="shared" si="7"/>
        <v>0</v>
      </c>
    </row>
    <row r="78" spans="1:10" x14ac:dyDescent="0.2">
      <c r="A78" s="483" t="s">
        <v>58</v>
      </c>
      <c r="B78" s="21">
        <v>3</v>
      </c>
      <c r="C78" s="17"/>
      <c r="D78" s="17"/>
      <c r="E78" s="27">
        <v>3</v>
      </c>
      <c r="F78" s="30">
        <f t="shared" si="4"/>
        <v>3</v>
      </c>
      <c r="H78" s="24">
        <f t="shared" si="5"/>
        <v>1</v>
      </c>
      <c r="I78" s="34">
        <f t="shared" si="6"/>
        <v>1</v>
      </c>
      <c r="J78" s="35">
        <f t="shared" si="7"/>
        <v>0</v>
      </c>
    </row>
    <row r="79" spans="1:10" x14ac:dyDescent="0.2">
      <c r="A79" s="484" t="s">
        <v>59</v>
      </c>
      <c r="B79" s="43">
        <v>3</v>
      </c>
      <c r="C79" s="44"/>
      <c r="D79" s="44"/>
      <c r="E79" s="45">
        <v>3</v>
      </c>
      <c r="F79" s="46">
        <f t="shared" si="4"/>
        <v>3</v>
      </c>
      <c r="H79" s="50">
        <f t="shared" si="5"/>
        <v>1</v>
      </c>
      <c r="I79" s="51">
        <f t="shared" si="6"/>
        <v>1</v>
      </c>
      <c r="J79" s="52">
        <f t="shared" si="7"/>
        <v>0</v>
      </c>
    </row>
    <row r="80" spans="1:10" x14ac:dyDescent="0.2">
      <c r="A80" s="480" t="s">
        <v>32</v>
      </c>
      <c r="B80" s="64">
        <v>14</v>
      </c>
      <c r="C80" s="64"/>
      <c r="D80" s="64"/>
      <c r="E80" s="64">
        <v>14</v>
      </c>
      <c r="F80" s="59">
        <f t="shared" si="4"/>
        <v>14</v>
      </c>
      <c r="H80" s="61">
        <f t="shared" si="5"/>
        <v>1</v>
      </c>
      <c r="I80" s="67">
        <f t="shared" si="6"/>
        <v>1</v>
      </c>
      <c r="J80" s="68">
        <f t="shared" si="7"/>
        <v>0</v>
      </c>
    </row>
    <row r="81" spans="1:10" x14ac:dyDescent="0.2">
      <c r="A81" s="481" t="s">
        <v>99</v>
      </c>
      <c r="B81" s="66">
        <v>14</v>
      </c>
      <c r="C81" s="66"/>
      <c r="D81" s="66"/>
      <c r="E81" s="66">
        <v>14</v>
      </c>
      <c r="F81" s="60">
        <f t="shared" si="4"/>
        <v>14</v>
      </c>
      <c r="H81" s="62">
        <f t="shared" si="5"/>
        <v>1</v>
      </c>
      <c r="I81" s="69">
        <f t="shared" si="6"/>
        <v>1</v>
      </c>
      <c r="J81" s="70">
        <f t="shared" si="7"/>
        <v>0</v>
      </c>
    </row>
    <row r="82" spans="1:10" x14ac:dyDescent="0.2">
      <c r="A82" s="482" t="s">
        <v>33</v>
      </c>
      <c r="B82" s="20">
        <v>4</v>
      </c>
      <c r="C82" s="15"/>
      <c r="D82" s="15"/>
      <c r="E82" s="26">
        <v>4</v>
      </c>
      <c r="F82" s="29">
        <f t="shared" si="4"/>
        <v>4</v>
      </c>
      <c r="H82" s="23">
        <f t="shared" si="5"/>
        <v>1</v>
      </c>
      <c r="I82" s="32">
        <f t="shared" si="6"/>
        <v>1</v>
      </c>
      <c r="J82" s="33">
        <f t="shared" si="7"/>
        <v>0</v>
      </c>
    </row>
    <row r="83" spans="1:10" x14ac:dyDescent="0.2">
      <c r="A83" s="483" t="s">
        <v>34</v>
      </c>
      <c r="B83" s="21">
        <v>7</v>
      </c>
      <c r="C83" s="17"/>
      <c r="D83" s="17"/>
      <c r="E83" s="27">
        <v>7</v>
      </c>
      <c r="F83" s="30">
        <f t="shared" si="4"/>
        <v>7</v>
      </c>
      <c r="H83" s="24">
        <f t="shared" si="5"/>
        <v>1</v>
      </c>
      <c r="I83" s="34">
        <f t="shared" si="6"/>
        <v>1</v>
      </c>
      <c r="J83" s="35">
        <f t="shared" si="7"/>
        <v>0</v>
      </c>
    </row>
    <row r="84" spans="1:10" x14ac:dyDescent="0.2">
      <c r="A84" s="488" t="s">
        <v>35</v>
      </c>
      <c r="B84" s="22">
        <v>3</v>
      </c>
      <c r="C84" s="19"/>
      <c r="D84" s="19"/>
      <c r="E84" s="28">
        <v>3</v>
      </c>
      <c r="F84" s="31">
        <f t="shared" si="4"/>
        <v>3</v>
      </c>
      <c r="H84" s="25">
        <f t="shared" si="5"/>
        <v>1</v>
      </c>
      <c r="I84" s="36">
        <f t="shared" si="6"/>
        <v>1</v>
      </c>
      <c r="J84" s="37">
        <f t="shared" si="7"/>
        <v>0</v>
      </c>
    </row>
    <row r="85" spans="1:10" x14ac:dyDescent="0.2">
      <c r="A85" s="6"/>
      <c r="H85" s="5"/>
      <c r="I85" s="5"/>
      <c r="J85" s="5"/>
    </row>
    <row r="86" spans="1:10" x14ac:dyDescent="0.2">
      <c r="A86" s="8" t="s">
        <v>60</v>
      </c>
      <c r="B86" s="12">
        <f>B80+B50+B20+B11</f>
        <v>566</v>
      </c>
      <c r="C86" s="12">
        <f>C80+C50+C20+C11</f>
        <v>93</v>
      </c>
      <c r="D86" s="12">
        <f>D80+D50+D20+D11</f>
        <v>2</v>
      </c>
      <c r="E86" s="12">
        <f>E80+E50+E20+E11</f>
        <v>429</v>
      </c>
      <c r="F86" s="13">
        <f>F80+F50+F20+F11</f>
        <v>524</v>
      </c>
      <c r="G86" s="7"/>
      <c r="H86" s="11">
        <f>F86/B86</f>
        <v>0.9257950530035336</v>
      </c>
      <c r="I86" s="9">
        <f>E86/B86</f>
        <v>0.75795053003533563</v>
      </c>
      <c r="J86" s="10">
        <f>(D86+C86)/B86</f>
        <v>0.16784452296819788</v>
      </c>
    </row>
    <row r="88" spans="1:10" x14ac:dyDescent="0.2">
      <c r="A88" s="340" t="s">
        <v>556</v>
      </c>
    </row>
    <row r="89" spans="1:10" x14ac:dyDescent="0.2">
      <c r="A89" s="341" t="s">
        <v>581</v>
      </c>
    </row>
  </sheetData>
  <mergeCells count="8">
    <mergeCell ref="A2:J2"/>
    <mergeCell ref="A5:J5"/>
    <mergeCell ref="J8:J9"/>
    <mergeCell ref="B8:B9"/>
    <mergeCell ref="C8:E8"/>
    <mergeCell ref="F8:F9"/>
    <mergeCell ref="H8:H9"/>
    <mergeCell ref="I8:I9"/>
  </mergeCells>
  <printOptions horizontalCentered="1"/>
  <pageMargins left="0.39370078740157483" right="0.39370078740157483" top="0.47244094488188981" bottom="0.47244094488188981" header="0.31496062992125984" footer="0.31496062992125984"/>
  <pageSetup paperSize="9" scale="74" fitToHeight="0" orientation="portrait" r:id="rId1"/>
  <headerFooter>
    <oddHeader>&amp;L&amp;"Times New Roman,Gras"&amp;9DGRH A1-1&amp;R&amp;"Times New Roman,Gras"&amp;9Juillet 2020</oddHeader>
    <oddFooter>Page &amp;P de &amp;N</oddFooter>
  </headerFooter>
  <rowBreaks count="1" manualBreakCount="1">
    <brk id="72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>
    <pageSetUpPr fitToPage="1"/>
  </sheetPr>
  <dimension ref="A1:J89"/>
  <sheetViews>
    <sheetView showGridLines="0" workbookViewId="0">
      <selection activeCell="O70" sqref="O70"/>
    </sheetView>
  </sheetViews>
  <sheetFormatPr baseColWidth="10" defaultRowHeight="12.75" x14ac:dyDescent="0.2"/>
  <cols>
    <col min="1" max="1" width="30.33203125" style="489" customWidth="1"/>
    <col min="7" max="7" width="4.33203125" customWidth="1"/>
    <col min="10" max="10" width="14.5" customWidth="1"/>
  </cols>
  <sheetData>
    <row r="1" spans="1:10" ht="13.5" thickBot="1" x14ac:dyDescent="0.25"/>
    <row r="2" spans="1:10" ht="33" customHeight="1" thickTop="1" thickBot="1" x14ac:dyDescent="0.25">
      <c r="A2" s="612" t="s">
        <v>523</v>
      </c>
      <c r="B2" s="622"/>
      <c r="C2" s="622"/>
      <c r="D2" s="622"/>
      <c r="E2" s="622"/>
      <c r="F2" s="622"/>
      <c r="G2" s="622"/>
      <c r="H2" s="622"/>
      <c r="I2" s="622"/>
      <c r="J2" s="623"/>
    </row>
    <row r="3" spans="1:10" ht="13.5" thickTop="1" x14ac:dyDescent="0.2"/>
    <row r="5" spans="1:10" ht="30.6" customHeight="1" x14ac:dyDescent="0.2">
      <c r="A5" s="629" t="s">
        <v>508</v>
      </c>
      <c r="B5" s="629"/>
      <c r="C5" s="629"/>
      <c r="D5" s="629"/>
      <c r="E5" s="629"/>
      <c r="F5" s="629"/>
      <c r="G5" s="629"/>
      <c r="H5" s="629"/>
      <c r="I5" s="629"/>
      <c r="J5" s="629"/>
    </row>
    <row r="6" spans="1:10" ht="15" customHeight="1" x14ac:dyDescent="0.2"/>
    <row r="8" spans="1:10" ht="27.75" customHeight="1" x14ac:dyDescent="0.2">
      <c r="B8" s="643" t="s">
        <v>61</v>
      </c>
      <c r="C8" s="637" t="s">
        <v>62</v>
      </c>
      <c r="D8" s="638"/>
      <c r="E8" s="639"/>
      <c r="F8" s="641" t="s">
        <v>63</v>
      </c>
      <c r="H8" s="645" t="s">
        <v>80</v>
      </c>
      <c r="I8" s="646" t="s">
        <v>81</v>
      </c>
      <c r="J8" s="640" t="s">
        <v>82</v>
      </c>
    </row>
    <row r="9" spans="1:10" ht="27.75" customHeight="1" x14ac:dyDescent="0.2">
      <c r="B9" s="644"/>
      <c r="C9" s="1" t="s">
        <v>64</v>
      </c>
      <c r="D9" s="2" t="s">
        <v>65</v>
      </c>
      <c r="E9" s="3" t="s">
        <v>66</v>
      </c>
      <c r="F9" s="642"/>
      <c r="H9" s="645"/>
      <c r="I9" s="646"/>
      <c r="J9" s="640"/>
    </row>
    <row r="11" spans="1:10" x14ac:dyDescent="0.2">
      <c r="A11" s="480" t="s">
        <v>0</v>
      </c>
      <c r="B11" s="64">
        <v>64</v>
      </c>
      <c r="C11" s="64">
        <v>8</v>
      </c>
      <c r="D11" s="64"/>
      <c r="E11" s="64">
        <v>51</v>
      </c>
      <c r="F11" s="59">
        <f>E11+D11+C11</f>
        <v>59</v>
      </c>
      <c r="H11" s="61">
        <f>F11/B11</f>
        <v>0.921875</v>
      </c>
      <c r="I11" s="67">
        <f>E11/B11</f>
        <v>0.796875</v>
      </c>
      <c r="J11" s="68">
        <f>(C11+D11)/B11</f>
        <v>0.125</v>
      </c>
    </row>
    <row r="12" spans="1:10" x14ac:dyDescent="0.2">
      <c r="A12" s="481" t="s">
        <v>476</v>
      </c>
      <c r="B12" s="66">
        <v>12</v>
      </c>
      <c r="C12" s="66"/>
      <c r="D12" s="66"/>
      <c r="E12" s="66">
        <v>12</v>
      </c>
      <c r="F12" s="60">
        <f t="shared" ref="F12:F75" si="0">E12+D12+C12</f>
        <v>12</v>
      </c>
      <c r="H12" s="62">
        <f t="shared" ref="H12:H75" si="1">F12/B12</f>
        <v>1</v>
      </c>
      <c r="I12" s="69">
        <f t="shared" ref="I12:I75" si="2">E12/B12</f>
        <v>1</v>
      </c>
      <c r="J12" s="70">
        <f t="shared" ref="J12:J75" si="3">(C12+D12)/B12</f>
        <v>0</v>
      </c>
    </row>
    <row r="13" spans="1:10" x14ac:dyDescent="0.2">
      <c r="A13" s="482" t="s">
        <v>1</v>
      </c>
      <c r="B13" s="20">
        <v>3</v>
      </c>
      <c r="C13" s="15"/>
      <c r="D13" s="15"/>
      <c r="E13" s="26">
        <v>3</v>
      </c>
      <c r="F13" s="29">
        <f t="shared" si="0"/>
        <v>3</v>
      </c>
      <c r="H13" s="23">
        <f t="shared" si="1"/>
        <v>1</v>
      </c>
      <c r="I13" s="32">
        <f t="shared" si="2"/>
        <v>1</v>
      </c>
      <c r="J13" s="33">
        <f t="shared" si="3"/>
        <v>0</v>
      </c>
    </row>
    <row r="14" spans="1:10" x14ac:dyDescent="0.2">
      <c r="A14" s="483" t="s">
        <v>2</v>
      </c>
      <c r="B14" s="21">
        <v>8</v>
      </c>
      <c r="C14" s="17"/>
      <c r="D14" s="17"/>
      <c r="E14" s="27">
        <v>8</v>
      </c>
      <c r="F14" s="30">
        <f t="shared" si="0"/>
        <v>8</v>
      </c>
      <c r="H14" s="24">
        <f t="shared" si="1"/>
        <v>1</v>
      </c>
      <c r="I14" s="34">
        <f t="shared" si="2"/>
        <v>1</v>
      </c>
      <c r="J14" s="35">
        <f t="shared" si="3"/>
        <v>0</v>
      </c>
    </row>
    <row r="15" spans="1:10" x14ac:dyDescent="0.2">
      <c r="A15" s="483" t="s">
        <v>3</v>
      </c>
      <c r="B15" s="21"/>
      <c r="C15" s="17"/>
      <c r="D15" s="17"/>
      <c r="E15" s="27"/>
      <c r="F15" s="30">
        <f t="shared" si="0"/>
        <v>0</v>
      </c>
      <c r="H15" s="24"/>
      <c r="I15" s="34"/>
      <c r="J15" s="35"/>
    </row>
    <row r="16" spans="1:10" x14ac:dyDescent="0.2">
      <c r="A16" s="484" t="s">
        <v>4</v>
      </c>
      <c r="B16" s="43">
        <v>1</v>
      </c>
      <c r="C16" s="44"/>
      <c r="D16" s="44"/>
      <c r="E16" s="45">
        <v>1</v>
      </c>
      <c r="F16" s="46">
        <f t="shared" si="0"/>
        <v>1</v>
      </c>
      <c r="H16" s="50">
        <f t="shared" si="1"/>
        <v>1</v>
      </c>
      <c r="I16" s="51">
        <f t="shared" si="2"/>
        <v>1</v>
      </c>
      <c r="J16" s="52">
        <f t="shared" si="3"/>
        <v>0</v>
      </c>
    </row>
    <row r="17" spans="1:10" ht="25.5" x14ac:dyDescent="0.2">
      <c r="A17" s="485" t="s">
        <v>477</v>
      </c>
      <c r="B17" s="54">
        <v>52</v>
      </c>
      <c r="C17" s="54">
        <v>8</v>
      </c>
      <c r="D17" s="54"/>
      <c r="E17" s="54">
        <v>39</v>
      </c>
      <c r="F17" s="57">
        <f t="shared" si="0"/>
        <v>47</v>
      </c>
      <c r="H17" s="58">
        <f t="shared" si="1"/>
        <v>0.90384615384615385</v>
      </c>
      <c r="I17" s="55">
        <f t="shared" si="2"/>
        <v>0.75</v>
      </c>
      <c r="J17" s="56">
        <f t="shared" si="3"/>
        <v>0.15384615384615385</v>
      </c>
    </row>
    <row r="18" spans="1:10" x14ac:dyDescent="0.2">
      <c r="A18" s="482" t="s">
        <v>5</v>
      </c>
      <c r="B18" s="20">
        <v>22</v>
      </c>
      <c r="C18" s="15">
        <v>3</v>
      </c>
      <c r="D18" s="15"/>
      <c r="E18" s="26">
        <v>18</v>
      </c>
      <c r="F18" s="29">
        <f t="shared" si="0"/>
        <v>21</v>
      </c>
      <c r="H18" s="23">
        <f t="shared" si="1"/>
        <v>0.95454545454545459</v>
      </c>
      <c r="I18" s="32">
        <f t="shared" si="2"/>
        <v>0.81818181818181823</v>
      </c>
      <c r="J18" s="33">
        <f t="shared" si="3"/>
        <v>0.13636363636363635</v>
      </c>
    </row>
    <row r="19" spans="1:10" x14ac:dyDescent="0.2">
      <c r="A19" s="484" t="s">
        <v>6</v>
      </c>
      <c r="B19" s="43">
        <v>30</v>
      </c>
      <c r="C19" s="44">
        <v>5</v>
      </c>
      <c r="D19" s="44"/>
      <c r="E19" s="45">
        <v>21</v>
      </c>
      <c r="F19" s="46">
        <f t="shared" si="0"/>
        <v>26</v>
      </c>
      <c r="H19" s="50">
        <f t="shared" si="1"/>
        <v>0.8666666666666667</v>
      </c>
      <c r="I19" s="51">
        <f t="shared" si="2"/>
        <v>0.7</v>
      </c>
      <c r="J19" s="52">
        <f t="shared" si="3"/>
        <v>0.16666666666666666</v>
      </c>
    </row>
    <row r="20" spans="1:10" ht="25.5" x14ac:dyDescent="0.2">
      <c r="A20" s="480" t="s">
        <v>474</v>
      </c>
      <c r="B20" s="64">
        <v>226</v>
      </c>
      <c r="C20" s="64">
        <v>35</v>
      </c>
      <c r="D20" s="64">
        <v>1</v>
      </c>
      <c r="E20" s="64">
        <v>173</v>
      </c>
      <c r="F20" s="59">
        <f t="shared" si="0"/>
        <v>209</v>
      </c>
      <c r="H20" s="61">
        <f t="shared" si="1"/>
        <v>0.9247787610619469</v>
      </c>
      <c r="I20" s="67">
        <f t="shared" si="2"/>
        <v>0.76548672566371678</v>
      </c>
      <c r="J20" s="68">
        <f t="shared" si="3"/>
        <v>0.15929203539823009</v>
      </c>
    </row>
    <row r="21" spans="1:10" x14ac:dyDescent="0.2">
      <c r="A21" s="481" t="s">
        <v>478</v>
      </c>
      <c r="B21" s="66">
        <v>93</v>
      </c>
      <c r="C21" s="66">
        <v>16</v>
      </c>
      <c r="D21" s="66">
        <v>1</v>
      </c>
      <c r="E21" s="66">
        <v>69</v>
      </c>
      <c r="F21" s="60">
        <f t="shared" si="0"/>
        <v>86</v>
      </c>
      <c r="H21" s="62">
        <f t="shared" si="1"/>
        <v>0.92473118279569888</v>
      </c>
      <c r="I21" s="69">
        <f t="shared" si="2"/>
        <v>0.74193548387096775</v>
      </c>
      <c r="J21" s="70">
        <f t="shared" si="3"/>
        <v>0.18279569892473119</v>
      </c>
    </row>
    <row r="22" spans="1:10" x14ac:dyDescent="0.2">
      <c r="A22" s="482" t="s">
        <v>8</v>
      </c>
      <c r="B22" s="20">
        <v>17</v>
      </c>
      <c r="C22" s="15">
        <v>4</v>
      </c>
      <c r="D22" s="15"/>
      <c r="E22" s="26">
        <v>11</v>
      </c>
      <c r="F22" s="29">
        <f t="shared" si="0"/>
        <v>15</v>
      </c>
      <c r="H22" s="23">
        <f t="shared" si="1"/>
        <v>0.88235294117647056</v>
      </c>
      <c r="I22" s="32">
        <f t="shared" si="2"/>
        <v>0.6470588235294118</v>
      </c>
      <c r="J22" s="33">
        <f t="shared" si="3"/>
        <v>0.23529411764705882</v>
      </c>
    </row>
    <row r="23" spans="1:10" x14ac:dyDescent="0.2">
      <c r="A23" s="483" t="s">
        <v>9</v>
      </c>
      <c r="B23" s="21">
        <v>3</v>
      </c>
      <c r="C23" s="17">
        <v>1</v>
      </c>
      <c r="D23" s="17"/>
      <c r="E23" s="27">
        <v>2</v>
      </c>
      <c r="F23" s="30">
        <f t="shared" si="0"/>
        <v>3</v>
      </c>
      <c r="H23" s="24">
        <f t="shared" si="1"/>
        <v>1</v>
      </c>
      <c r="I23" s="34">
        <f t="shared" si="2"/>
        <v>0.66666666666666663</v>
      </c>
      <c r="J23" s="35">
        <f t="shared" si="3"/>
        <v>0.33333333333333331</v>
      </c>
    </row>
    <row r="24" spans="1:10" x14ac:dyDescent="0.2">
      <c r="A24" s="483" t="s">
        <v>10</v>
      </c>
      <c r="B24" s="21">
        <v>25</v>
      </c>
      <c r="C24" s="17">
        <v>6</v>
      </c>
      <c r="D24" s="17">
        <v>1</v>
      </c>
      <c r="E24" s="27">
        <v>18</v>
      </c>
      <c r="F24" s="30">
        <f t="shared" si="0"/>
        <v>25</v>
      </c>
      <c r="H24" s="24">
        <f t="shared" si="1"/>
        <v>1</v>
      </c>
      <c r="I24" s="34">
        <f t="shared" si="2"/>
        <v>0.72</v>
      </c>
      <c r="J24" s="35">
        <f t="shared" si="3"/>
        <v>0.28000000000000003</v>
      </c>
    </row>
    <row r="25" spans="1:10" x14ac:dyDescent="0.2">
      <c r="A25" s="483" t="s">
        <v>11</v>
      </c>
      <c r="B25" s="21">
        <v>4</v>
      </c>
      <c r="C25" s="17">
        <v>1</v>
      </c>
      <c r="D25" s="17"/>
      <c r="E25" s="27">
        <v>3</v>
      </c>
      <c r="F25" s="30">
        <f t="shared" si="0"/>
        <v>4</v>
      </c>
      <c r="H25" s="24">
        <f t="shared" si="1"/>
        <v>1</v>
      </c>
      <c r="I25" s="34">
        <f t="shared" si="2"/>
        <v>0.75</v>
      </c>
      <c r="J25" s="35">
        <f t="shared" si="3"/>
        <v>0.25</v>
      </c>
    </row>
    <row r="26" spans="1:10" x14ac:dyDescent="0.2">
      <c r="A26" s="483" t="s">
        <v>12</v>
      </c>
      <c r="B26" s="21">
        <v>22</v>
      </c>
      <c r="C26" s="17">
        <v>1</v>
      </c>
      <c r="D26" s="17"/>
      <c r="E26" s="27">
        <v>18</v>
      </c>
      <c r="F26" s="30">
        <f t="shared" si="0"/>
        <v>19</v>
      </c>
      <c r="H26" s="24">
        <f t="shared" si="1"/>
        <v>0.86363636363636365</v>
      </c>
      <c r="I26" s="34">
        <f t="shared" si="2"/>
        <v>0.81818181818181823</v>
      </c>
      <c r="J26" s="35">
        <f t="shared" si="3"/>
        <v>4.5454545454545456E-2</v>
      </c>
    </row>
    <row r="27" spans="1:10" x14ac:dyDescent="0.2">
      <c r="A27" s="483" t="s">
        <v>13</v>
      </c>
      <c r="B27" s="21"/>
      <c r="C27" s="17"/>
      <c r="D27" s="17"/>
      <c r="E27" s="27"/>
      <c r="F27" s="30">
        <f t="shared" si="0"/>
        <v>0</v>
      </c>
      <c r="H27" s="24"/>
      <c r="I27" s="34"/>
      <c r="J27" s="35"/>
    </row>
    <row r="28" spans="1:10" x14ac:dyDescent="0.2">
      <c r="A28" s="483" t="s">
        <v>14</v>
      </c>
      <c r="B28" s="21"/>
      <c r="C28" s="17"/>
      <c r="D28" s="17"/>
      <c r="E28" s="27"/>
      <c r="F28" s="30">
        <f t="shared" si="0"/>
        <v>0</v>
      </c>
      <c r="H28" s="24"/>
      <c r="I28" s="34"/>
      <c r="J28" s="35"/>
    </row>
    <row r="29" spans="1:10" x14ac:dyDescent="0.2">
      <c r="A29" s="483" t="s">
        <v>15</v>
      </c>
      <c r="B29" s="21">
        <v>15</v>
      </c>
      <c r="C29" s="17">
        <v>3</v>
      </c>
      <c r="D29" s="17"/>
      <c r="E29" s="27">
        <v>12</v>
      </c>
      <c r="F29" s="30">
        <f t="shared" si="0"/>
        <v>15</v>
      </c>
      <c r="H29" s="24">
        <f t="shared" si="1"/>
        <v>1</v>
      </c>
      <c r="I29" s="34">
        <f t="shared" si="2"/>
        <v>0.8</v>
      </c>
      <c r="J29" s="35">
        <f t="shared" si="3"/>
        <v>0.2</v>
      </c>
    </row>
    <row r="30" spans="1:10" x14ac:dyDescent="0.2">
      <c r="A30" s="484" t="s">
        <v>16</v>
      </c>
      <c r="B30" s="43">
        <v>7</v>
      </c>
      <c r="C30" s="44"/>
      <c r="D30" s="44"/>
      <c r="E30" s="45">
        <v>5</v>
      </c>
      <c r="F30" s="46">
        <f t="shared" si="0"/>
        <v>5</v>
      </c>
      <c r="H30" s="50">
        <f t="shared" si="1"/>
        <v>0.7142857142857143</v>
      </c>
      <c r="I30" s="51">
        <f t="shared" si="2"/>
        <v>0.7142857142857143</v>
      </c>
      <c r="J30" s="52">
        <f t="shared" si="3"/>
        <v>0</v>
      </c>
    </row>
    <row r="31" spans="1:10" x14ac:dyDescent="0.2">
      <c r="A31" s="485" t="s">
        <v>281</v>
      </c>
      <c r="B31" s="54">
        <v>98</v>
      </c>
      <c r="C31" s="54">
        <v>18</v>
      </c>
      <c r="D31" s="54"/>
      <c r="E31" s="54">
        <v>72</v>
      </c>
      <c r="F31" s="57">
        <f t="shared" si="0"/>
        <v>90</v>
      </c>
      <c r="H31" s="58">
        <f t="shared" si="1"/>
        <v>0.91836734693877553</v>
      </c>
      <c r="I31" s="55">
        <f t="shared" si="2"/>
        <v>0.73469387755102045</v>
      </c>
      <c r="J31" s="56">
        <f t="shared" si="3"/>
        <v>0.18367346938775511</v>
      </c>
    </row>
    <row r="32" spans="1:10" x14ac:dyDescent="0.2">
      <c r="A32" s="482" t="s">
        <v>17</v>
      </c>
      <c r="B32" s="20">
        <v>14</v>
      </c>
      <c r="C32" s="15">
        <v>2</v>
      </c>
      <c r="D32" s="15"/>
      <c r="E32" s="26">
        <v>10</v>
      </c>
      <c r="F32" s="29">
        <f t="shared" si="0"/>
        <v>12</v>
      </c>
      <c r="H32" s="23">
        <f t="shared" si="1"/>
        <v>0.8571428571428571</v>
      </c>
      <c r="I32" s="32">
        <f t="shared" si="2"/>
        <v>0.7142857142857143</v>
      </c>
      <c r="J32" s="33">
        <f t="shared" si="3"/>
        <v>0.14285714285714285</v>
      </c>
    </row>
    <row r="33" spans="1:10" x14ac:dyDescent="0.2">
      <c r="A33" s="483" t="s">
        <v>18</v>
      </c>
      <c r="B33" s="21">
        <v>10</v>
      </c>
      <c r="C33" s="17">
        <v>3</v>
      </c>
      <c r="D33" s="17"/>
      <c r="E33" s="27">
        <v>6</v>
      </c>
      <c r="F33" s="30">
        <f t="shared" si="0"/>
        <v>9</v>
      </c>
      <c r="H33" s="24">
        <f t="shared" si="1"/>
        <v>0.9</v>
      </c>
      <c r="I33" s="34">
        <f t="shared" si="2"/>
        <v>0.6</v>
      </c>
      <c r="J33" s="35">
        <f t="shared" si="3"/>
        <v>0.3</v>
      </c>
    </row>
    <row r="34" spans="1:10" x14ac:dyDescent="0.2">
      <c r="A34" s="483" t="s">
        <v>19</v>
      </c>
      <c r="B34" s="21">
        <v>18</v>
      </c>
      <c r="C34" s="17">
        <v>5</v>
      </c>
      <c r="D34" s="17"/>
      <c r="E34" s="27">
        <v>13</v>
      </c>
      <c r="F34" s="30">
        <f t="shared" si="0"/>
        <v>18</v>
      </c>
      <c r="H34" s="24">
        <f t="shared" si="1"/>
        <v>1</v>
      </c>
      <c r="I34" s="34">
        <f t="shared" si="2"/>
        <v>0.72222222222222221</v>
      </c>
      <c r="J34" s="35">
        <f t="shared" si="3"/>
        <v>0.27777777777777779</v>
      </c>
    </row>
    <row r="35" spans="1:10" x14ac:dyDescent="0.2">
      <c r="A35" s="483" t="s">
        <v>20</v>
      </c>
      <c r="B35" s="21">
        <v>13</v>
      </c>
      <c r="C35" s="17">
        <v>2</v>
      </c>
      <c r="D35" s="17"/>
      <c r="E35" s="27">
        <v>11</v>
      </c>
      <c r="F35" s="30">
        <f t="shared" si="0"/>
        <v>13</v>
      </c>
      <c r="H35" s="24">
        <f t="shared" si="1"/>
        <v>1</v>
      </c>
      <c r="I35" s="34">
        <f t="shared" si="2"/>
        <v>0.84615384615384615</v>
      </c>
      <c r="J35" s="35">
        <f t="shared" si="3"/>
        <v>0.15384615384615385</v>
      </c>
    </row>
    <row r="36" spans="1:10" x14ac:dyDescent="0.2">
      <c r="A36" s="483" t="s">
        <v>21</v>
      </c>
      <c r="B36" s="21">
        <v>4</v>
      </c>
      <c r="C36" s="17"/>
      <c r="D36" s="17"/>
      <c r="E36" s="27">
        <v>2</v>
      </c>
      <c r="F36" s="30">
        <f t="shared" si="0"/>
        <v>2</v>
      </c>
      <c r="H36" s="24">
        <f t="shared" si="1"/>
        <v>0.5</v>
      </c>
      <c r="I36" s="34">
        <f t="shared" si="2"/>
        <v>0.5</v>
      </c>
      <c r="J36" s="35">
        <f t="shared" si="3"/>
        <v>0</v>
      </c>
    </row>
    <row r="37" spans="1:10" x14ac:dyDescent="0.2">
      <c r="A37" s="483" t="s">
        <v>22</v>
      </c>
      <c r="B37" s="21">
        <v>9</v>
      </c>
      <c r="C37" s="17">
        <v>1</v>
      </c>
      <c r="D37" s="17"/>
      <c r="E37" s="27">
        <v>8</v>
      </c>
      <c r="F37" s="30">
        <f t="shared" si="0"/>
        <v>9</v>
      </c>
      <c r="H37" s="24">
        <f t="shared" si="1"/>
        <v>1</v>
      </c>
      <c r="I37" s="34">
        <f t="shared" si="2"/>
        <v>0.88888888888888884</v>
      </c>
      <c r="J37" s="35">
        <f t="shared" si="3"/>
        <v>0.1111111111111111</v>
      </c>
    </row>
    <row r="38" spans="1:10" x14ac:dyDescent="0.2">
      <c r="A38" s="483" t="s">
        <v>23</v>
      </c>
      <c r="B38" s="21">
        <v>18</v>
      </c>
      <c r="C38" s="17">
        <v>4</v>
      </c>
      <c r="D38" s="17"/>
      <c r="E38" s="27">
        <v>13</v>
      </c>
      <c r="F38" s="30">
        <f t="shared" si="0"/>
        <v>17</v>
      </c>
      <c r="H38" s="24">
        <f t="shared" si="1"/>
        <v>0.94444444444444442</v>
      </c>
      <c r="I38" s="34">
        <f t="shared" si="2"/>
        <v>0.72222222222222221</v>
      </c>
      <c r="J38" s="35">
        <f t="shared" si="3"/>
        <v>0.22222222222222221</v>
      </c>
    </row>
    <row r="39" spans="1:10" x14ac:dyDescent="0.2">
      <c r="A39" s="483" t="s">
        <v>24</v>
      </c>
      <c r="B39" s="21">
        <v>10</v>
      </c>
      <c r="C39" s="17">
        <v>1</v>
      </c>
      <c r="D39" s="17"/>
      <c r="E39" s="27">
        <v>8</v>
      </c>
      <c r="F39" s="30">
        <f t="shared" si="0"/>
        <v>9</v>
      </c>
      <c r="H39" s="24">
        <f t="shared" si="1"/>
        <v>0.9</v>
      </c>
      <c r="I39" s="34">
        <f t="shared" si="2"/>
        <v>0.8</v>
      </c>
      <c r="J39" s="35">
        <f t="shared" si="3"/>
        <v>0.1</v>
      </c>
    </row>
    <row r="40" spans="1:10" x14ac:dyDescent="0.2">
      <c r="A40" s="484" t="s">
        <v>25</v>
      </c>
      <c r="B40" s="43">
        <v>2</v>
      </c>
      <c r="C40" s="44"/>
      <c r="D40" s="44"/>
      <c r="E40" s="45">
        <v>1</v>
      </c>
      <c r="F40" s="46">
        <f t="shared" si="0"/>
        <v>1</v>
      </c>
      <c r="H40" s="50">
        <f t="shared" si="1"/>
        <v>0.5</v>
      </c>
      <c r="I40" s="51">
        <f t="shared" si="2"/>
        <v>0.5</v>
      </c>
      <c r="J40" s="52">
        <f t="shared" si="3"/>
        <v>0</v>
      </c>
    </row>
    <row r="41" spans="1:10" x14ac:dyDescent="0.2">
      <c r="A41" s="485" t="s">
        <v>291</v>
      </c>
      <c r="B41" s="54">
        <v>35</v>
      </c>
      <c r="C41" s="54">
        <v>1</v>
      </c>
      <c r="D41" s="54"/>
      <c r="E41" s="54">
        <v>32</v>
      </c>
      <c r="F41" s="57">
        <f t="shared" si="0"/>
        <v>33</v>
      </c>
      <c r="H41" s="58">
        <f t="shared" si="1"/>
        <v>0.94285714285714284</v>
      </c>
      <c r="I41" s="55">
        <f t="shared" si="2"/>
        <v>0.91428571428571426</v>
      </c>
      <c r="J41" s="56">
        <f t="shared" si="3"/>
        <v>2.8571428571428571E-2</v>
      </c>
    </row>
    <row r="42" spans="1:10" x14ac:dyDescent="0.2">
      <c r="A42" s="482" t="s">
        <v>26</v>
      </c>
      <c r="B42" s="20">
        <v>15</v>
      </c>
      <c r="C42" s="15"/>
      <c r="D42" s="15"/>
      <c r="E42" s="26">
        <v>13</v>
      </c>
      <c r="F42" s="29">
        <f t="shared" si="0"/>
        <v>13</v>
      </c>
      <c r="H42" s="23">
        <f t="shared" si="1"/>
        <v>0.8666666666666667</v>
      </c>
      <c r="I42" s="32">
        <f t="shared" si="2"/>
        <v>0.8666666666666667</v>
      </c>
      <c r="J42" s="33">
        <f t="shared" si="3"/>
        <v>0</v>
      </c>
    </row>
    <row r="43" spans="1:10" x14ac:dyDescent="0.2">
      <c r="A43" s="483" t="s">
        <v>27</v>
      </c>
      <c r="B43" s="21">
        <v>10</v>
      </c>
      <c r="C43" s="17"/>
      <c r="D43" s="17"/>
      <c r="E43" s="27">
        <v>10</v>
      </c>
      <c r="F43" s="30">
        <f t="shared" si="0"/>
        <v>10</v>
      </c>
      <c r="H43" s="24">
        <f t="shared" si="1"/>
        <v>1</v>
      </c>
      <c r="I43" s="34">
        <f t="shared" si="2"/>
        <v>1</v>
      </c>
      <c r="J43" s="35">
        <f t="shared" si="3"/>
        <v>0</v>
      </c>
    </row>
    <row r="44" spans="1:10" x14ac:dyDescent="0.2">
      <c r="A44" s="483" t="s">
        <v>28</v>
      </c>
      <c r="B44" s="21">
        <v>1</v>
      </c>
      <c r="C44" s="17"/>
      <c r="D44" s="17"/>
      <c r="E44" s="27">
        <v>1</v>
      </c>
      <c r="F44" s="30">
        <f t="shared" si="0"/>
        <v>1</v>
      </c>
      <c r="H44" s="24">
        <f>F44/B44</f>
        <v>1</v>
      </c>
      <c r="I44" s="34">
        <f>E44/B44</f>
        <v>1</v>
      </c>
      <c r="J44" s="35">
        <f>(C44+D44)/B44</f>
        <v>0</v>
      </c>
    </row>
    <row r="45" spans="1:10" x14ac:dyDescent="0.2">
      <c r="A45" s="483" t="s">
        <v>29</v>
      </c>
      <c r="B45" s="21">
        <v>1</v>
      </c>
      <c r="C45" s="17"/>
      <c r="D45" s="17"/>
      <c r="E45" s="27">
        <v>1</v>
      </c>
      <c r="F45" s="30">
        <f t="shared" si="0"/>
        <v>1</v>
      </c>
      <c r="H45" s="24">
        <f t="shared" si="1"/>
        <v>1</v>
      </c>
      <c r="I45" s="34">
        <f t="shared" si="2"/>
        <v>1</v>
      </c>
      <c r="J45" s="35">
        <f t="shared" si="3"/>
        <v>0</v>
      </c>
    </row>
    <row r="46" spans="1:10" x14ac:dyDescent="0.2">
      <c r="A46" s="484" t="s">
        <v>30</v>
      </c>
      <c r="B46" s="43">
        <v>8</v>
      </c>
      <c r="C46" s="44">
        <v>1</v>
      </c>
      <c r="D46" s="44"/>
      <c r="E46" s="45">
        <v>7</v>
      </c>
      <c r="F46" s="46">
        <f t="shared" si="0"/>
        <v>8</v>
      </c>
      <c r="H46" s="50">
        <f t="shared" si="1"/>
        <v>1</v>
      </c>
      <c r="I46" s="51">
        <f t="shared" si="2"/>
        <v>0.875</v>
      </c>
      <c r="J46" s="52">
        <f t="shared" si="3"/>
        <v>0.125</v>
      </c>
    </row>
    <row r="47" spans="1:10" x14ac:dyDescent="0.2">
      <c r="A47" s="485" t="s">
        <v>297</v>
      </c>
      <c r="B47" s="54"/>
      <c r="C47" s="54"/>
      <c r="D47" s="54"/>
      <c r="E47" s="54"/>
      <c r="F47" s="57">
        <f t="shared" si="0"/>
        <v>0</v>
      </c>
      <c r="H47" s="58"/>
      <c r="I47" s="55"/>
      <c r="J47" s="56"/>
    </row>
    <row r="48" spans="1:10" x14ac:dyDescent="0.2">
      <c r="A48" s="515" t="s">
        <v>31</v>
      </c>
      <c r="B48" s="38"/>
      <c r="C48" s="39"/>
      <c r="D48" s="39"/>
      <c r="E48" s="40"/>
      <c r="F48" s="41">
        <f t="shared" si="0"/>
        <v>0</v>
      </c>
      <c r="H48" s="47"/>
      <c r="I48" s="48"/>
      <c r="J48" s="49"/>
    </row>
    <row r="49" spans="1:10" x14ac:dyDescent="0.2">
      <c r="A49" s="487" t="s">
        <v>83</v>
      </c>
      <c r="B49" s="43"/>
      <c r="C49" s="44"/>
      <c r="D49" s="44"/>
      <c r="E49" s="45"/>
      <c r="F49" s="46">
        <f t="shared" si="0"/>
        <v>0</v>
      </c>
      <c r="H49" s="50"/>
      <c r="I49" s="51"/>
      <c r="J49" s="52"/>
    </row>
    <row r="50" spans="1:10" x14ac:dyDescent="0.2">
      <c r="A50" s="480" t="s">
        <v>475</v>
      </c>
      <c r="B50" s="64">
        <v>217</v>
      </c>
      <c r="C50" s="64">
        <v>14</v>
      </c>
      <c r="D50" s="64"/>
      <c r="E50" s="64">
        <v>188</v>
      </c>
      <c r="F50" s="59">
        <f t="shared" si="0"/>
        <v>202</v>
      </c>
      <c r="H50" s="61">
        <f t="shared" si="1"/>
        <v>0.93087557603686633</v>
      </c>
      <c r="I50" s="67">
        <f t="shared" si="2"/>
        <v>0.86635944700460832</v>
      </c>
      <c r="J50" s="68">
        <f t="shared" si="3"/>
        <v>6.4516129032258063E-2</v>
      </c>
    </row>
    <row r="51" spans="1:10" x14ac:dyDescent="0.2">
      <c r="A51" s="481" t="s">
        <v>479</v>
      </c>
      <c r="B51" s="66">
        <v>74</v>
      </c>
      <c r="C51" s="66">
        <v>10</v>
      </c>
      <c r="D51" s="66"/>
      <c r="E51" s="66">
        <v>58</v>
      </c>
      <c r="F51" s="60">
        <f t="shared" si="0"/>
        <v>68</v>
      </c>
      <c r="H51" s="62">
        <f t="shared" si="1"/>
        <v>0.91891891891891897</v>
      </c>
      <c r="I51" s="69">
        <f t="shared" si="2"/>
        <v>0.78378378378378377</v>
      </c>
      <c r="J51" s="70">
        <f t="shared" si="3"/>
        <v>0.13513513513513514</v>
      </c>
    </row>
    <row r="52" spans="1:10" x14ac:dyDescent="0.2">
      <c r="A52" s="482" t="s">
        <v>37</v>
      </c>
      <c r="B52" s="20">
        <v>15</v>
      </c>
      <c r="C52" s="15">
        <v>2</v>
      </c>
      <c r="D52" s="15"/>
      <c r="E52" s="26">
        <v>13</v>
      </c>
      <c r="F52" s="29">
        <f t="shared" si="0"/>
        <v>15</v>
      </c>
      <c r="H52" s="23">
        <f t="shared" si="1"/>
        <v>1</v>
      </c>
      <c r="I52" s="32">
        <f t="shared" si="2"/>
        <v>0.8666666666666667</v>
      </c>
      <c r="J52" s="33">
        <f t="shared" si="3"/>
        <v>0.13333333333333333</v>
      </c>
    </row>
    <row r="53" spans="1:10" x14ac:dyDescent="0.2">
      <c r="A53" s="483" t="s">
        <v>38</v>
      </c>
      <c r="B53" s="21">
        <v>19</v>
      </c>
      <c r="C53" s="17">
        <v>4</v>
      </c>
      <c r="D53" s="17"/>
      <c r="E53" s="27">
        <v>15</v>
      </c>
      <c r="F53" s="30">
        <f t="shared" si="0"/>
        <v>19</v>
      </c>
      <c r="H53" s="24">
        <f t="shared" si="1"/>
        <v>1</v>
      </c>
      <c r="I53" s="34">
        <f t="shared" si="2"/>
        <v>0.78947368421052633</v>
      </c>
      <c r="J53" s="35">
        <f t="shared" si="3"/>
        <v>0.21052631578947367</v>
      </c>
    </row>
    <row r="54" spans="1:10" x14ac:dyDescent="0.2">
      <c r="A54" s="484" t="s">
        <v>39</v>
      </c>
      <c r="B54" s="43">
        <v>40</v>
      </c>
      <c r="C54" s="44">
        <v>4</v>
      </c>
      <c r="D54" s="44"/>
      <c r="E54" s="45">
        <v>30</v>
      </c>
      <c r="F54" s="46">
        <f t="shared" si="0"/>
        <v>34</v>
      </c>
      <c r="H54" s="50">
        <f t="shared" si="1"/>
        <v>0.85</v>
      </c>
      <c r="I54" s="51">
        <f t="shared" si="2"/>
        <v>0.75</v>
      </c>
      <c r="J54" s="52">
        <f t="shared" si="3"/>
        <v>0.1</v>
      </c>
    </row>
    <row r="55" spans="1:10" x14ac:dyDescent="0.2">
      <c r="A55" s="485" t="s">
        <v>304</v>
      </c>
      <c r="B55" s="54">
        <v>18</v>
      </c>
      <c r="C55" s="54">
        <v>1</v>
      </c>
      <c r="D55" s="54"/>
      <c r="E55" s="54">
        <v>16</v>
      </c>
      <c r="F55" s="57">
        <f t="shared" si="0"/>
        <v>17</v>
      </c>
      <c r="H55" s="58">
        <f t="shared" si="1"/>
        <v>0.94444444444444442</v>
      </c>
      <c r="I55" s="55">
        <f t="shared" si="2"/>
        <v>0.88888888888888884</v>
      </c>
      <c r="J55" s="56">
        <f t="shared" si="3"/>
        <v>5.5555555555555552E-2</v>
      </c>
    </row>
    <row r="56" spans="1:10" x14ac:dyDescent="0.2">
      <c r="A56" s="482" t="s">
        <v>40</v>
      </c>
      <c r="B56" s="20">
        <v>14</v>
      </c>
      <c r="C56" s="15">
        <v>1</v>
      </c>
      <c r="D56" s="15"/>
      <c r="E56" s="26">
        <v>12</v>
      </c>
      <c r="F56" s="29">
        <f t="shared" si="0"/>
        <v>13</v>
      </c>
      <c r="H56" s="23">
        <f t="shared" si="1"/>
        <v>0.9285714285714286</v>
      </c>
      <c r="I56" s="32">
        <f t="shared" si="2"/>
        <v>0.8571428571428571</v>
      </c>
      <c r="J56" s="33">
        <f t="shared" si="3"/>
        <v>7.1428571428571425E-2</v>
      </c>
    </row>
    <row r="57" spans="1:10" x14ac:dyDescent="0.2">
      <c r="A57" s="483" t="s">
        <v>41</v>
      </c>
      <c r="B57" s="21">
        <v>2</v>
      </c>
      <c r="C57" s="17"/>
      <c r="D57" s="17"/>
      <c r="E57" s="27">
        <v>2</v>
      </c>
      <c r="F57" s="30">
        <f t="shared" si="0"/>
        <v>2</v>
      </c>
      <c r="H57" s="23">
        <f>F57/B57</f>
        <v>1</v>
      </c>
      <c r="I57" s="32">
        <f>E57/B57</f>
        <v>1</v>
      </c>
      <c r="J57" s="33">
        <f>(C57+D57)/B57</f>
        <v>0</v>
      </c>
    </row>
    <row r="58" spans="1:10" x14ac:dyDescent="0.2">
      <c r="A58" s="484" t="s">
        <v>42</v>
      </c>
      <c r="B58" s="43">
        <v>2</v>
      </c>
      <c r="C58" s="44"/>
      <c r="D58" s="44"/>
      <c r="E58" s="45">
        <v>2</v>
      </c>
      <c r="F58" s="46">
        <f t="shared" si="0"/>
        <v>2</v>
      </c>
      <c r="H58" s="50">
        <f t="shared" si="1"/>
        <v>1</v>
      </c>
      <c r="I58" s="51">
        <f t="shared" si="2"/>
        <v>1</v>
      </c>
      <c r="J58" s="52">
        <f t="shared" si="3"/>
        <v>0</v>
      </c>
    </row>
    <row r="59" spans="1:10" x14ac:dyDescent="0.2">
      <c r="A59" s="485" t="s">
        <v>308</v>
      </c>
      <c r="B59" s="54">
        <v>16</v>
      </c>
      <c r="C59" s="54"/>
      <c r="D59" s="54"/>
      <c r="E59" s="54">
        <v>16</v>
      </c>
      <c r="F59" s="57">
        <f t="shared" si="0"/>
        <v>16</v>
      </c>
      <c r="H59" s="58">
        <f t="shared" si="1"/>
        <v>1</v>
      </c>
      <c r="I59" s="55">
        <f t="shared" si="2"/>
        <v>1</v>
      </c>
      <c r="J59" s="56">
        <f t="shared" si="3"/>
        <v>0</v>
      </c>
    </row>
    <row r="60" spans="1:10" x14ac:dyDescent="0.2">
      <c r="A60" s="482" t="s">
        <v>43</v>
      </c>
      <c r="B60" s="20">
        <v>7</v>
      </c>
      <c r="C60" s="15"/>
      <c r="D60" s="15"/>
      <c r="E60" s="26">
        <v>7</v>
      </c>
      <c r="F60" s="29">
        <f t="shared" si="0"/>
        <v>7</v>
      </c>
      <c r="H60" s="23">
        <f t="shared" si="1"/>
        <v>1</v>
      </c>
      <c r="I60" s="32">
        <f t="shared" si="2"/>
        <v>1</v>
      </c>
      <c r="J60" s="33">
        <f t="shared" si="3"/>
        <v>0</v>
      </c>
    </row>
    <row r="61" spans="1:10" x14ac:dyDescent="0.2">
      <c r="A61" s="483" t="s">
        <v>44</v>
      </c>
      <c r="B61" s="21">
        <v>4</v>
      </c>
      <c r="C61" s="17"/>
      <c r="D61" s="17"/>
      <c r="E61" s="27">
        <v>4</v>
      </c>
      <c r="F61" s="30">
        <f t="shared" si="0"/>
        <v>4</v>
      </c>
      <c r="H61" s="24">
        <f t="shared" si="1"/>
        <v>1</v>
      </c>
      <c r="I61" s="34">
        <f t="shared" si="2"/>
        <v>1</v>
      </c>
      <c r="J61" s="35">
        <f t="shared" si="3"/>
        <v>0</v>
      </c>
    </row>
    <row r="62" spans="1:10" x14ac:dyDescent="0.2">
      <c r="A62" s="484" t="s">
        <v>45</v>
      </c>
      <c r="B62" s="43">
        <v>5</v>
      </c>
      <c r="C62" s="44"/>
      <c r="D62" s="44"/>
      <c r="E62" s="45">
        <v>5</v>
      </c>
      <c r="F62" s="46">
        <f t="shared" si="0"/>
        <v>5</v>
      </c>
      <c r="H62" s="50">
        <f t="shared" si="1"/>
        <v>1</v>
      </c>
      <c r="I62" s="51">
        <f t="shared" si="2"/>
        <v>1</v>
      </c>
      <c r="J62" s="52">
        <f t="shared" si="3"/>
        <v>0</v>
      </c>
    </row>
    <row r="63" spans="1:10" x14ac:dyDescent="0.2">
      <c r="A63" s="485" t="s">
        <v>312</v>
      </c>
      <c r="B63" s="54">
        <v>13</v>
      </c>
      <c r="C63" s="54">
        <v>1</v>
      </c>
      <c r="D63" s="54"/>
      <c r="E63" s="54">
        <v>11</v>
      </c>
      <c r="F63" s="57">
        <f t="shared" si="0"/>
        <v>12</v>
      </c>
      <c r="H63" s="58">
        <f t="shared" si="1"/>
        <v>0.92307692307692313</v>
      </c>
      <c r="I63" s="55">
        <f t="shared" si="2"/>
        <v>0.84615384615384615</v>
      </c>
      <c r="J63" s="56">
        <f t="shared" si="3"/>
        <v>7.6923076923076927E-2</v>
      </c>
    </row>
    <row r="64" spans="1:10" x14ac:dyDescent="0.2">
      <c r="A64" s="482" t="s">
        <v>46</v>
      </c>
      <c r="B64" s="20">
        <v>2</v>
      </c>
      <c r="C64" s="15"/>
      <c r="D64" s="15"/>
      <c r="E64" s="26">
        <v>2</v>
      </c>
      <c r="F64" s="29">
        <f t="shared" si="0"/>
        <v>2</v>
      </c>
      <c r="H64" s="23">
        <f t="shared" si="1"/>
        <v>1</v>
      </c>
      <c r="I64" s="32">
        <f t="shared" si="2"/>
        <v>1</v>
      </c>
      <c r="J64" s="33">
        <f t="shared" si="3"/>
        <v>0</v>
      </c>
    </row>
    <row r="65" spans="1:10" x14ac:dyDescent="0.2">
      <c r="A65" s="483" t="s">
        <v>47</v>
      </c>
      <c r="B65" s="21">
        <v>9</v>
      </c>
      <c r="C65" s="17">
        <v>1</v>
      </c>
      <c r="D65" s="17"/>
      <c r="E65" s="27">
        <v>7</v>
      </c>
      <c r="F65" s="30">
        <f t="shared" si="0"/>
        <v>8</v>
      </c>
      <c r="H65" s="24">
        <f t="shared" si="1"/>
        <v>0.88888888888888884</v>
      </c>
      <c r="I65" s="34">
        <f t="shared" si="2"/>
        <v>0.77777777777777779</v>
      </c>
      <c r="J65" s="35">
        <f t="shared" si="3"/>
        <v>0.1111111111111111</v>
      </c>
    </row>
    <row r="66" spans="1:10" x14ac:dyDescent="0.2">
      <c r="A66" s="483" t="s">
        <v>48</v>
      </c>
      <c r="B66" s="21">
        <v>2</v>
      </c>
      <c r="C66" s="17"/>
      <c r="D66" s="17"/>
      <c r="E66" s="27">
        <v>2</v>
      </c>
      <c r="F66" s="30">
        <f t="shared" si="0"/>
        <v>2</v>
      </c>
      <c r="H66" s="24">
        <f t="shared" si="1"/>
        <v>1</v>
      </c>
      <c r="I66" s="34">
        <f t="shared" si="2"/>
        <v>1</v>
      </c>
      <c r="J66" s="35">
        <f t="shared" si="3"/>
        <v>0</v>
      </c>
    </row>
    <row r="67" spans="1:10" x14ac:dyDescent="0.2">
      <c r="A67" s="484" t="s">
        <v>49</v>
      </c>
      <c r="B67" s="43"/>
      <c r="C67" s="44"/>
      <c r="D67" s="44"/>
      <c r="E67" s="45"/>
      <c r="F67" s="46">
        <f t="shared" si="0"/>
        <v>0</v>
      </c>
      <c r="H67" s="50"/>
      <c r="I67" s="51"/>
      <c r="J67" s="52"/>
    </row>
    <row r="68" spans="1:10" ht="24.75" customHeight="1" x14ac:dyDescent="0.2">
      <c r="A68" s="485" t="s">
        <v>480</v>
      </c>
      <c r="B68" s="54">
        <v>62</v>
      </c>
      <c r="C68" s="54">
        <v>1</v>
      </c>
      <c r="D68" s="54"/>
      <c r="E68" s="54">
        <v>59</v>
      </c>
      <c r="F68" s="57">
        <f t="shared" si="0"/>
        <v>60</v>
      </c>
      <c r="H68" s="58">
        <f t="shared" si="1"/>
        <v>0.967741935483871</v>
      </c>
      <c r="I68" s="55">
        <f t="shared" si="2"/>
        <v>0.95161290322580649</v>
      </c>
      <c r="J68" s="56">
        <f t="shared" si="3"/>
        <v>1.6129032258064516E-2</v>
      </c>
    </row>
    <row r="69" spans="1:10" x14ac:dyDescent="0.2">
      <c r="A69" s="482" t="s">
        <v>50</v>
      </c>
      <c r="B69" s="20">
        <v>22</v>
      </c>
      <c r="C69" s="15"/>
      <c r="D69" s="15"/>
      <c r="E69" s="26">
        <v>21</v>
      </c>
      <c r="F69" s="29">
        <f t="shared" si="0"/>
        <v>21</v>
      </c>
      <c r="H69" s="23">
        <f t="shared" si="1"/>
        <v>0.95454545454545459</v>
      </c>
      <c r="I69" s="32">
        <f t="shared" si="2"/>
        <v>0.95454545454545459</v>
      </c>
      <c r="J69" s="33">
        <f t="shared" si="3"/>
        <v>0</v>
      </c>
    </row>
    <row r="70" spans="1:10" x14ac:dyDescent="0.2">
      <c r="A70" s="483" t="s">
        <v>51</v>
      </c>
      <c r="B70" s="21">
        <v>18</v>
      </c>
      <c r="C70" s="17">
        <v>1</v>
      </c>
      <c r="D70" s="17"/>
      <c r="E70" s="27">
        <v>17</v>
      </c>
      <c r="F70" s="30">
        <f t="shared" si="0"/>
        <v>18</v>
      </c>
      <c r="H70" s="24">
        <f t="shared" si="1"/>
        <v>1</v>
      </c>
      <c r="I70" s="34">
        <f t="shared" si="2"/>
        <v>0.94444444444444442</v>
      </c>
      <c r="J70" s="35">
        <f t="shared" si="3"/>
        <v>5.5555555555555552E-2</v>
      </c>
    </row>
    <row r="71" spans="1:10" x14ac:dyDescent="0.2">
      <c r="A71" s="483" t="s">
        <v>52</v>
      </c>
      <c r="B71" s="21">
        <v>9</v>
      </c>
      <c r="C71" s="17"/>
      <c r="D71" s="17"/>
      <c r="E71" s="27">
        <v>8</v>
      </c>
      <c r="F71" s="30">
        <f t="shared" si="0"/>
        <v>8</v>
      </c>
      <c r="H71" s="24">
        <f t="shared" si="1"/>
        <v>0.88888888888888884</v>
      </c>
      <c r="I71" s="34">
        <f t="shared" si="2"/>
        <v>0.88888888888888884</v>
      </c>
      <c r="J71" s="35">
        <f t="shared" si="3"/>
        <v>0</v>
      </c>
    </row>
    <row r="72" spans="1:10" x14ac:dyDescent="0.2">
      <c r="A72" s="484" t="s">
        <v>53</v>
      </c>
      <c r="B72" s="43">
        <v>13</v>
      </c>
      <c r="C72" s="44"/>
      <c r="D72" s="44"/>
      <c r="E72" s="45">
        <v>13</v>
      </c>
      <c r="F72" s="46">
        <f t="shared" si="0"/>
        <v>13</v>
      </c>
      <c r="H72" s="50">
        <f t="shared" si="1"/>
        <v>1</v>
      </c>
      <c r="I72" s="51">
        <f t="shared" si="2"/>
        <v>1</v>
      </c>
      <c r="J72" s="52">
        <f t="shared" si="3"/>
        <v>0</v>
      </c>
    </row>
    <row r="73" spans="1:10" x14ac:dyDescent="0.2">
      <c r="A73" s="485" t="s">
        <v>481</v>
      </c>
      <c r="B73" s="54">
        <v>34</v>
      </c>
      <c r="C73" s="54">
        <v>1</v>
      </c>
      <c r="D73" s="54"/>
      <c r="E73" s="54">
        <v>28</v>
      </c>
      <c r="F73" s="57">
        <f t="shared" si="0"/>
        <v>29</v>
      </c>
      <c r="H73" s="58">
        <f t="shared" si="1"/>
        <v>0.8529411764705882</v>
      </c>
      <c r="I73" s="55">
        <f t="shared" si="2"/>
        <v>0.82352941176470584</v>
      </c>
      <c r="J73" s="56">
        <f t="shared" si="3"/>
        <v>2.9411764705882353E-2</v>
      </c>
    </row>
    <row r="74" spans="1:10" x14ac:dyDescent="0.2">
      <c r="A74" s="482" t="s">
        <v>54</v>
      </c>
      <c r="B74" s="20">
        <v>13</v>
      </c>
      <c r="C74" s="15">
        <v>1</v>
      </c>
      <c r="D74" s="15"/>
      <c r="E74" s="26">
        <v>10</v>
      </c>
      <c r="F74" s="29">
        <f t="shared" si="0"/>
        <v>11</v>
      </c>
      <c r="H74" s="23">
        <f t="shared" si="1"/>
        <v>0.84615384615384615</v>
      </c>
      <c r="I74" s="32">
        <f t="shared" si="2"/>
        <v>0.76923076923076927</v>
      </c>
      <c r="J74" s="33">
        <f t="shared" si="3"/>
        <v>7.6923076923076927E-2</v>
      </c>
    </row>
    <row r="75" spans="1:10" x14ac:dyDescent="0.2">
      <c r="A75" s="483" t="s">
        <v>55</v>
      </c>
      <c r="B75" s="21">
        <v>5</v>
      </c>
      <c r="C75" s="17"/>
      <c r="D75" s="17"/>
      <c r="E75" s="27">
        <v>4</v>
      </c>
      <c r="F75" s="30">
        <f t="shared" si="0"/>
        <v>4</v>
      </c>
      <c r="H75" s="24">
        <f t="shared" si="1"/>
        <v>0.8</v>
      </c>
      <c r="I75" s="34">
        <f t="shared" si="2"/>
        <v>0.8</v>
      </c>
      <c r="J75" s="35">
        <f t="shared" si="3"/>
        <v>0</v>
      </c>
    </row>
    <row r="76" spans="1:10" x14ac:dyDescent="0.2">
      <c r="A76" s="483" t="s">
        <v>56</v>
      </c>
      <c r="B76" s="21">
        <v>5</v>
      </c>
      <c r="C76" s="17"/>
      <c r="D76" s="17"/>
      <c r="E76" s="27">
        <v>4</v>
      </c>
      <c r="F76" s="30">
        <f t="shared" ref="F76:F84" si="4">E76+D76+C76</f>
        <v>4</v>
      </c>
      <c r="H76" s="24">
        <f t="shared" ref="H76:H84" si="5">F76/B76</f>
        <v>0.8</v>
      </c>
      <c r="I76" s="34">
        <f t="shared" ref="I76:I84" si="6">E76/B76</f>
        <v>0.8</v>
      </c>
      <c r="J76" s="35">
        <f t="shared" ref="J76:J84" si="7">(C76+D76)/B76</f>
        <v>0</v>
      </c>
    </row>
    <row r="77" spans="1:10" x14ac:dyDescent="0.2">
      <c r="A77" s="483" t="s">
        <v>57</v>
      </c>
      <c r="B77" s="21">
        <v>5</v>
      </c>
      <c r="C77" s="17"/>
      <c r="D77" s="17"/>
      <c r="E77" s="27">
        <v>4</v>
      </c>
      <c r="F77" s="30">
        <f t="shared" si="4"/>
        <v>4</v>
      </c>
      <c r="H77" s="24">
        <f t="shared" si="5"/>
        <v>0.8</v>
      </c>
      <c r="I77" s="34">
        <f t="shared" si="6"/>
        <v>0.8</v>
      </c>
      <c r="J77" s="35">
        <f t="shared" si="7"/>
        <v>0</v>
      </c>
    </row>
    <row r="78" spans="1:10" x14ac:dyDescent="0.2">
      <c r="A78" s="483" t="s">
        <v>58</v>
      </c>
      <c r="B78" s="21">
        <v>3</v>
      </c>
      <c r="C78" s="17"/>
      <c r="D78" s="17"/>
      <c r="E78" s="27">
        <v>3</v>
      </c>
      <c r="F78" s="30">
        <f t="shared" si="4"/>
        <v>3</v>
      </c>
      <c r="H78" s="24">
        <f t="shared" si="5"/>
        <v>1</v>
      </c>
      <c r="I78" s="34">
        <f t="shared" si="6"/>
        <v>1</v>
      </c>
      <c r="J78" s="35">
        <f t="shared" si="7"/>
        <v>0</v>
      </c>
    </row>
    <row r="79" spans="1:10" x14ac:dyDescent="0.2">
      <c r="A79" s="484" t="s">
        <v>59</v>
      </c>
      <c r="B79" s="43">
        <v>3</v>
      </c>
      <c r="C79" s="44"/>
      <c r="D79" s="44"/>
      <c r="E79" s="45">
        <v>3</v>
      </c>
      <c r="F79" s="46">
        <f t="shared" si="4"/>
        <v>3</v>
      </c>
      <c r="H79" s="50">
        <f t="shared" si="5"/>
        <v>1</v>
      </c>
      <c r="I79" s="51">
        <f t="shared" si="6"/>
        <v>1</v>
      </c>
      <c r="J79" s="52">
        <f t="shared" si="7"/>
        <v>0</v>
      </c>
    </row>
    <row r="80" spans="1:10" x14ac:dyDescent="0.2">
      <c r="A80" s="480" t="s">
        <v>32</v>
      </c>
      <c r="B80" s="64">
        <v>14</v>
      </c>
      <c r="C80" s="64"/>
      <c r="D80" s="64"/>
      <c r="E80" s="64">
        <v>14</v>
      </c>
      <c r="F80" s="59">
        <f t="shared" si="4"/>
        <v>14</v>
      </c>
      <c r="H80" s="61">
        <f t="shared" si="5"/>
        <v>1</v>
      </c>
      <c r="I80" s="67">
        <f t="shared" si="6"/>
        <v>1</v>
      </c>
      <c r="J80" s="68">
        <f t="shared" si="7"/>
        <v>0</v>
      </c>
    </row>
    <row r="81" spans="1:10" x14ac:dyDescent="0.2">
      <c r="A81" s="481" t="s">
        <v>99</v>
      </c>
      <c r="B81" s="66">
        <v>14</v>
      </c>
      <c r="C81" s="66"/>
      <c r="D81" s="66"/>
      <c r="E81" s="66">
        <v>14</v>
      </c>
      <c r="F81" s="60">
        <f t="shared" si="4"/>
        <v>14</v>
      </c>
      <c r="H81" s="62">
        <f t="shared" si="5"/>
        <v>1</v>
      </c>
      <c r="I81" s="69">
        <f t="shared" si="6"/>
        <v>1</v>
      </c>
      <c r="J81" s="70">
        <f t="shared" si="7"/>
        <v>0</v>
      </c>
    </row>
    <row r="82" spans="1:10" x14ac:dyDescent="0.2">
      <c r="A82" s="482" t="s">
        <v>33</v>
      </c>
      <c r="B82" s="20">
        <v>4</v>
      </c>
      <c r="C82" s="15"/>
      <c r="D82" s="15"/>
      <c r="E82" s="26">
        <v>4</v>
      </c>
      <c r="F82" s="29">
        <f t="shared" si="4"/>
        <v>4</v>
      </c>
      <c r="H82" s="23">
        <f t="shared" si="5"/>
        <v>1</v>
      </c>
      <c r="I82" s="32">
        <f t="shared" si="6"/>
        <v>1</v>
      </c>
      <c r="J82" s="33">
        <f t="shared" si="7"/>
        <v>0</v>
      </c>
    </row>
    <row r="83" spans="1:10" x14ac:dyDescent="0.2">
      <c r="A83" s="483" t="s">
        <v>34</v>
      </c>
      <c r="B83" s="21">
        <v>7</v>
      </c>
      <c r="C83" s="17"/>
      <c r="D83" s="17"/>
      <c r="E83" s="27">
        <v>7</v>
      </c>
      <c r="F83" s="30">
        <f t="shared" si="4"/>
        <v>7</v>
      </c>
      <c r="H83" s="24">
        <f t="shared" si="5"/>
        <v>1</v>
      </c>
      <c r="I83" s="34">
        <f t="shared" si="6"/>
        <v>1</v>
      </c>
      <c r="J83" s="35">
        <f t="shared" si="7"/>
        <v>0</v>
      </c>
    </row>
    <row r="84" spans="1:10" x14ac:dyDescent="0.2">
      <c r="A84" s="488" t="s">
        <v>35</v>
      </c>
      <c r="B84" s="22">
        <v>3</v>
      </c>
      <c r="C84" s="19"/>
      <c r="D84" s="19"/>
      <c r="E84" s="28">
        <v>3</v>
      </c>
      <c r="F84" s="31">
        <f t="shared" si="4"/>
        <v>3</v>
      </c>
      <c r="H84" s="25">
        <f t="shared" si="5"/>
        <v>1</v>
      </c>
      <c r="I84" s="36">
        <f t="shared" si="6"/>
        <v>1</v>
      </c>
      <c r="J84" s="37">
        <f t="shared" si="7"/>
        <v>0</v>
      </c>
    </row>
    <row r="85" spans="1:10" x14ac:dyDescent="0.2">
      <c r="H85" s="5"/>
      <c r="I85" s="5"/>
      <c r="J85" s="5"/>
    </row>
    <row r="86" spans="1:10" x14ac:dyDescent="0.2">
      <c r="A86" s="514" t="s">
        <v>60</v>
      </c>
      <c r="B86" s="12">
        <f>B80+B50+B20+B11</f>
        <v>521</v>
      </c>
      <c r="C86" s="12">
        <f>C80+C50+C20+C11</f>
        <v>57</v>
      </c>
      <c r="D86" s="12">
        <f>D80+D50+D20+D11</f>
        <v>1</v>
      </c>
      <c r="E86" s="12">
        <f>E80+E50+E20+E11</f>
        <v>426</v>
      </c>
      <c r="F86" s="13">
        <f>F80+F50+F20+F11</f>
        <v>484</v>
      </c>
      <c r="G86" s="7"/>
      <c r="H86" s="11">
        <f>F86/B86</f>
        <v>0.92898272552783112</v>
      </c>
      <c r="I86" s="9">
        <f>E86/B86</f>
        <v>0.81765834932821502</v>
      </c>
      <c r="J86" s="10">
        <f>(C86+D86)/B86</f>
        <v>0.11132437619961612</v>
      </c>
    </row>
    <row r="88" spans="1:10" s="279" customFormat="1" x14ac:dyDescent="0.2">
      <c r="A88" s="340" t="s">
        <v>556</v>
      </c>
    </row>
    <row r="89" spans="1:10" x14ac:dyDescent="0.2">
      <c r="A89" s="516" t="s">
        <v>561</v>
      </c>
    </row>
  </sheetData>
  <mergeCells count="8">
    <mergeCell ref="A2:J2"/>
    <mergeCell ref="A5:J5"/>
    <mergeCell ref="J8:J9"/>
    <mergeCell ref="B8:B9"/>
    <mergeCell ref="C8:E8"/>
    <mergeCell ref="F8:F9"/>
    <mergeCell ref="H8:H9"/>
    <mergeCell ref="I8:I9"/>
  </mergeCells>
  <printOptions horizontalCentered="1"/>
  <pageMargins left="0.39370078740157483" right="0.39370078740157483" top="0.47244094488188981" bottom="0.47244094488188981" header="0.31496062992125984" footer="0.31496062992125984"/>
  <pageSetup paperSize="9" scale="79" fitToHeight="0" orientation="portrait" r:id="rId1"/>
  <headerFooter>
    <oddHeader>&amp;L&amp;"Times New Roman,Gras"&amp;9DGRH A1-1&amp;R&amp;"Times New Roman,Gras"&amp;9Juillet 2020</oddHeader>
    <oddFooter>Page &amp;P de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>
    <pageSetUpPr fitToPage="1"/>
  </sheetPr>
  <dimension ref="A1:J20"/>
  <sheetViews>
    <sheetView showGridLines="0" workbookViewId="0">
      <selection activeCell="M15" sqref="M15"/>
    </sheetView>
  </sheetViews>
  <sheetFormatPr baseColWidth="10" defaultRowHeight="12.75" x14ac:dyDescent="0.2"/>
  <sheetData>
    <row r="1" spans="1:10" ht="13.5" thickBot="1" x14ac:dyDescent="0.25"/>
    <row r="2" spans="1:10" ht="36.75" customHeight="1" thickTop="1" thickBot="1" x14ac:dyDescent="0.25">
      <c r="A2" s="612" t="s">
        <v>535</v>
      </c>
      <c r="B2" s="622"/>
      <c r="C2" s="622"/>
      <c r="D2" s="622"/>
      <c r="E2" s="622"/>
      <c r="F2" s="622"/>
      <c r="G2" s="622"/>
      <c r="H2" s="622"/>
      <c r="I2" s="622"/>
      <c r="J2" s="623"/>
    </row>
    <row r="3" spans="1:10" ht="13.5" thickTop="1" x14ac:dyDescent="0.2"/>
    <row r="5" spans="1:10" x14ac:dyDescent="0.2">
      <c r="A5" s="629" t="s">
        <v>510</v>
      </c>
      <c r="B5" s="629"/>
      <c r="C5" s="629"/>
      <c r="D5" s="629"/>
      <c r="E5" s="629"/>
      <c r="F5" s="629"/>
      <c r="G5" s="629"/>
      <c r="H5" s="629"/>
      <c r="I5" s="629"/>
      <c r="J5" s="629"/>
    </row>
    <row r="8" spans="1:10" x14ac:dyDescent="0.2">
      <c r="D8" s="289" t="s">
        <v>239</v>
      </c>
      <c r="E8" s="289" t="s">
        <v>105</v>
      </c>
      <c r="F8" s="289" t="s">
        <v>240</v>
      </c>
      <c r="G8" s="289" t="s">
        <v>241</v>
      </c>
    </row>
    <row r="10" spans="1:10" x14ac:dyDescent="0.2">
      <c r="C10" s="448" t="s">
        <v>1</v>
      </c>
      <c r="D10" s="15">
        <v>26</v>
      </c>
      <c r="E10" s="15">
        <v>164</v>
      </c>
      <c r="F10" s="15">
        <v>42</v>
      </c>
      <c r="G10" s="15">
        <v>26</v>
      </c>
    </row>
    <row r="11" spans="1:10" x14ac:dyDescent="0.2">
      <c r="C11" s="290" t="s">
        <v>4</v>
      </c>
      <c r="D11" s="17">
        <v>5</v>
      </c>
      <c r="E11" s="17">
        <v>29</v>
      </c>
      <c r="F11" s="17">
        <v>7</v>
      </c>
      <c r="G11" s="17">
        <v>5</v>
      </c>
    </row>
    <row r="12" spans="1:10" x14ac:dyDescent="0.2">
      <c r="C12" s="290" t="s">
        <v>6</v>
      </c>
      <c r="D12" s="17">
        <v>4</v>
      </c>
      <c r="E12" s="17">
        <v>34</v>
      </c>
      <c r="F12" s="17">
        <v>7</v>
      </c>
      <c r="G12" s="17">
        <v>4</v>
      </c>
    </row>
    <row r="14" spans="1:10" x14ac:dyDescent="0.2">
      <c r="C14" s="291" t="s">
        <v>102</v>
      </c>
      <c r="D14" s="292">
        <f>D10+D11+D12</f>
        <v>35</v>
      </c>
      <c r="E14" s="292">
        <f t="shared" ref="E14:G14" si="0">E10+E11+E12</f>
        <v>227</v>
      </c>
      <c r="F14" s="292">
        <f t="shared" si="0"/>
        <v>56</v>
      </c>
      <c r="G14" s="292">
        <f t="shared" si="0"/>
        <v>35</v>
      </c>
    </row>
    <row r="17" spans="1:1" x14ac:dyDescent="0.2">
      <c r="A17" s="340" t="s">
        <v>576</v>
      </c>
    </row>
    <row r="18" spans="1:1" x14ac:dyDescent="0.2">
      <c r="A18" s="340" t="s">
        <v>536</v>
      </c>
    </row>
    <row r="19" spans="1:1" x14ac:dyDescent="0.2">
      <c r="A19" s="340" t="s">
        <v>562</v>
      </c>
    </row>
    <row r="20" spans="1:1" x14ac:dyDescent="0.2">
      <c r="A20" s="341" t="s">
        <v>563</v>
      </c>
    </row>
  </sheetData>
  <mergeCells count="2">
    <mergeCell ref="A2:J2"/>
    <mergeCell ref="A5:J5"/>
  </mergeCells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&amp;L&amp;"Times New Roman,Gras"&amp;9DGRH A1-1&amp;R&amp;"Times New Roman,Gras"&amp;9Juillet 2020</oddHeader>
    <oddFooter>Page &amp;P de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>
    <tabColor theme="3" tint="-0.499984740745262"/>
    <pageSetUpPr fitToPage="1"/>
  </sheetPr>
  <dimension ref="A1:V795"/>
  <sheetViews>
    <sheetView showGridLines="0" workbookViewId="0">
      <selection activeCell="K24" sqref="K24"/>
    </sheetView>
  </sheetViews>
  <sheetFormatPr baseColWidth="10" defaultColWidth="12" defaultRowHeight="12.75" x14ac:dyDescent="0.2"/>
  <cols>
    <col min="1" max="16384" width="12" style="331"/>
  </cols>
  <sheetData>
    <row r="1" spans="2:22" ht="18" customHeight="1" x14ac:dyDescent="0.2">
      <c r="B1" s="328"/>
      <c r="C1" s="328"/>
      <c r="D1" s="328"/>
    </row>
    <row r="2" spans="2:22" x14ac:dyDescent="0.2">
      <c r="B2" s="330"/>
      <c r="C2" s="330"/>
      <c r="D2" s="330"/>
    </row>
    <row r="3" spans="2:22" x14ac:dyDescent="0.2">
      <c r="B3" s="330"/>
      <c r="C3" s="330"/>
      <c r="D3" s="330"/>
    </row>
    <row r="4" spans="2:22" x14ac:dyDescent="0.2">
      <c r="B4" s="330"/>
      <c r="C4" s="330"/>
      <c r="D4" s="330"/>
    </row>
    <row r="5" spans="2:22" x14ac:dyDescent="0.2">
      <c r="B5" s="330"/>
      <c r="C5" s="330"/>
      <c r="D5" s="330"/>
      <c r="G5" s="330"/>
      <c r="H5" s="330"/>
    </row>
    <row r="6" spans="2:22" x14ac:dyDescent="0.2">
      <c r="B6" s="330"/>
      <c r="C6" s="330"/>
      <c r="D6" s="330"/>
    </row>
    <row r="7" spans="2:22" x14ac:dyDescent="0.2">
      <c r="B7" s="330"/>
      <c r="C7" s="330"/>
      <c r="D7" s="330"/>
    </row>
    <row r="8" spans="2:22" x14ac:dyDescent="0.2">
      <c r="B8" s="330"/>
      <c r="C8" s="330"/>
      <c r="D8" s="330"/>
    </row>
    <row r="9" spans="2:22" x14ac:dyDescent="0.2">
      <c r="B9" s="330"/>
      <c r="C9" s="330"/>
      <c r="D9" s="330"/>
    </row>
    <row r="10" spans="2:22" x14ac:dyDescent="0.2">
      <c r="B10" s="330"/>
      <c r="C10" s="330"/>
      <c r="D10" s="330"/>
    </row>
    <row r="11" spans="2:22" x14ac:dyDescent="0.2">
      <c r="B11" s="330"/>
      <c r="C11" s="330"/>
      <c r="D11" s="330"/>
    </row>
    <row r="12" spans="2:22" x14ac:dyDescent="0.2">
      <c r="B12" s="330"/>
      <c r="C12" s="330"/>
      <c r="D12" s="330"/>
    </row>
    <row r="13" spans="2:22" x14ac:dyDescent="0.2">
      <c r="B13" s="330"/>
      <c r="C13" s="330"/>
      <c r="D13" s="330"/>
    </row>
    <row r="14" spans="2:22" x14ac:dyDescent="0.2">
      <c r="B14" s="330"/>
      <c r="C14" s="330"/>
      <c r="D14" s="330"/>
    </row>
    <row r="15" spans="2:22" ht="18.75" x14ac:dyDescent="0.2">
      <c r="B15" s="330"/>
      <c r="C15" s="330"/>
      <c r="D15" s="330"/>
      <c r="O15" s="596"/>
      <c r="P15" s="596"/>
      <c r="Q15" s="596"/>
      <c r="R15" s="597"/>
      <c r="S15" s="597"/>
      <c r="T15" s="597"/>
      <c r="U15" s="597"/>
      <c r="V15" s="597"/>
    </row>
    <row r="16" spans="2:22" ht="18.75" x14ac:dyDescent="0.3">
      <c r="B16" s="330"/>
      <c r="C16" s="330"/>
      <c r="D16" s="330"/>
      <c r="O16" s="598"/>
      <c r="P16" s="598"/>
      <c r="Q16" s="598"/>
      <c r="R16" s="599"/>
      <c r="S16" s="599"/>
      <c r="T16" s="599"/>
      <c r="U16" s="599"/>
      <c r="V16" s="599"/>
    </row>
    <row r="17" spans="1:9" x14ac:dyDescent="0.2">
      <c r="B17" s="330"/>
      <c r="C17" s="330"/>
      <c r="D17" s="330"/>
    </row>
    <row r="18" spans="1:9" x14ac:dyDescent="0.2">
      <c r="B18" s="330"/>
      <c r="C18" s="330"/>
      <c r="D18" s="330"/>
    </row>
    <row r="19" spans="1:9" x14ac:dyDescent="0.2">
      <c r="B19" s="330"/>
      <c r="C19" s="330"/>
      <c r="D19" s="330"/>
    </row>
    <row r="20" spans="1:9" x14ac:dyDescent="0.2">
      <c r="B20" s="330"/>
      <c r="C20" s="330"/>
      <c r="D20" s="330"/>
    </row>
    <row r="21" spans="1:9" x14ac:dyDescent="0.2">
      <c r="B21" s="330"/>
      <c r="C21" s="330"/>
      <c r="D21" s="330"/>
    </row>
    <row r="22" spans="1:9" x14ac:dyDescent="0.2">
      <c r="B22" s="330"/>
      <c r="C22" s="330"/>
      <c r="D22" s="330"/>
    </row>
    <row r="23" spans="1:9" ht="13.5" thickBot="1" x14ac:dyDescent="0.25">
      <c r="B23" s="330"/>
      <c r="C23" s="330"/>
      <c r="D23" s="330"/>
    </row>
    <row r="24" spans="1:9" ht="29.25" customHeight="1" thickTop="1" x14ac:dyDescent="0.2">
      <c r="A24" s="600" t="s">
        <v>252</v>
      </c>
      <c r="B24" s="601"/>
      <c r="C24" s="601"/>
      <c r="D24" s="601"/>
      <c r="E24" s="601"/>
      <c r="F24" s="601"/>
      <c r="G24" s="601"/>
      <c r="H24" s="601"/>
      <c r="I24" s="602"/>
    </row>
    <row r="25" spans="1:9" ht="29.25" customHeight="1" thickBot="1" x14ac:dyDescent="0.25">
      <c r="A25" s="603"/>
      <c r="B25" s="604"/>
      <c r="C25" s="604"/>
      <c r="D25" s="604"/>
      <c r="E25" s="604"/>
      <c r="F25" s="604"/>
      <c r="G25" s="604"/>
      <c r="H25" s="604"/>
      <c r="I25" s="605"/>
    </row>
    <row r="26" spans="1:9" ht="13.5" thickTop="1" x14ac:dyDescent="0.2">
      <c r="B26" s="330"/>
      <c r="C26" s="330"/>
      <c r="D26" s="330"/>
    </row>
    <row r="27" spans="1:9" ht="14.25" customHeight="1" x14ac:dyDescent="0.2">
      <c r="B27" s="330"/>
      <c r="C27" s="330"/>
      <c r="D27" s="330"/>
    </row>
    <row r="28" spans="1:9" ht="21" customHeight="1" x14ac:dyDescent="0.3">
      <c r="A28" s="606" t="s">
        <v>537</v>
      </c>
      <c r="B28" s="606"/>
      <c r="C28" s="606"/>
      <c r="D28" s="606"/>
      <c r="E28" s="606"/>
      <c r="F28" s="606"/>
      <c r="G28" s="606"/>
      <c r="H28" s="606"/>
      <c r="I28" s="606"/>
    </row>
    <row r="29" spans="1:9" ht="19.5" customHeight="1" x14ac:dyDescent="0.2">
      <c r="B29" s="332"/>
      <c r="C29" s="333"/>
      <c r="D29" s="333"/>
      <c r="G29" s="336"/>
      <c r="H29" s="336"/>
      <c r="I29" s="336"/>
    </row>
    <row r="30" spans="1:9" x14ac:dyDescent="0.2">
      <c r="B30" s="330"/>
      <c r="C30" s="330"/>
      <c r="D30" s="330"/>
    </row>
    <row r="31" spans="1:9" x14ac:dyDescent="0.2">
      <c r="B31" s="330"/>
      <c r="C31" s="330"/>
      <c r="D31" s="330"/>
    </row>
    <row r="32" spans="1:9" s="337" customFormat="1" ht="15.75" customHeight="1" x14ac:dyDescent="0.2">
      <c r="A32" s="607" t="s">
        <v>538</v>
      </c>
      <c r="B32" s="607"/>
      <c r="C32" s="607"/>
      <c r="D32" s="607"/>
      <c r="E32" s="607"/>
      <c r="F32" s="607"/>
      <c r="G32" s="607"/>
      <c r="H32" s="607"/>
      <c r="I32" s="607"/>
    </row>
    <row r="33" spans="1:9" x14ac:dyDescent="0.2">
      <c r="B33" s="334"/>
      <c r="C33" s="335"/>
      <c r="D33" s="334"/>
      <c r="E33" s="338"/>
      <c r="F33" s="338"/>
      <c r="G33" s="338"/>
      <c r="H33" s="338"/>
      <c r="I33" s="338"/>
    </row>
    <row r="34" spans="1:9" x14ac:dyDescent="0.2">
      <c r="B34" s="334"/>
      <c r="C34" s="335"/>
      <c r="D34" s="334"/>
      <c r="E34" s="338"/>
      <c r="F34" s="338"/>
      <c r="G34" s="338"/>
      <c r="H34" s="338"/>
      <c r="I34" s="338"/>
    </row>
    <row r="35" spans="1:9" x14ac:dyDescent="0.2">
      <c r="B35" s="330"/>
      <c r="C35" s="330"/>
      <c r="D35" s="330"/>
    </row>
    <row r="36" spans="1:9" x14ac:dyDescent="0.2">
      <c r="B36" s="330"/>
      <c r="C36" s="330"/>
      <c r="D36" s="330"/>
    </row>
    <row r="37" spans="1:9" x14ac:dyDescent="0.2">
      <c r="B37" s="330"/>
      <c r="C37" s="330"/>
      <c r="D37" s="330"/>
    </row>
    <row r="38" spans="1:9" x14ac:dyDescent="0.2">
      <c r="B38" s="330"/>
      <c r="C38" s="330"/>
      <c r="D38" s="330"/>
    </row>
    <row r="39" spans="1:9" x14ac:dyDescent="0.2">
      <c r="B39" s="330"/>
      <c r="C39" s="330"/>
      <c r="D39" s="330"/>
    </row>
    <row r="40" spans="1:9" x14ac:dyDescent="0.2">
      <c r="B40" s="330"/>
      <c r="C40" s="330"/>
      <c r="D40" s="330"/>
    </row>
    <row r="41" spans="1:9" x14ac:dyDescent="0.2">
      <c r="B41" s="330"/>
      <c r="C41" s="330"/>
      <c r="D41" s="330"/>
    </row>
    <row r="42" spans="1:9" x14ac:dyDescent="0.2">
      <c r="B42" s="330"/>
      <c r="C42" s="330"/>
      <c r="D42" s="330"/>
    </row>
    <row r="43" spans="1:9" x14ac:dyDescent="0.2">
      <c r="B43" s="330"/>
      <c r="C43" s="330"/>
      <c r="D43" s="330"/>
    </row>
    <row r="44" spans="1:9" x14ac:dyDescent="0.2">
      <c r="B44" s="330"/>
      <c r="C44" s="330"/>
      <c r="D44" s="330"/>
      <c r="F44" s="608"/>
      <c r="G44" s="608"/>
      <c r="H44" s="608"/>
    </row>
    <row r="45" spans="1:9" ht="19.5" customHeight="1" x14ac:dyDescent="0.2">
      <c r="A45" s="607" t="s">
        <v>242</v>
      </c>
      <c r="B45" s="607"/>
      <c r="C45" s="607"/>
      <c r="D45" s="607"/>
      <c r="E45" s="607"/>
      <c r="F45" s="607"/>
      <c r="G45" s="607"/>
      <c r="H45" s="607"/>
      <c r="I45" s="607"/>
    </row>
    <row r="46" spans="1:9" ht="19.5" customHeight="1" x14ac:dyDescent="0.2">
      <c r="A46" s="607" t="s">
        <v>243</v>
      </c>
      <c r="B46" s="607"/>
      <c r="C46" s="607"/>
      <c r="D46" s="607"/>
      <c r="E46" s="607"/>
      <c r="F46" s="607"/>
      <c r="G46" s="607"/>
      <c r="H46" s="607"/>
      <c r="I46" s="607"/>
    </row>
    <row r="47" spans="1:9" ht="19.5" customHeight="1" x14ac:dyDescent="0.2">
      <c r="A47" s="607" t="s">
        <v>503</v>
      </c>
      <c r="B47" s="607"/>
      <c r="C47" s="607"/>
      <c r="D47" s="607"/>
      <c r="E47" s="607"/>
      <c r="F47" s="607"/>
      <c r="G47" s="607"/>
      <c r="H47" s="607"/>
      <c r="I47" s="607"/>
    </row>
    <row r="48" spans="1:9" ht="19.5" customHeight="1" x14ac:dyDescent="0.2">
      <c r="A48" s="607" t="s">
        <v>502</v>
      </c>
      <c r="B48" s="607"/>
      <c r="C48" s="607"/>
      <c r="D48" s="607"/>
      <c r="E48" s="607"/>
      <c r="F48" s="607"/>
      <c r="G48" s="607"/>
      <c r="H48" s="607"/>
      <c r="I48" s="607"/>
    </row>
    <row r="49" spans="1:9" x14ac:dyDescent="0.2">
      <c r="B49" s="330"/>
      <c r="C49" s="330"/>
      <c r="D49" s="330"/>
    </row>
    <row r="50" spans="1:9" x14ac:dyDescent="0.2">
      <c r="B50" s="330"/>
      <c r="C50" s="330"/>
      <c r="D50" s="330"/>
    </row>
    <row r="51" spans="1:9" x14ac:dyDescent="0.2">
      <c r="B51" s="330"/>
      <c r="C51" s="330"/>
      <c r="D51" s="330"/>
    </row>
    <row r="52" spans="1:9" x14ac:dyDescent="0.2">
      <c r="A52" s="339" t="s">
        <v>244</v>
      </c>
      <c r="C52" s="330"/>
      <c r="D52" s="330"/>
      <c r="I52" s="473">
        <v>44013</v>
      </c>
    </row>
    <row r="53" spans="1:9" x14ac:dyDescent="0.2">
      <c r="B53" s="330"/>
      <c r="C53" s="330"/>
      <c r="D53" s="330"/>
    </row>
    <row r="54" spans="1:9" x14ac:dyDescent="0.2">
      <c r="B54" s="330"/>
      <c r="C54" s="330"/>
      <c r="D54" s="330"/>
    </row>
    <row r="55" spans="1:9" x14ac:dyDescent="0.2">
      <c r="B55" s="330"/>
      <c r="C55" s="330"/>
      <c r="D55" s="330"/>
    </row>
    <row r="56" spans="1:9" x14ac:dyDescent="0.2">
      <c r="B56" s="330"/>
      <c r="C56" s="330"/>
      <c r="D56" s="330"/>
    </row>
    <row r="57" spans="1:9" x14ac:dyDescent="0.2">
      <c r="B57" s="330"/>
      <c r="C57" s="330"/>
      <c r="D57" s="330"/>
    </row>
    <row r="58" spans="1:9" x14ac:dyDescent="0.2">
      <c r="B58" s="330"/>
      <c r="C58" s="330"/>
      <c r="D58" s="330"/>
    </row>
    <row r="59" spans="1:9" x14ac:dyDescent="0.2">
      <c r="B59" s="330"/>
      <c r="C59" s="330"/>
      <c r="D59" s="330"/>
    </row>
    <row r="60" spans="1:9" x14ac:dyDescent="0.2">
      <c r="B60" s="330"/>
      <c r="C60" s="330"/>
      <c r="D60" s="330"/>
    </row>
    <row r="61" spans="1:9" x14ac:dyDescent="0.2">
      <c r="B61" s="330"/>
      <c r="C61" s="330"/>
      <c r="D61" s="330"/>
    </row>
    <row r="62" spans="1:9" x14ac:dyDescent="0.2">
      <c r="B62" s="330"/>
      <c r="C62" s="330"/>
      <c r="D62" s="330"/>
    </row>
    <row r="63" spans="1:9" x14ac:dyDescent="0.2">
      <c r="B63" s="330"/>
      <c r="C63" s="330"/>
      <c r="D63" s="330"/>
    </row>
    <row r="64" spans="1:9" x14ac:dyDescent="0.2">
      <c r="B64" s="330"/>
      <c r="C64" s="330"/>
      <c r="D64" s="330"/>
    </row>
    <row r="65" spans="2:4" x14ac:dyDescent="0.2">
      <c r="B65" s="330"/>
      <c r="C65" s="330"/>
      <c r="D65" s="330"/>
    </row>
    <row r="66" spans="2:4" x14ac:dyDescent="0.2">
      <c r="B66" s="330"/>
      <c r="C66" s="330"/>
      <c r="D66" s="330"/>
    </row>
    <row r="67" spans="2:4" x14ac:dyDescent="0.2">
      <c r="B67" s="330"/>
      <c r="C67" s="330"/>
      <c r="D67" s="330"/>
    </row>
    <row r="68" spans="2:4" x14ac:dyDescent="0.2">
      <c r="B68" s="330"/>
      <c r="C68" s="330"/>
      <c r="D68" s="330"/>
    </row>
    <row r="69" spans="2:4" x14ac:dyDescent="0.2">
      <c r="B69" s="330"/>
      <c r="C69" s="330"/>
      <c r="D69" s="330"/>
    </row>
    <row r="70" spans="2:4" x14ac:dyDescent="0.2">
      <c r="B70" s="330"/>
      <c r="C70" s="330"/>
      <c r="D70" s="330"/>
    </row>
    <row r="71" spans="2:4" x14ac:dyDescent="0.2">
      <c r="B71" s="330"/>
      <c r="C71" s="330"/>
      <c r="D71" s="330"/>
    </row>
    <row r="72" spans="2:4" x14ac:dyDescent="0.2">
      <c r="B72" s="330"/>
      <c r="C72" s="330"/>
      <c r="D72" s="330"/>
    </row>
    <row r="73" spans="2:4" x14ac:dyDescent="0.2">
      <c r="B73" s="330"/>
      <c r="C73" s="330"/>
      <c r="D73" s="330"/>
    </row>
    <row r="74" spans="2:4" x14ac:dyDescent="0.2">
      <c r="B74" s="330"/>
      <c r="C74" s="330"/>
      <c r="D74" s="330"/>
    </row>
    <row r="75" spans="2:4" x14ac:dyDescent="0.2">
      <c r="B75" s="330"/>
      <c r="C75" s="330"/>
      <c r="D75" s="330"/>
    </row>
    <row r="76" spans="2:4" x14ac:dyDescent="0.2">
      <c r="B76" s="330"/>
      <c r="C76" s="330"/>
      <c r="D76" s="330"/>
    </row>
    <row r="77" spans="2:4" x14ac:dyDescent="0.2">
      <c r="B77" s="330"/>
      <c r="C77" s="330"/>
      <c r="D77" s="330"/>
    </row>
    <row r="78" spans="2:4" x14ac:dyDescent="0.2">
      <c r="B78" s="330"/>
      <c r="C78" s="330"/>
      <c r="D78" s="330"/>
    </row>
    <row r="79" spans="2:4" x14ac:dyDescent="0.2">
      <c r="B79" s="330"/>
      <c r="C79" s="330"/>
      <c r="D79" s="330"/>
    </row>
    <row r="80" spans="2:4" x14ac:dyDescent="0.2">
      <c r="B80" s="330"/>
      <c r="C80" s="330"/>
      <c r="D80" s="330"/>
    </row>
    <row r="81" spans="2:4" x14ac:dyDescent="0.2">
      <c r="B81" s="330"/>
      <c r="C81" s="330"/>
      <c r="D81" s="330"/>
    </row>
    <row r="82" spans="2:4" x14ac:dyDescent="0.2">
      <c r="B82" s="330"/>
      <c r="C82" s="330"/>
      <c r="D82" s="330"/>
    </row>
    <row r="83" spans="2:4" x14ac:dyDescent="0.2">
      <c r="B83" s="330"/>
      <c r="C83" s="330"/>
      <c r="D83" s="330"/>
    </row>
    <row r="84" spans="2:4" x14ac:dyDescent="0.2">
      <c r="B84" s="330"/>
      <c r="C84" s="330"/>
      <c r="D84" s="330"/>
    </row>
    <row r="85" spans="2:4" x14ac:dyDescent="0.2">
      <c r="B85" s="330"/>
      <c r="C85" s="330"/>
      <c r="D85" s="330"/>
    </row>
    <row r="86" spans="2:4" x14ac:dyDescent="0.2">
      <c r="B86" s="330"/>
      <c r="C86" s="330"/>
      <c r="D86" s="330"/>
    </row>
    <row r="87" spans="2:4" x14ac:dyDescent="0.2">
      <c r="B87" s="330"/>
      <c r="C87" s="330"/>
      <c r="D87" s="330"/>
    </row>
    <row r="88" spans="2:4" x14ac:dyDescent="0.2">
      <c r="B88" s="330"/>
      <c r="C88" s="330"/>
      <c r="D88" s="330"/>
    </row>
    <row r="89" spans="2:4" x14ac:dyDescent="0.2">
      <c r="B89" s="330"/>
      <c r="C89" s="330"/>
      <c r="D89" s="330"/>
    </row>
    <row r="90" spans="2:4" x14ac:dyDescent="0.2">
      <c r="B90" s="330"/>
      <c r="C90" s="330"/>
      <c r="D90" s="330"/>
    </row>
    <row r="91" spans="2:4" x14ac:dyDescent="0.2">
      <c r="B91" s="330"/>
      <c r="C91" s="330"/>
      <c r="D91" s="330"/>
    </row>
    <row r="92" spans="2:4" x14ac:dyDescent="0.2">
      <c r="B92" s="330"/>
      <c r="C92" s="330"/>
      <c r="D92" s="330"/>
    </row>
    <row r="93" spans="2:4" x14ac:dyDescent="0.2">
      <c r="B93" s="330"/>
      <c r="C93" s="330"/>
      <c r="D93" s="330"/>
    </row>
    <row r="94" spans="2:4" x14ac:dyDescent="0.2">
      <c r="B94" s="330"/>
      <c r="C94" s="330"/>
      <c r="D94" s="330"/>
    </row>
    <row r="95" spans="2:4" x14ac:dyDescent="0.2">
      <c r="B95" s="330"/>
      <c r="C95" s="330"/>
      <c r="D95" s="330"/>
    </row>
    <row r="96" spans="2:4" x14ac:dyDescent="0.2">
      <c r="B96" s="330"/>
      <c r="C96" s="330"/>
      <c r="D96" s="330"/>
    </row>
    <row r="97" spans="2:4" x14ac:dyDescent="0.2">
      <c r="B97" s="330"/>
      <c r="C97" s="330"/>
      <c r="D97" s="330"/>
    </row>
    <row r="98" spans="2:4" x14ac:dyDescent="0.2">
      <c r="B98" s="330"/>
      <c r="C98" s="330"/>
      <c r="D98" s="330"/>
    </row>
    <row r="99" spans="2:4" x14ac:dyDescent="0.2">
      <c r="B99" s="330"/>
      <c r="C99" s="330"/>
      <c r="D99" s="330"/>
    </row>
    <row r="100" spans="2:4" x14ac:dyDescent="0.2">
      <c r="B100" s="330"/>
      <c r="C100" s="330"/>
      <c r="D100" s="330"/>
    </row>
    <row r="101" spans="2:4" x14ac:dyDescent="0.2">
      <c r="B101" s="330"/>
      <c r="C101" s="330"/>
      <c r="D101" s="330"/>
    </row>
    <row r="102" spans="2:4" x14ac:dyDescent="0.2">
      <c r="B102" s="330"/>
      <c r="C102" s="330"/>
      <c r="D102" s="330"/>
    </row>
    <row r="103" spans="2:4" x14ac:dyDescent="0.2">
      <c r="B103" s="330"/>
      <c r="C103" s="330"/>
      <c r="D103" s="330"/>
    </row>
    <row r="104" spans="2:4" x14ac:dyDescent="0.2">
      <c r="B104" s="330"/>
      <c r="C104" s="330"/>
      <c r="D104" s="330"/>
    </row>
    <row r="105" spans="2:4" x14ac:dyDescent="0.2">
      <c r="B105" s="330"/>
      <c r="C105" s="330"/>
      <c r="D105" s="330"/>
    </row>
    <row r="106" spans="2:4" x14ac:dyDescent="0.2">
      <c r="B106" s="330"/>
      <c r="C106" s="330"/>
      <c r="D106" s="330"/>
    </row>
    <row r="107" spans="2:4" x14ac:dyDescent="0.2">
      <c r="B107" s="330"/>
      <c r="C107" s="330"/>
      <c r="D107" s="330"/>
    </row>
    <row r="108" spans="2:4" x14ac:dyDescent="0.2">
      <c r="B108" s="330"/>
      <c r="C108" s="330"/>
      <c r="D108" s="330"/>
    </row>
    <row r="109" spans="2:4" x14ac:dyDescent="0.2">
      <c r="B109" s="330"/>
      <c r="C109" s="330"/>
      <c r="D109" s="330"/>
    </row>
    <row r="110" spans="2:4" x14ac:dyDescent="0.2">
      <c r="B110" s="330"/>
      <c r="C110" s="330"/>
      <c r="D110" s="330"/>
    </row>
    <row r="111" spans="2:4" x14ac:dyDescent="0.2">
      <c r="B111" s="330"/>
      <c r="C111" s="330"/>
      <c r="D111" s="330"/>
    </row>
    <row r="112" spans="2:4" x14ac:dyDescent="0.2">
      <c r="B112" s="330"/>
      <c r="C112" s="330"/>
      <c r="D112" s="330"/>
    </row>
    <row r="113" spans="2:4" x14ac:dyDescent="0.2">
      <c r="B113" s="330"/>
      <c r="C113" s="330"/>
      <c r="D113" s="330"/>
    </row>
    <row r="114" spans="2:4" x14ac:dyDescent="0.2">
      <c r="B114" s="330"/>
      <c r="C114" s="330"/>
      <c r="D114" s="330"/>
    </row>
    <row r="115" spans="2:4" x14ac:dyDescent="0.2">
      <c r="B115" s="330"/>
      <c r="C115" s="330"/>
      <c r="D115" s="330"/>
    </row>
    <row r="116" spans="2:4" x14ac:dyDescent="0.2">
      <c r="B116" s="330"/>
      <c r="C116" s="330"/>
      <c r="D116" s="330"/>
    </row>
    <row r="117" spans="2:4" x14ac:dyDescent="0.2">
      <c r="B117" s="330"/>
      <c r="C117" s="330"/>
      <c r="D117" s="330"/>
    </row>
    <row r="118" spans="2:4" x14ac:dyDescent="0.2">
      <c r="B118" s="330"/>
      <c r="C118" s="330"/>
      <c r="D118" s="330"/>
    </row>
    <row r="119" spans="2:4" x14ac:dyDescent="0.2">
      <c r="B119" s="330"/>
      <c r="C119" s="330"/>
      <c r="D119" s="330"/>
    </row>
    <row r="120" spans="2:4" x14ac:dyDescent="0.2">
      <c r="B120" s="330"/>
      <c r="C120" s="330"/>
      <c r="D120" s="330"/>
    </row>
    <row r="121" spans="2:4" x14ac:dyDescent="0.2">
      <c r="B121" s="330"/>
      <c r="C121" s="330"/>
      <c r="D121" s="330"/>
    </row>
    <row r="122" spans="2:4" x14ac:dyDescent="0.2">
      <c r="B122" s="330"/>
      <c r="C122" s="330"/>
      <c r="D122" s="330"/>
    </row>
    <row r="123" spans="2:4" x14ac:dyDescent="0.2">
      <c r="B123" s="330"/>
      <c r="C123" s="330"/>
      <c r="D123" s="330"/>
    </row>
    <row r="124" spans="2:4" x14ac:dyDescent="0.2">
      <c r="B124" s="330"/>
      <c r="C124" s="330"/>
      <c r="D124" s="330"/>
    </row>
    <row r="125" spans="2:4" x14ac:dyDescent="0.2">
      <c r="B125" s="330"/>
      <c r="C125" s="330"/>
      <c r="D125" s="330"/>
    </row>
    <row r="126" spans="2:4" x14ac:dyDescent="0.2">
      <c r="B126" s="330"/>
      <c r="C126" s="330"/>
      <c r="D126" s="330"/>
    </row>
    <row r="127" spans="2:4" x14ac:dyDescent="0.2">
      <c r="B127" s="330"/>
      <c r="C127" s="330"/>
      <c r="D127" s="330"/>
    </row>
    <row r="128" spans="2:4" x14ac:dyDescent="0.2">
      <c r="B128" s="330"/>
      <c r="C128" s="330"/>
      <c r="D128" s="330"/>
    </row>
    <row r="129" spans="2:4" x14ac:dyDescent="0.2">
      <c r="B129" s="330"/>
      <c r="C129" s="330"/>
      <c r="D129" s="330"/>
    </row>
    <row r="130" spans="2:4" x14ac:dyDescent="0.2">
      <c r="B130" s="330"/>
      <c r="C130" s="330"/>
      <c r="D130" s="330"/>
    </row>
    <row r="131" spans="2:4" x14ac:dyDescent="0.2">
      <c r="B131" s="330"/>
      <c r="C131" s="330"/>
      <c r="D131" s="330"/>
    </row>
    <row r="132" spans="2:4" x14ac:dyDescent="0.2">
      <c r="B132" s="330"/>
      <c r="C132" s="330"/>
      <c r="D132" s="330"/>
    </row>
    <row r="133" spans="2:4" x14ac:dyDescent="0.2">
      <c r="B133" s="330"/>
      <c r="C133" s="330"/>
      <c r="D133" s="330"/>
    </row>
    <row r="134" spans="2:4" x14ac:dyDescent="0.2">
      <c r="B134" s="330"/>
      <c r="C134" s="330"/>
      <c r="D134" s="330"/>
    </row>
    <row r="135" spans="2:4" x14ac:dyDescent="0.2">
      <c r="B135" s="330"/>
      <c r="C135" s="330"/>
      <c r="D135" s="330"/>
    </row>
    <row r="136" spans="2:4" x14ac:dyDescent="0.2">
      <c r="B136" s="330"/>
      <c r="C136" s="330"/>
      <c r="D136" s="330"/>
    </row>
    <row r="137" spans="2:4" x14ac:dyDescent="0.2">
      <c r="B137" s="330"/>
      <c r="C137" s="330"/>
      <c r="D137" s="330"/>
    </row>
    <row r="138" spans="2:4" x14ac:dyDescent="0.2">
      <c r="B138" s="330"/>
      <c r="C138" s="330"/>
      <c r="D138" s="330"/>
    </row>
    <row r="139" spans="2:4" x14ac:dyDescent="0.2">
      <c r="B139" s="330"/>
      <c r="C139" s="330"/>
      <c r="D139" s="330"/>
    </row>
    <row r="140" spans="2:4" x14ac:dyDescent="0.2">
      <c r="B140" s="330"/>
      <c r="C140" s="330"/>
      <c r="D140" s="330"/>
    </row>
    <row r="141" spans="2:4" x14ac:dyDescent="0.2">
      <c r="B141" s="330"/>
      <c r="C141" s="330"/>
      <c r="D141" s="330"/>
    </row>
    <row r="142" spans="2:4" x14ac:dyDescent="0.2">
      <c r="B142" s="330"/>
      <c r="C142" s="330"/>
      <c r="D142" s="330"/>
    </row>
    <row r="143" spans="2:4" x14ac:dyDescent="0.2">
      <c r="B143" s="330"/>
      <c r="C143" s="330"/>
      <c r="D143" s="330"/>
    </row>
    <row r="144" spans="2:4" x14ac:dyDescent="0.2">
      <c r="B144" s="330"/>
      <c r="C144" s="330"/>
      <c r="D144" s="330"/>
    </row>
    <row r="145" spans="2:4" x14ac:dyDescent="0.2">
      <c r="B145" s="330"/>
      <c r="C145" s="330"/>
      <c r="D145" s="330"/>
    </row>
    <row r="146" spans="2:4" x14ac:dyDescent="0.2">
      <c r="B146" s="330"/>
      <c r="C146" s="330"/>
      <c r="D146" s="330"/>
    </row>
    <row r="147" spans="2:4" x14ac:dyDescent="0.2">
      <c r="B147" s="330"/>
      <c r="C147" s="330"/>
      <c r="D147" s="330"/>
    </row>
    <row r="148" spans="2:4" x14ac:dyDescent="0.2">
      <c r="B148" s="330"/>
      <c r="C148" s="330"/>
      <c r="D148" s="330"/>
    </row>
    <row r="149" spans="2:4" x14ac:dyDescent="0.2">
      <c r="B149" s="330"/>
      <c r="C149" s="330"/>
      <c r="D149" s="330"/>
    </row>
    <row r="150" spans="2:4" x14ac:dyDescent="0.2">
      <c r="B150" s="330"/>
      <c r="C150" s="330"/>
      <c r="D150" s="330"/>
    </row>
    <row r="151" spans="2:4" x14ac:dyDescent="0.2">
      <c r="B151" s="330"/>
      <c r="C151" s="330"/>
      <c r="D151" s="330"/>
    </row>
    <row r="152" spans="2:4" x14ac:dyDescent="0.2">
      <c r="B152" s="330"/>
      <c r="C152" s="330"/>
      <c r="D152" s="330"/>
    </row>
    <row r="153" spans="2:4" x14ac:dyDescent="0.2">
      <c r="B153" s="330"/>
      <c r="C153" s="330"/>
      <c r="D153" s="330"/>
    </row>
    <row r="154" spans="2:4" x14ac:dyDescent="0.2">
      <c r="B154" s="330"/>
      <c r="C154" s="330"/>
      <c r="D154" s="330"/>
    </row>
    <row r="155" spans="2:4" x14ac:dyDescent="0.2">
      <c r="B155" s="330"/>
      <c r="C155" s="330"/>
      <c r="D155" s="330"/>
    </row>
    <row r="156" spans="2:4" x14ac:dyDescent="0.2">
      <c r="B156" s="330"/>
      <c r="C156" s="330"/>
      <c r="D156" s="330"/>
    </row>
    <row r="157" spans="2:4" x14ac:dyDescent="0.2">
      <c r="B157" s="330"/>
      <c r="C157" s="330"/>
      <c r="D157" s="330"/>
    </row>
    <row r="158" spans="2:4" x14ac:dyDescent="0.2">
      <c r="B158" s="330"/>
      <c r="C158" s="330"/>
      <c r="D158" s="330"/>
    </row>
    <row r="159" spans="2:4" x14ac:dyDescent="0.2">
      <c r="B159" s="330"/>
      <c r="C159" s="330"/>
      <c r="D159" s="330"/>
    </row>
    <row r="160" spans="2:4" x14ac:dyDescent="0.2">
      <c r="B160" s="330"/>
      <c r="C160" s="330"/>
      <c r="D160" s="330"/>
    </row>
    <row r="161" spans="2:4" x14ac:dyDescent="0.2">
      <c r="B161" s="330"/>
      <c r="C161" s="330"/>
      <c r="D161" s="330"/>
    </row>
    <row r="162" spans="2:4" x14ac:dyDescent="0.2">
      <c r="B162" s="330"/>
      <c r="C162" s="330"/>
      <c r="D162" s="330"/>
    </row>
    <row r="163" spans="2:4" x14ac:dyDescent="0.2">
      <c r="B163" s="330"/>
      <c r="C163" s="330"/>
      <c r="D163" s="330"/>
    </row>
    <row r="164" spans="2:4" x14ac:dyDescent="0.2">
      <c r="B164" s="330"/>
      <c r="C164" s="330"/>
      <c r="D164" s="330"/>
    </row>
    <row r="165" spans="2:4" x14ac:dyDescent="0.2">
      <c r="B165" s="330"/>
      <c r="C165" s="330"/>
      <c r="D165" s="330"/>
    </row>
    <row r="166" spans="2:4" x14ac:dyDescent="0.2">
      <c r="B166" s="330"/>
      <c r="C166" s="330"/>
      <c r="D166" s="330"/>
    </row>
    <row r="167" spans="2:4" x14ac:dyDescent="0.2">
      <c r="B167" s="330"/>
      <c r="C167" s="330"/>
      <c r="D167" s="330"/>
    </row>
    <row r="168" spans="2:4" x14ac:dyDescent="0.2">
      <c r="B168" s="330"/>
      <c r="C168" s="330"/>
      <c r="D168" s="330"/>
    </row>
    <row r="169" spans="2:4" x14ac:dyDescent="0.2">
      <c r="B169" s="330"/>
      <c r="C169" s="330"/>
      <c r="D169" s="330"/>
    </row>
    <row r="170" spans="2:4" x14ac:dyDescent="0.2">
      <c r="B170" s="330"/>
      <c r="C170" s="330"/>
      <c r="D170" s="330"/>
    </row>
    <row r="171" spans="2:4" x14ac:dyDescent="0.2">
      <c r="B171" s="330"/>
      <c r="C171" s="330"/>
      <c r="D171" s="330"/>
    </row>
    <row r="172" spans="2:4" x14ac:dyDescent="0.2">
      <c r="B172" s="330"/>
      <c r="C172" s="330"/>
      <c r="D172" s="330"/>
    </row>
    <row r="173" spans="2:4" x14ac:dyDescent="0.2">
      <c r="B173" s="330"/>
      <c r="C173" s="330"/>
      <c r="D173" s="330"/>
    </row>
    <row r="174" spans="2:4" x14ac:dyDescent="0.2">
      <c r="B174" s="330"/>
      <c r="C174" s="330"/>
      <c r="D174" s="330"/>
    </row>
    <row r="175" spans="2:4" x14ac:dyDescent="0.2">
      <c r="B175" s="330"/>
      <c r="C175" s="330"/>
      <c r="D175" s="330"/>
    </row>
    <row r="176" spans="2:4" x14ac:dyDescent="0.2">
      <c r="B176" s="330"/>
      <c r="C176" s="330"/>
      <c r="D176" s="330"/>
    </row>
    <row r="177" spans="2:4" x14ac:dyDescent="0.2">
      <c r="B177" s="330"/>
      <c r="C177" s="330"/>
      <c r="D177" s="330"/>
    </row>
    <row r="178" spans="2:4" x14ac:dyDescent="0.2">
      <c r="B178" s="330"/>
      <c r="C178" s="330"/>
      <c r="D178" s="330"/>
    </row>
    <row r="179" spans="2:4" x14ac:dyDescent="0.2">
      <c r="B179" s="330"/>
      <c r="C179" s="330"/>
      <c r="D179" s="330"/>
    </row>
    <row r="180" spans="2:4" x14ac:dyDescent="0.2">
      <c r="B180" s="330"/>
      <c r="C180" s="330"/>
      <c r="D180" s="330"/>
    </row>
    <row r="181" spans="2:4" x14ac:dyDescent="0.2">
      <c r="B181" s="330"/>
      <c r="C181" s="330"/>
      <c r="D181" s="330"/>
    </row>
    <row r="182" spans="2:4" x14ac:dyDescent="0.2">
      <c r="B182" s="330"/>
      <c r="C182" s="330"/>
      <c r="D182" s="330"/>
    </row>
    <row r="183" spans="2:4" x14ac:dyDescent="0.2">
      <c r="B183" s="330"/>
      <c r="C183" s="330"/>
      <c r="D183" s="330"/>
    </row>
    <row r="184" spans="2:4" x14ac:dyDescent="0.2">
      <c r="B184" s="330"/>
      <c r="C184" s="330"/>
      <c r="D184" s="330"/>
    </row>
    <row r="185" spans="2:4" x14ac:dyDescent="0.2">
      <c r="B185" s="330"/>
      <c r="C185" s="330"/>
      <c r="D185" s="330"/>
    </row>
    <row r="186" spans="2:4" x14ac:dyDescent="0.2">
      <c r="B186" s="330"/>
      <c r="C186" s="330"/>
      <c r="D186" s="330"/>
    </row>
    <row r="187" spans="2:4" x14ac:dyDescent="0.2">
      <c r="B187" s="330"/>
      <c r="C187" s="330"/>
      <c r="D187" s="330"/>
    </row>
    <row r="188" spans="2:4" x14ac:dyDescent="0.2">
      <c r="B188" s="330"/>
      <c r="C188" s="330"/>
      <c r="D188" s="330"/>
    </row>
    <row r="189" spans="2:4" x14ac:dyDescent="0.2">
      <c r="B189" s="330"/>
      <c r="C189" s="330"/>
      <c r="D189" s="330"/>
    </row>
    <row r="190" spans="2:4" x14ac:dyDescent="0.2">
      <c r="B190" s="330"/>
      <c r="C190" s="330"/>
      <c r="D190" s="330"/>
    </row>
    <row r="191" spans="2:4" x14ac:dyDescent="0.2">
      <c r="B191" s="330"/>
      <c r="C191" s="330"/>
      <c r="D191" s="330"/>
    </row>
    <row r="192" spans="2:4" x14ac:dyDescent="0.2">
      <c r="B192" s="330"/>
      <c r="C192" s="330"/>
      <c r="D192" s="330"/>
    </row>
    <row r="193" spans="2:4" x14ac:dyDescent="0.2">
      <c r="B193" s="330"/>
      <c r="C193" s="330"/>
      <c r="D193" s="330"/>
    </row>
    <row r="194" spans="2:4" x14ac:dyDescent="0.2">
      <c r="B194" s="330"/>
      <c r="C194" s="330"/>
      <c r="D194" s="330"/>
    </row>
    <row r="195" spans="2:4" x14ac:dyDescent="0.2">
      <c r="B195" s="330"/>
      <c r="C195" s="330"/>
      <c r="D195" s="330"/>
    </row>
    <row r="196" spans="2:4" x14ac:dyDescent="0.2">
      <c r="B196" s="330"/>
      <c r="C196" s="330"/>
      <c r="D196" s="330"/>
    </row>
    <row r="197" spans="2:4" x14ac:dyDescent="0.2">
      <c r="B197" s="330"/>
      <c r="C197" s="330"/>
      <c r="D197" s="330"/>
    </row>
    <row r="198" spans="2:4" x14ac:dyDescent="0.2">
      <c r="B198" s="330"/>
      <c r="C198" s="330"/>
      <c r="D198" s="330"/>
    </row>
    <row r="199" spans="2:4" x14ac:dyDescent="0.2">
      <c r="B199" s="330"/>
      <c r="C199" s="330"/>
      <c r="D199" s="330"/>
    </row>
    <row r="200" spans="2:4" x14ac:dyDescent="0.2">
      <c r="B200" s="330"/>
      <c r="C200" s="330"/>
      <c r="D200" s="330"/>
    </row>
    <row r="201" spans="2:4" x14ac:dyDescent="0.2">
      <c r="B201" s="330"/>
      <c r="C201" s="330"/>
      <c r="D201" s="330"/>
    </row>
    <row r="202" spans="2:4" x14ac:dyDescent="0.2">
      <c r="B202" s="330"/>
      <c r="C202" s="330"/>
      <c r="D202" s="330"/>
    </row>
    <row r="203" spans="2:4" x14ac:dyDescent="0.2">
      <c r="B203" s="330"/>
      <c r="C203" s="330"/>
      <c r="D203" s="330"/>
    </row>
    <row r="204" spans="2:4" x14ac:dyDescent="0.2">
      <c r="B204" s="330"/>
      <c r="C204" s="330"/>
      <c r="D204" s="330"/>
    </row>
    <row r="205" spans="2:4" x14ac:dyDescent="0.2">
      <c r="B205" s="330"/>
      <c r="C205" s="330"/>
      <c r="D205" s="330"/>
    </row>
    <row r="206" spans="2:4" x14ac:dyDescent="0.2">
      <c r="B206" s="330"/>
      <c r="C206" s="330"/>
      <c r="D206" s="330"/>
    </row>
    <row r="207" spans="2:4" x14ac:dyDescent="0.2">
      <c r="B207" s="330"/>
      <c r="C207" s="330"/>
      <c r="D207" s="330"/>
    </row>
    <row r="208" spans="2:4" x14ac:dyDescent="0.2">
      <c r="B208" s="330"/>
      <c r="C208" s="330"/>
      <c r="D208" s="330"/>
    </row>
    <row r="209" spans="2:4" x14ac:dyDescent="0.2">
      <c r="B209" s="330"/>
      <c r="C209" s="330"/>
      <c r="D209" s="330"/>
    </row>
    <row r="210" spans="2:4" x14ac:dyDescent="0.2">
      <c r="B210" s="330"/>
      <c r="C210" s="330"/>
      <c r="D210" s="330"/>
    </row>
    <row r="211" spans="2:4" x14ac:dyDescent="0.2">
      <c r="B211" s="330"/>
      <c r="C211" s="330"/>
      <c r="D211" s="330"/>
    </row>
    <row r="212" spans="2:4" x14ac:dyDescent="0.2">
      <c r="B212" s="330"/>
      <c r="C212" s="330"/>
      <c r="D212" s="330"/>
    </row>
    <row r="213" spans="2:4" x14ac:dyDescent="0.2">
      <c r="B213" s="330"/>
      <c r="C213" s="330"/>
      <c r="D213" s="330"/>
    </row>
    <row r="214" spans="2:4" x14ac:dyDescent="0.2">
      <c r="B214" s="330"/>
      <c r="C214" s="330"/>
      <c r="D214" s="330"/>
    </row>
    <row r="215" spans="2:4" x14ac:dyDescent="0.2">
      <c r="B215" s="330"/>
      <c r="C215" s="330"/>
      <c r="D215" s="330"/>
    </row>
    <row r="216" spans="2:4" x14ac:dyDescent="0.2">
      <c r="B216" s="330"/>
      <c r="C216" s="330"/>
      <c r="D216" s="330"/>
    </row>
    <row r="217" spans="2:4" x14ac:dyDescent="0.2">
      <c r="B217" s="330"/>
      <c r="C217" s="330"/>
      <c r="D217" s="330"/>
    </row>
    <row r="218" spans="2:4" x14ac:dyDescent="0.2">
      <c r="B218" s="330"/>
      <c r="C218" s="330"/>
      <c r="D218" s="330"/>
    </row>
    <row r="219" spans="2:4" x14ac:dyDescent="0.2">
      <c r="B219" s="330"/>
      <c r="C219" s="330"/>
      <c r="D219" s="330"/>
    </row>
    <row r="220" spans="2:4" x14ac:dyDescent="0.2">
      <c r="B220" s="330"/>
      <c r="C220" s="330"/>
      <c r="D220" s="330"/>
    </row>
    <row r="221" spans="2:4" x14ac:dyDescent="0.2">
      <c r="B221" s="330"/>
      <c r="C221" s="330"/>
      <c r="D221" s="330"/>
    </row>
    <row r="222" spans="2:4" x14ac:dyDescent="0.2">
      <c r="B222" s="330"/>
      <c r="C222" s="330"/>
      <c r="D222" s="330"/>
    </row>
    <row r="223" spans="2:4" x14ac:dyDescent="0.2">
      <c r="B223" s="330"/>
      <c r="C223" s="330"/>
      <c r="D223" s="330"/>
    </row>
    <row r="224" spans="2:4" x14ac:dyDescent="0.2">
      <c r="B224" s="330"/>
      <c r="C224" s="330"/>
      <c r="D224" s="330"/>
    </row>
    <row r="225" spans="2:4" x14ac:dyDescent="0.2">
      <c r="B225" s="330"/>
      <c r="C225" s="330"/>
      <c r="D225" s="330"/>
    </row>
    <row r="226" spans="2:4" x14ac:dyDescent="0.2">
      <c r="B226" s="330"/>
      <c r="C226" s="330"/>
      <c r="D226" s="330"/>
    </row>
    <row r="227" spans="2:4" x14ac:dyDescent="0.2">
      <c r="B227" s="330"/>
      <c r="C227" s="330"/>
      <c r="D227" s="330"/>
    </row>
    <row r="228" spans="2:4" x14ac:dyDescent="0.2">
      <c r="B228" s="330"/>
      <c r="C228" s="330"/>
      <c r="D228" s="330"/>
    </row>
    <row r="229" spans="2:4" x14ac:dyDescent="0.2">
      <c r="B229" s="330"/>
      <c r="C229" s="330"/>
      <c r="D229" s="330"/>
    </row>
    <row r="230" spans="2:4" x14ac:dyDescent="0.2">
      <c r="B230" s="330"/>
      <c r="C230" s="330"/>
      <c r="D230" s="330"/>
    </row>
    <row r="231" spans="2:4" x14ac:dyDescent="0.2">
      <c r="B231" s="330"/>
      <c r="C231" s="330"/>
      <c r="D231" s="330"/>
    </row>
    <row r="232" spans="2:4" x14ac:dyDescent="0.2">
      <c r="B232" s="330"/>
      <c r="C232" s="330"/>
      <c r="D232" s="330"/>
    </row>
    <row r="233" spans="2:4" x14ac:dyDescent="0.2">
      <c r="B233" s="330"/>
      <c r="C233" s="330"/>
      <c r="D233" s="330"/>
    </row>
    <row r="234" spans="2:4" x14ac:dyDescent="0.2">
      <c r="B234" s="330"/>
      <c r="C234" s="330"/>
      <c r="D234" s="330"/>
    </row>
    <row r="235" spans="2:4" x14ac:dyDescent="0.2">
      <c r="B235" s="330"/>
      <c r="C235" s="330"/>
      <c r="D235" s="330"/>
    </row>
    <row r="236" spans="2:4" x14ac:dyDescent="0.2">
      <c r="B236" s="330"/>
      <c r="C236" s="330"/>
      <c r="D236" s="330"/>
    </row>
    <row r="237" spans="2:4" x14ac:dyDescent="0.2">
      <c r="B237" s="330"/>
      <c r="C237" s="330"/>
      <c r="D237" s="330"/>
    </row>
    <row r="238" spans="2:4" x14ac:dyDescent="0.2">
      <c r="B238" s="330"/>
      <c r="C238" s="330"/>
      <c r="D238" s="330"/>
    </row>
    <row r="239" spans="2:4" x14ac:dyDescent="0.2">
      <c r="B239" s="330"/>
      <c r="C239" s="330"/>
      <c r="D239" s="330"/>
    </row>
    <row r="240" spans="2:4" x14ac:dyDescent="0.2">
      <c r="B240" s="330"/>
      <c r="C240" s="330"/>
      <c r="D240" s="330"/>
    </row>
    <row r="241" spans="2:4" x14ac:dyDescent="0.2">
      <c r="B241" s="330"/>
      <c r="C241" s="330"/>
      <c r="D241" s="330"/>
    </row>
    <row r="242" spans="2:4" x14ac:dyDescent="0.2">
      <c r="B242" s="330"/>
      <c r="C242" s="330"/>
      <c r="D242" s="330"/>
    </row>
    <row r="243" spans="2:4" x14ac:dyDescent="0.2">
      <c r="B243" s="330"/>
      <c r="C243" s="330"/>
      <c r="D243" s="330"/>
    </row>
    <row r="244" spans="2:4" x14ac:dyDescent="0.2">
      <c r="B244" s="330"/>
      <c r="C244" s="330"/>
      <c r="D244" s="330"/>
    </row>
    <row r="245" spans="2:4" x14ac:dyDescent="0.2">
      <c r="B245" s="330"/>
      <c r="C245" s="330"/>
      <c r="D245" s="330"/>
    </row>
    <row r="246" spans="2:4" x14ac:dyDescent="0.2">
      <c r="B246" s="330"/>
      <c r="C246" s="330"/>
      <c r="D246" s="330"/>
    </row>
    <row r="247" spans="2:4" x14ac:dyDescent="0.2">
      <c r="B247" s="330"/>
      <c r="C247" s="330"/>
      <c r="D247" s="330"/>
    </row>
    <row r="248" spans="2:4" x14ac:dyDescent="0.2">
      <c r="B248" s="330"/>
      <c r="C248" s="330"/>
      <c r="D248" s="330"/>
    </row>
    <row r="249" spans="2:4" x14ac:dyDescent="0.2">
      <c r="B249" s="330"/>
      <c r="C249" s="330"/>
      <c r="D249" s="330"/>
    </row>
    <row r="250" spans="2:4" x14ac:dyDescent="0.2">
      <c r="B250" s="330"/>
      <c r="C250" s="330"/>
      <c r="D250" s="330"/>
    </row>
    <row r="251" spans="2:4" x14ac:dyDescent="0.2">
      <c r="B251" s="330"/>
      <c r="C251" s="330"/>
      <c r="D251" s="330"/>
    </row>
    <row r="252" spans="2:4" x14ac:dyDescent="0.2">
      <c r="B252" s="330"/>
      <c r="C252" s="330"/>
      <c r="D252" s="330"/>
    </row>
    <row r="253" spans="2:4" x14ac:dyDescent="0.2">
      <c r="B253" s="330"/>
      <c r="C253" s="330"/>
      <c r="D253" s="330"/>
    </row>
    <row r="254" spans="2:4" x14ac:dyDescent="0.2">
      <c r="B254" s="330"/>
      <c r="C254" s="330"/>
      <c r="D254" s="330"/>
    </row>
    <row r="255" spans="2:4" x14ac:dyDescent="0.2">
      <c r="B255" s="330"/>
      <c r="C255" s="330"/>
      <c r="D255" s="330"/>
    </row>
    <row r="256" spans="2:4" x14ac:dyDescent="0.2">
      <c r="B256" s="330"/>
      <c r="C256" s="330"/>
      <c r="D256" s="330"/>
    </row>
    <row r="257" spans="2:4" x14ac:dyDescent="0.2">
      <c r="B257" s="330"/>
      <c r="C257" s="330"/>
      <c r="D257" s="330"/>
    </row>
    <row r="258" spans="2:4" x14ac:dyDescent="0.2">
      <c r="B258" s="330"/>
      <c r="C258" s="330"/>
      <c r="D258" s="330"/>
    </row>
    <row r="259" spans="2:4" x14ac:dyDescent="0.2">
      <c r="B259" s="330"/>
      <c r="C259" s="330"/>
      <c r="D259" s="330"/>
    </row>
    <row r="260" spans="2:4" x14ac:dyDescent="0.2">
      <c r="B260" s="330"/>
      <c r="C260" s="330"/>
      <c r="D260" s="330"/>
    </row>
    <row r="261" spans="2:4" x14ac:dyDescent="0.2">
      <c r="B261" s="330"/>
      <c r="C261" s="330"/>
      <c r="D261" s="330"/>
    </row>
    <row r="262" spans="2:4" x14ac:dyDescent="0.2">
      <c r="B262" s="330"/>
      <c r="C262" s="330"/>
      <c r="D262" s="330"/>
    </row>
    <row r="263" spans="2:4" x14ac:dyDescent="0.2">
      <c r="B263" s="330"/>
      <c r="C263" s="330"/>
      <c r="D263" s="330"/>
    </row>
    <row r="264" spans="2:4" x14ac:dyDescent="0.2">
      <c r="B264" s="330"/>
      <c r="C264" s="330"/>
      <c r="D264" s="330"/>
    </row>
    <row r="265" spans="2:4" x14ac:dyDescent="0.2">
      <c r="B265" s="330"/>
      <c r="C265" s="330"/>
      <c r="D265" s="330"/>
    </row>
    <row r="266" spans="2:4" x14ac:dyDescent="0.2">
      <c r="B266" s="330"/>
      <c r="C266" s="330"/>
      <c r="D266" s="330"/>
    </row>
    <row r="267" spans="2:4" x14ac:dyDescent="0.2">
      <c r="B267" s="330"/>
      <c r="C267" s="330"/>
      <c r="D267" s="330"/>
    </row>
    <row r="268" spans="2:4" x14ac:dyDescent="0.2">
      <c r="B268" s="330"/>
      <c r="C268" s="330"/>
      <c r="D268" s="330"/>
    </row>
    <row r="269" spans="2:4" x14ac:dyDescent="0.2">
      <c r="B269" s="330"/>
      <c r="C269" s="330"/>
      <c r="D269" s="330"/>
    </row>
    <row r="270" spans="2:4" x14ac:dyDescent="0.2">
      <c r="B270" s="330"/>
      <c r="C270" s="330"/>
      <c r="D270" s="330"/>
    </row>
    <row r="271" spans="2:4" x14ac:dyDescent="0.2">
      <c r="B271" s="330"/>
      <c r="C271" s="330"/>
      <c r="D271" s="330"/>
    </row>
    <row r="272" spans="2:4" x14ac:dyDescent="0.2">
      <c r="B272" s="330"/>
      <c r="C272" s="330"/>
      <c r="D272" s="330"/>
    </row>
    <row r="273" spans="2:4" x14ac:dyDescent="0.2">
      <c r="B273" s="330"/>
      <c r="C273" s="330"/>
      <c r="D273" s="330"/>
    </row>
    <row r="274" spans="2:4" x14ac:dyDescent="0.2">
      <c r="B274" s="330"/>
      <c r="C274" s="330"/>
      <c r="D274" s="330"/>
    </row>
    <row r="275" spans="2:4" x14ac:dyDescent="0.2">
      <c r="B275" s="330"/>
      <c r="C275" s="330"/>
      <c r="D275" s="330"/>
    </row>
    <row r="276" spans="2:4" x14ac:dyDescent="0.2">
      <c r="B276" s="330"/>
      <c r="C276" s="330"/>
      <c r="D276" s="330"/>
    </row>
    <row r="277" spans="2:4" x14ac:dyDescent="0.2">
      <c r="B277" s="330"/>
      <c r="C277" s="330"/>
      <c r="D277" s="330"/>
    </row>
    <row r="278" spans="2:4" x14ac:dyDescent="0.2">
      <c r="B278" s="330"/>
      <c r="C278" s="330"/>
      <c r="D278" s="330"/>
    </row>
    <row r="279" spans="2:4" x14ac:dyDescent="0.2">
      <c r="B279" s="330"/>
      <c r="C279" s="330"/>
      <c r="D279" s="330"/>
    </row>
    <row r="280" spans="2:4" x14ac:dyDescent="0.2">
      <c r="B280" s="330"/>
      <c r="C280" s="330"/>
      <c r="D280" s="330"/>
    </row>
    <row r="281" spans="2:4" x14ac:dyDescent="0.2">
      <c r="B281" s="330"/>
      <c r="C281" s="330"/>
      <c r="D281" s="330"/>
    </row>
    <row r="282" spans="2:4" x14ac:dyDescent="0.2">
      <c r="B282" s="330"/>
      <c r="C282" s="330"/>
      <c r="D282" s="330"/>
    </row>
    <row r="283" spans="2:4" x14ac:dyDescent="0.2">
      <c r="B283" s="330"/>
      <c r="C283" s="330"/>
      <c r="D283" s="330"/>
    </row>
    <row r="284" spans="2:4" x14ac:dyDescent="0.2">
      <c r="B284" s="330"/>
      <c r="C284" s="330"/>
      <c r="D284" s="330"/>
    </row>
    <row r="285" spans="2:4" x14ac:dyDescent="0.2">
      <c r="B285" s="330"/>
      <c r="C285" s="330"/>
      <c r="D285" s="330"/>
    </row>
    <row r="286" spans="2:4" x14ac:dyDescent="0.2">
      <c r="B286" s="330"/>
      <c r="C286" s="330"/>
      <c r="D286" s="330"/>
    </row>
    <row r="287" spans="2:4" x14ac:dyDescent="0.2">
      <c r="B287" s="330"/>
      <c r="C287" s="330"/>
      <c r="D287" s="330"/>
    </row>
    <row r="288" spans="2:4" x14ac:dyDescent="0.2">
      <c r="B288" s="330"/>
      <c r="C288" s="330"/>
      <c r="D288" s="330"/>
    </row>
    <row r="289" spans="2:4" x14ac:dyDescent="0.2">
      <c r="B289" s="330"/>
      <c r="C289" s="330"/>
      <c r="D289" s="330"/>
    </row>
    <row r="290" spans="2:4" x14ac:dyDescent="0.2">
      <c r="B290" s="330"/>
      <c r="C290" s="330"/>
      <c r="D290" s="330"/>
    </row>
    <row r="291" spans="2:4" x14ac:dyDescent="0.2">
      <c r="B291" s="330"/>
      <c r="C291" s="330"/>
      <c r="D291" s="330"/>
    </row>
    <row r="292" spans="2:4" x14ac:dyDescent="0.2">
      <c r="B292" s="330"/>
      <c r="C292" s="330"/>
      <c r="D292" s="330"/>
    </row>
    <row r="293" spans="2:4" x14ac:dyDescent="0.2">
      <c r="B293" s="330"/>
      <c r="C293" s="330"/>
      <c r="D293" s="330"/>
    </row>
    <row r="294" spans="2:4" x14ac:dyDescent="0.2">
      <c r="B294" s="330"/>
      <c r="C294" s="330"/>
      <c r="D294" s="330"/>
    </row>
    <row r="295" spans="2:4" x14ac:dyDescent="0.2">
      <c r="B295" s="330"/>
      <c r="C295" s="330"/>
      <c r="D295" s="330"/>
    </row>
    <row r="296" spans="2:4" x14ac:dyDescent="0.2">
      <c r="B296" s="330"/>
      <c r="C296" s="330"/>
      <c r="D296" s="330"/>
    </row>
    <row r="297" spans="2:4" x14ac:dyDescent="0.2">
      <c r="B297" s="330"/>
      <c r="C297" s="330"/>
      <c r="D297" s="330"/>
    </row>
    <row r="298" spans="2:4" x14ac:dyDescent="0.2">
      <c r="B298" s="330"/>
      <c r="C298" s="330"/>
      <c r="D298" s="330"/>
    </row>
    <row r="299" spans="2:4" x14ac:dyDescent="0.2">
      <c r="B299" s="330"/>
      <c r="C299" s="330"/>
      <c r="D299" s="330"/>
    </row>
    <row r="300" spans="2:4" x14ac:dyDescent="0.2">
      <c r="B300" s="330"/>
      <c r="C300" s="330"/>
      <c r="D300" s="330"/>
    </row>
    <row r="301" spans="2:4" x14ac:dyDescent="0.2">
      <c r="B301" s="330"/>
      <c r="C301" s="330"/>
      <c r="D301" s="330"/>
    </row>
    <row r="302" spans="2:4" x14ac:dyDescent="0.2">
      <c r="B302" s="330"/>
      <c r="C302" s="330"/>
      <c r="D302" s="330"/>
    </row>
    <row r="303" spans="2:4" x14ac:dyDescent="0.2">
      <c r="B303" s="330"/>
      <c r="C303" s="330"/>
      <c r="D303" s="330"/>
    </row>
    <row r="304" spans="2:4" x14ac:dyDescent="0.2">
      <c r="B304" s="330"/>
      <c r="C304" s="330"/>
      <c r="D304" s="330"/>
    </row>
    <row r="305" spans="2:4" x14ac:dyDescent="0.2">
      <c r="B305" s="330"/>
      <c r="C305" s="330"/>
      <c r="D305" s="330"/>
    </row>
    <row r="306" spans="2:4" x14ac:dyDescent="0.2">
      <c r="B306" s="330"/>
      <c r="C306" s="330"/>
      <c r="D306" s="330"/>
    </row>
    <row r="307" spans="2:4" x14ac:dyDescent="0.2">
      <c r="B307" s="330"/>
      <c r="C307" s="330"/>
      <c r="D307" s="330"/>
    </row>
    <row r="308" spans="2:4" x14ac:dyDescent="0.2">
      <c r="B308" s="330"/>
      <c r="C308" s="330"/>
      <c r="D308" s="330"/>
    </row>
    <row r="309" spans="2:4" x14ac:dyDescent="0.2">
      <c r="B309" s="330"/>
      <c r="C309" s="330"/>
      <c r="D309" s="330"/>
    </row>
    <row r="310" spans="2:4" x14ac:dyDescent="0.2">
      <c r="B310" s="330"/>
      <c r="C310" s="330"/>
      <c r="D310" s="330"/>
    </row>
    <row r="311" spans="2:4" x14ac:dyDescent="0.2">
      <c r="B311" s="330"/>
      <c r="C311" s="330"/>
      <c r="D311" s="330"/>
    </row>
    <row r="312" spans="2:4" x14ac:dyDescent="0.2">
      <c r="B312" s="330"/>
      <c r="C312" s="330"/>
      <c r="D312" s="330"/>
    </row>
    <row r="313" spans="2:4" x14ac:dyDescent="0.2">
      <c r="B313" s="330"/>
      <c r="C313" s="330"/>
      <c r="D313" s="330"/>
    </row>
    <row r="314" spans="2:4" x14ac:dyDescent="0.2">
      <c r="B314" s="330"/>
      <c r="C314" s="330"/>
      <c r="D314" s="330"/>
    </row>
    <row r="315" spans="2:4" x14ac:dyDescent="0.2">
      <c r="B315" s="330"/>
      <c r="C315" s="330"/>
      <c r="D315" s="330"/>
    </row>
    <row r="316" spans="2:4" x14ac:dyDescent="0.2">
      <c r="B316" s="330"/>
      <c r="C316" s="330"/>
      <c r="D316" s="330"/>
    </row>
    <row r="317" spans="2:4" x14ac:dyDescent="0.2">
      <c r="B317" s="330"/>
      <c r="C317" s="330"/>
      <c r="D317" s="330"/>
    </row>
    <row r="318" spans="2:4" x14ac:dyDescent="0.2">
      <c r="B318" s="330"/>
      <c r="C318" s="330"/>
      <c r="D318" s="330"/>
    </row>
    <row r="319" spans="2:4" x14ac:dyDescent="0.2">
      <c r="B319" s="330"/>
      <c r="C319" s="330"/>
      <c r="D319" s="330"/>
    </row>
    <row r="320" spans="2:4" x14ac:dyDescent="0.2">
      <c r="B320" s="330"/>
      <c r="C320" s="330"/>
      <c r="D320" s="330"/>
    </row>
    <row r="321" spans="2:4" x14ac:dyDescent="0.2">
      <c r="B321" s="330"/>
      <c r="C321" s="330"/>
      <c r="D321" s="330"/>
    </row>
    <row r="322" spans="2:4" x14ac:dyDescent="0.2">
      <c r="B322" s="330"/>
      <c r="C322" s="330"/>
      <c r="D322" s="330"/>
    </row>
    <row r="323" spans="2:4" x14ac:dyDescent="0.2">
      <c r="B323" s="330"/>
      <c r="C323" s="330"/>
      <c r="D323" s="330"/>
    </row>
    <row r="324" spans="2:4" x14ac:dyDescent="0.2">
      <c r="B324" s="330"/>
      <c r="C324" s="330"/>
      <c r="D324" s="330"/>
    </row>
    <row r="325" spans="2:4" x14ac:dyDescent="0.2">
      <c r="B325" s="330"/>
      <c r="C325" s="330"/>
      <c r="D325" s="330"/>
    </row>
    <row r="326" spans="2:4" x14ac:dyDescent="0.2">
      <c r="B326" s="330"/>
      <c r="C326" s="330"/>
      <c r="D326" s="330"/>
    </row>
    <row r="327" spans="2:4" x14ac:dyDescent="0.2">
      <c r="B327" s="330"/>
      <c r="C327" s="330"/>
      <c r="D327" s="330"/>
    </row>
    <row r="328" spans="2:4" x14ac:dyDescent="0.2">
      <c r="B328" s="330"/>
      <c r="C328" s="330"/>
      <c r="D328" s="330"/>
    </row>
    <row r="329" spans="2:4" x14ac:dyDescent="0.2">
      <c r="B329" s="330"/>
      <c r="C329" s="330"/>
      <c r="D329" s="330"/>
    </row>
    <row r="330" spans="2:4" x14ac:dyDescent="0.2">
      <c r="B330" s="330"/>
      <c r="C330" s="330"/>
      <c r="D330" s="330"/>
    </row>
    <row r="331" spans="2:4" x14ac:dyDescent="0.2">
      <c r="B331" s="330"/>
      <c r="C331" s="330"/>
      <c r="D331" s="330"/>
    </row>
    <row r="332" spans="2:4" x14ac:dyDescent="0.2">
      <c r="B332" s="330"/>
      <c r="C332" s="330"/>
      <c r="D332" s="330"/>
    </row>
    <row r="333" spans="2:4" x14ac:dyDescent="0.2">
      <c r="B333" s="330"/>
      <c r="C333" s="330"/>
      <c r="D333" s="330"/>
    </row>
    <row r="334" spans="2:4" x14ac:dyDescent="0.2">
      <c r="B334" s="330"/>
      <c r="C334" s="330"/>
      <c r="D334" s="330"/>
    </row>
    <row r="335" spans="2:4" x14ac:dyDescent="0.2">
      <c r="B335" s="330"/>
      <c r="C335" s="330"/>
      <c r="D335" s="330"/>
    </row>
    <row r="336" spans="2:4" x14ac:dyDescent="0.2">
      <c r="B336" s="330"/>
      <c r="C336" s="330"/>
      <c r="D336" s="330"/>
    </row>
    <row r="337" spans="2:4" x14ac:dyDescent="0.2">
      <c r="B337" s="330"/>
      <c r="C337" s="330"/>
      <c r="D337" s="330"/>
    </row>
    <row r="338" spans="2:4" x14ac:dyDescent="0.2">
      <c r="B338" s="330"/>
      <c r="C338" s="330"/>
      <c r="D338" s="330"/>
    </row>
    <row r="339" spans="2:4" x14ac:dyDescent="0.2">
      <c r="B339" s="330"/>
      <c r="C339" s="330"/>
      <c r="D339" s="330"/>
    </row>
    <row r="340" spans="2:4" x14ac:dyDescent="0.2">
      <c r="B340" s="330"/>
      <c r="C340" s="330"/>
      <c r="D340" s="330"/>
    </row>
    <row r="341" spans="2:4" x14ac:dyDescent="0.2">
      <c r="B341" s="330"/>
      <c r="C341" s="330"/>
      <c r="D341" s="330"/>
    </row>
    <row r="342" spans="2:4" x14ac:dyDescent="0.2">
      <c r="B342" s="330"/>
      <c r="C342" s="330"/>
      <c r="D342" s="330"/>
    </row>
    <row r="343" spans="2:4" x14ac:dyDescent="0.2">
      <c r="B343" s="330"/>
      <c r="C343" s="330"/>
      <c r="D343" s="330"/>
    </row>
    <row r="344" spans="2:4" x14ac:dyDescent="0.2">
      <c r="B344" s="330"/>
      <c r="C344" s="330"/>
      <c r="D344" s="330"/>
    </row>
    <row r="345" spans="2:4" x14ac:dyDescent="0.2">
      <c r="B345" s="330"/>
      <c r="C345" s="330"/>
      <c r="D345" s="330"/>
    </row>
    <row r="346" spans="2:4" x14ac:dyDescent="0.2">
      <c r="B346" s="330"/>
      <c r="C346" s="330"/>
      <c r="D346" s="330"/>
    </row>
    <row r="347" spans="2:4" x14ac:dyDescent="0.2">
      <c r="B347" s="330"/>
      <c r="C347" s="330"/>
      <c r="D347" s="330"/>
    </row>
    <row r="348" spans="2:4" x14ac:dyDescent="0.2">
      <c r="B348" s="330"/>
      <c r="C348" s="330"/>
      <c r="D348" s="330"/>
    </row>
    <row r="349" spans="2:4" x14ac:dyDescent="0.2">
      <c r="B349" s="330"/>
      <c r="C349" s="330"/>
      <c r="D349" s="330"/>
    </row>
    <row r="350" spans="2:4" x14ac:dyDescent="0.2">
      <c r="B350" s="330"/>
      <c r="C350" s="330"/>
      <c r="D350" s="330"/>
    </row>
    <row r="351" spans="2:4" x14ac:dyDescent="0.2">
      <c r="B351" s="330"/>
      <c r="C351" s="330"/>
      <c r="D351" s="330"/>
    </row>
    <row r="352" spans="2:4" x14ac:dyDescent="0.2">
      <c r="B352" s="330"/>
      <c r="C352" s="330"/>
      <c r="D352" s="330"/>
    </row>
    <row r="353" spans="2:4" x14ac:dyDescent="0.2">
      <c r="B353" s="330"/>
      <c r="C353" s="330"/>
      <c r="D353" s="330"/>
    </row>
    <row r="354" spans="2:4" x14ac:dyDescent="0.2">
      <c r="B354" s="330"/>
      <c r="C354" s="330"/>
      <c r="D354" s="330"/>
    </row>
    <row r="355" spans="2:4" x14ac:dyDescent="0.2">
      <c r="B355" s="330"/>
      <c r="C355" s="330"/>
      <c r="D355" s="330"/>
    </row>
    <row r="356" spans="2:4" x14ac:dyDescent="0.2">
      <c r="B356" s="330"/>
      <c r="C356" s="330"/>
      <c r="D356" s="330"/>
    </row>
    <row r="357" spans="2:4" x14ac:dyDescent="0.2">
      <c r="B357" s="330"/>
      <c r="C357" s="330"/>
      <c r="D357" s="330"/>
    </row>
    <row r="358" spans="2:4" x14ac:dyDescent="0.2">
      <c r="B358" s="330"/>
      <c r="C358" s="330"/>
      <c r="D358" s="330"/>
    </row>
    <row r="359" spans="2:4" x14ac:dyDescent="0.2">
      <c r="B359" s="330"/>
      <c r="C359" s="330"/>
      <c r="D359" s="330"/>
    </row>
    <row r="360" spans="2:4" x14ac:dyDescent="0.2">
      <c r="B360" s="330"/>
      <c r="C360" s="330"/>
      <c r="D360" s="330"/>
    </row>
    <row r="361" spans="2:4" x14ac:dyDescent="0.2">
      <c r="B361" s="330"/>
      <c r="C361" s="330"/>
      <c r="D361" s="330"/>
    </row>
    <row r="362" spans="2:4" x14ac:dyDescent="0.2">
      <c r="B362" s="330"/>
      <c r="C362" s="330"/>
      <c r="D362" s="330"/>
    </row>
    <row r="363" spans="2:4" x14ac:dyDescent="0.2">
      <c r="B363" s="330"/>
      <c r="C363" s="330"/>
      <c r="D363" s="330"/>
    </row>
    <row r="364" spans="2:4" x14ac:dyDescent="0.2">
      <c r="B364" s="330"/>
      <c r="C364" s="330"/>
      <c r="D364" s="330"/>
    </row>
    <row r="365" spans="2:4" x14ac:dyDescent="0.2">
      <c r="B365" s="330"/>
      <c r="C365" s="330"/>
      <c r="D365" s="330"/>
    </row>
    <row r="366" spans="2:4" x14ac:dyDescent="0.2">
      <c r="B366" s="330"/>
      <c r="C366" s="330"/>
      <c r="D366" s="330"/>
    </row>
    <row r="367" spans="2:4" x14ac:dyDescent="0.2">
      <c r="B367" s="330"/>
      <c r="C367" s="330"/>
      <c r="D367" s="330"/>
    </row>
    <row r="368" spans="2:4" x14ac:dyDescent="0.2">
      <c r="B368" s="330"/>
      <c r="C368" s="330"/>
      <c r="D368" s="330"/>
    </row>
    <row r="369" spans="2:4" x14ac:dyDescent="0.2">
      <c r="B369" s="330"/>
      <c r="C369" s="330"/>
      <c r="D369" s="330"/>
    </row>
    <row r="370" spans="2:4" x14ac:dyDescent="0.2">
      <c r="B370" s="330"/>
      <c r="C370" s="330"/>
      <c r="D370" s="330"/>
    </row>
    <row r="371" spans="2:4" x14ac:dyDescent="0.2">
      <c r="B371" s="330"/>
      <c r="C371" s="330"/>
      <c r="D371" s="330"/>
    </row>
    <row r="372" spans="2:4" x14ac:dyDescent="0.2">
      <c r="B372" s="330"/>
      <c r="C372" s="330"/>
      <c r="D372" s="330"/>
    </row>
    <row r="373" spans="2:4" x14ac:dyDescent="0.2">
      <c r="B373" s="330"/>
      <c r="C373" s="330"/>
      <c r="D373" s="330"/>
    </row>
    <row r="374" spans="2:4" x14ac:dyDescent="0.2">
      <c r="B374" s="330"/>
      <c r="C374" s="330"/>
      <c r="D374" s="330"/>
    </row>
    <row r="375" spans="2:4" x14ac:dyDescent="0.2">
      <c r="B375" s="330"/>
      <c r="C375" s="330"/>
      <c r="D375" s="330"/>
    </row>
    <row r="376" spans="2:4" x14ac:dyDescent="0.2">
      <c r="B376" s="330"/>
      <c r="C376" s="330"/>
      <c r="D376" s="330"/>
    </row>
    <row r="377" spans="2:4" x14ac:dyDescent="0.2">
      <c r="B377" s="330"/>
      <c r="C377" s="330"/>
      <c r="D377" s="330"/>
    </row>
    <row r="378" spans="2:4" x14ac:dyDescent="0.2">
      <c r="B378" s="330"/>
      <c r="C378" s="330"/>
      <c r="D378" s="330"/>
    </row>
    <row r="379" spans="2:4" x14ac:dyDescent="0.2">
      <c r="B379" s="330"/>
      <c r="C379" s="330"/>
      <c r="D379" s="330"/>
    </row>
    <row r="380" spans="2:4" x14ac:dyDescent="0.2">
      <c r="B380" s="330"/>
      <c r="C380" s="330"/>
      <c r="D380" s="330"/>
    </row>
    <row r="381" spans="2:4" x14ac:dyDescent="0.2">
      <c r="B381" s="330"/>
      <c r="C381" s="330"/>
      <c r="D381" s="330"/>
    </row>
    <row r="382" spans="2:4" x14ac:dyDescent="0.2">
      <c r="B382" s="330"/>
      <c r="C382" s="330"/>
      <c r="D382" s="330"/>
    </row>
    <row r="383" spans="2:4" x14ac:dyDescent="0.2">
      <c r="B383" s="330"/>
      <c r="C383" s="330"/>
      <c r="D383" s="330"/>
    </row>
    <row r="384" spans="2:4" x14ac:dyDescent="0.2">
      <c r="B384" s="330"/>
      <c r="C384" s="330"/>
      <c r="D384" s="330"/>
    </row>
    <row r="385" spans="2:4" x14ac:dyDescent="0.2">
      <c r="B385" s="330"/>
      <c r="C385" s="330"/>
      <c r="D385" s="330"/>
    </row>
    <row r="386" spans="2:4" x14ac:dyDescent="0.2">
      <c r="B386" s="330"/>
      <c r="C386" s="330"/>
      <c r="D386" s="330"/>
    </row>
    <row r="387" spans="2:4" x14ac:dyDescent="0.2">
      <c r="B387" s="330"/>
      <c r="C387" s="330"/>
      <c r="D387" s="330"/>
    </row>
    <row r="388" spans="2:4" x14ac:dyDescent="0.2">
      <c r="B388" s="330"/>
      <c r="C388" s="330"/>
      <c r="D388" s="330"/>
    </row>
    <row r="389" spans="2:4" x14ac:dyDescent="0.2">
      <c r="B389" s="330"/>
      <c r="C389" s="330"/>
      <c r="D389" s="330"/>
    </row>
    <row r="390" spans="2:4" x14ac:dyDescent="0.2">
      <c r="B390" s="330"/>
      <c r="C390" s="330"/>
      <c r="D390" s="330"/>
    </row>
    <row r="391" spans="2:4" x14ac:dyDescent="0.2">
      <c r="B391" s="330"/>
      <c r="C391" s="330"/>
      <c r="D391" s="330"/>
    </row>
    <row r="392" spans="2:4" x14ac:dyDescent="0.2">
      <c r="B392" s="330"/>
      <c r="C392" s="330"/>
      <c r="D392" s="330"/>
    </row>
    <row r="393" spans="2:4" x14ac:dyDescent="0.2">
      <c r="B393" s="330"/>
      <c r="C393" s="330"/>
      <c r="D393" s="330"/>
    </row>
    <row r="394" spans="2:4" x14ac:dyDescent="0.2">
      <c r="B394" s="330"/>
      <c r="C394" s="330"/>
      <c r="D394" s="330"/>
    </row>
    <row r="395" spans="2:4" x14ac:dyDescent="0.2">
      <c r="B395" s="330"/>
      <c r="C395" s="330"/>
      <c r="D395" s="330"/>
    </row>
    <row r="396" spans="2:4" x14ac:dyDescent="0.2">
      <c r="B396" s="330"/>
      <c r="C396" s="330"/>
      <c r="D396" s="330"/>
    </row>
    <row r="397" spans="2:4" x14ac:dyDescent="0.2">
      <c r="B397" s="330"/>
      <c r="C397" s="330"/>
      <c r="D397" s="330"/>
    </row>
    <row r="398" spans="2:4" x14ac:dyDescent="0.2">
      <c r="B398" s="330"/>
      <c r="C398" s="330"/>
      <c r="D398" s="330"/>
    </row>
    <row r="399" spans="2:4" x14ac:dyDescent="0.2">
      <c r="B399" s="330"/>
      <c r="C399" s="330"/>
      <c r="D399" s="330"/>
    </row>
    <row r="400" spans="2:4" x14ac:dyDescent="0.2">
      <c r="B400" s="330"/>
      <c r="C400" s="330"/>
      <c r="D400" s="330"/>
    </row>
    <row r="401" spans="2:4" x14ac:dyDescent="0.2">
      <c r="B401" s="330"/>
      <c r="C401" s="330"/>
      <c r="D401" s="330"/>
    </row>
    <row r="402" spans="2:4" x14ac:dyDescent="0.2">
      <c r="B402" s="330"/>
      <c r="C402" s="330"/>
      <c r="D402" s="330"/>
    </row>
    <row r="403" spans="2:4" x14ac:dyDescent="0.2">
      <c r="B403" s="330"/>
      <c r="C403" s="330"/>
      <c r="D403" s="330"/>
    </row>
    <row r="404" spans="2:4" x14ac:dyDescent="0.2">
      <c r="B404" s="330"/>
      <c r="C404" s="330"/>
      <c r="D404" s="330"/>
    </row>
    <row r="405" spans="2:4" x14ac:dyDescent="0.2">
      <c r="B405" s="330"/>
      <c r="C405" s="330"/>
      <c r="D405" s="330"/>
    </row>
    <row r="406" spans="2:4" x14ac:dyDescent="0.2">
      <c r="B406" s="330"/>
      <c r="C406" s="330"/>
      <c r="D406" s="330"/>
    </row>
    <row r="407" spans="2:4" x14ac:dyDescent="0.2">
      <c r="B407" s="330"/>
      <c r="C407" s="330"/>
      <c r="D407" s="330"/>
    </row>
    <row r="408" spans="2:4" x14ac:dyDescent="0.2">
      <c r="B408" s="330"/>
      <c r="C408" s="330"/>
      <c r="D408" s="330"/>
    </row>
    <row r="409" spans="2:4" x14ac:dyDescent="0.2">
      <c r="B409" s="330"/>
      <c r="C409" s="330"/>
      <c r="D409" s="330"/>
    </row>
    <row r="410" spans="2:4" x14ac:dyDescent="0.2">
      <c r="B410" s="330"/>
      <c r="C410" s="330"/>
      <c r="D410" s="330"/>
    </row>
    <row r="411" spans="2:4" x14ac:dyDescent="0.2">
      <c r="B411" s="330"/>
      <c r="C411" s="330"/>
      <c r="D411" s="330"/>
    </row>
    <row r="412" spans="2:4" x14ac:dyDescent="0.2">
      <c r="B412" s="330"/>
      <c r="C412" s="330"/>
      <c r="D412" s="330"/>
    </row>
    <row r="413" spans="2:4" x14ac:dyDescent="0.2">
      <c r="B413" s="330"/>
      <c r="C413" s="330"/>
      <c r="D413" s="330"/>
    </row>
    <row r="414" spans="2:4" x14ac:dyDescent="0.2">
      <c r="B414" s="330"/>
      <c r="C414" s="330"/>
      <c r="D414" s="330"/>
    </row>
    <row r="415" spans="2:4" x14ac:dyDescent="0.2">
      <c r="B415" s="330"/>
      <c r="C415" s="330"/>
      <c r="D415" s="330"/>
    </row>
    <row r="416" spans="2:4" x14ac:dyDescent="0.2">
      <c r="B416" s="330"/>
      <c r="C416" s="330"/>
      <c r="D416" s="330"/>
    </row>
    <row r="417" spans="2:4" x14ac:dyDescent="0.2">
      <c r="B417" s="330"/>
      <c r="C417" s="330"/>
      <c r="D417" s="330"/>
    </row>
    <row r="418" spans="2:4" x14ac:dyDescent="0.2">
      <c r="B418" s="330"/>
      <c r="C418" s="330"/>
      <c r="D418" s="330"/>
    </row>
    <row r="419" spans="2:4" x14ac:dyDescent="0.2">
      <c r="B419" s="330"/>
      <c r="C419" s="330"/>
      <c r="D419" s="330"/>
    </row>
    <row r="420" spans="2:4" x14ac:dyDescent="0.2">
      <c r="B420" s="330"/>
      <c r="C420" s="330"/>
      <c r="D420" s="330"/>
    </row>
    <row r="421" spans="2:4" x14ac:dyDescent="0.2">
      <c r="B421" s="330"/>
      <c r="C421" s="330"/>
      <c r="D421" s="330"/>
    </row>
    <row r="422" spans="2:4" x14ac:dyDescent="0.2">
      <c r="B422" s="330"/>
      <c r="C422" s="330"/>
      <c r="D422" s="330"/>
    </row>
    <row r="423" spans="2:4" x14ac:dyDescent="0.2">
      <c r="B423" s="330"/>
      <c r="C423" s="330"/>
      <c r="D423" s="330"/>
    </row>
    <row r="424" spans="2:4" x14ac:dyDescent="0.2">
      <c r="B424" s="330"/>
      <c r="C424" s="330"/>
      <c r="D424" s="330"/>
    </row>
    <row r="425" spans="2:4" x14ac:dyDescent="0.2">
      <c r="B425" s="330"/>
      <c r="C425" s="330"/>
      <c r="D425" s="330"/>
    </row>
    <row r="426" spans="2:4" x14ac:dyDescent="0.2">
      <c r="B426" s="330"/>
      <c r="C426" s="330"/>
      <c r="D426" s="330"/>
    </row>
    <row r="427" spans="2:4" x14ac:dyDescent="0.2">
      <c r="B427" s="330"/>
      <c r="C427" s="330"/>
      <c r="D427" s="330"/>
    </row>
    <row r="428" spans="2:4" x14ac:dyDescent="0.2">
      <c r="B428" s="330"/>
      <c r="C428" s="330"/>
      <c r="D428" s="330"/>
    </row>
    <row r="429" spans="2:4" x14ac:dyDescent="0.2">
      <c r="B429" s="330"/>
      <c r="C429" s="330"/>
      <c r="D429" s="330"/>
    </row>
    <row r="430" spans="2:4" x14ac:dyDescent="0.2">
      <c r="B430" s="330"/>
      <c r="C430" s="330"/>
      <c r="D430" s="330"/>
    </row>
    <row r="431" spans="2:4" x14ac:dyDescent="0.2">
      <c r="B431" s="330"/>
      <c r="C431" s="330"/>
      <c r="D431" s="330"/>
    </row>
    <row r="432" spans="2:4" x14ac:dyDescent="0.2">
      <c r="B432" s="330"/>
      <c r="C432" s="330"/>
      <c r="D432" s="330"/>
    </row>
    <row r="433" spans="2:4" x14ac:dyDescent="0.2">
      <c r="B433" s="330"/>
      <c r="C433" s="330"/>
      <c r="D433" s="330"/>
    </row>
    <row r="434" spans="2:4" x14ac:dyDescent="0.2">
      <c r="B434" s="330"/>
      <c r="C434" s="330"/>
      <c r="D434" s="330"/>
    </row>
    <row r="435" spans="2:4" x14ac:dyDescent="0.2">
      <c r="B435" s="330"/>
      <c r="C435" s="330"/>
      <c r="D435" s="330"/>
    </row>
    <row r="436" spans="2:4" x14ac:dyDescent="0.2">
      <c r="B436" s="330"/>
      <c r="C436" s="330"/>
      <c r="D436" s="330"/>
    </row>
    <row r="437" spans="2:4" x14ac:dyDescent="0.2">
      <c r="B437" s="330"/>
      <c r="C437" s="330"/>
      <c r="D437" s="330"/>
    </row>
    <row r="438" spans="2:4" x14ac:dyDescent="0.2">
      <c r="B438" s="330"/>
      <c r="C438" s="330"/>
      <c r="D438" s="330"/>
    </row>
    <row r="439" spans="2:4" x14ac:dyDescent="0.2">
      <c r="B439" s="330"/>
      <c r="C439" s="330"/>
      <c r="D439" s="330"/>
    </row>
    <row r="440" spans="2:4" x14ac:dyDescent="0.2">
      <c r="B440" s="330"/>
      <c r="C440" s="330"/>
      <c r="D440" s="330"/>
    </row>
    <row r="441" spans="2:4" x14ac:dyDescent="0.2">
      <c r="B441" s="330"/>
      <c r="C441" s="330"/>
      <c r="D441" s="330"/>
    </row>
    <row r="442" spans="2:4" x14ac:dyDescent="0.2">
      <c r="B442" s="330"/>
      <c r="C442" s="330"/>
      <c r="D442" s="330"/>
    </row>
    <row r="443" spans="2:4" x14ac:dyDescent="0.2">
      <c r="B443" s="330"/>
      <c r="C443" s="330"/>
      <c r="D443" s="330"/>
    </row>
    <row r="444" spans="2:4" x14ac:dyDescent="0.2">
      <c r="B444" s="330"/>
      <c r="C444" s="330"/>
      <c r="D444" s="330"/>
    </row>
    <row r="445" spans="2:4" x14ac:dyDescent="0.2">
      <c r="B445" s="330"/>
      <c r="C445" s="330"/>
      <c r="D445" s="330"/>
    </row>
    <row r="446" spans="2:4" x14ac:dyDescent="0.2">
      <c r="B446" s="330"/>
      <c r="C446" s="330"/>
      <c r="D446" s="330"/>
    </row>
    <row r="447" spans="2:4" x14ac:dyDescent="0.2">
      <c r="B447" s="330"/>
      <c r="C447" s="330"/>
      <c r="D447" s="330"/>
    </row>
    <row r="448" spans="2:4" x14ac:dyDescent="0.2">
      <c r="B448" s="330"/>
      <c r="C448" s="330"/>
      <c r="D448" s="330"/>
    </row>
    <row r="449" spans="2:4" x14ac:dyDescent="0.2">
      <c r="B449" s="330"/>
      <c r="C449" s="330"/>
      <c r="D449" s="330"/>
    </row>
    <row r="450" spans="2:4" x14ac:dyDescent="0.2">
      <c r="B450" s="330"/>
      <c r="C450" s="330"/>
      <c r="D450" s="330"/>
    </row>
    <row r="451" spans="2:4" x14ac:dyDescent="0.2">
      <c r="B451" s="330"/>
      <c r="C451" s="330"/>
      <c r="D451" s="330"/>
    </row>
    <row r="452" spans="2:4" x14ac:dyDescent="0.2">
      <c r="B452" s="330"/>
      <c r="C452" s="330"/>
      <c r="D452" s="330"/>
    </row>
    <row r="453" spans="2:4" x14ac:dyDescent="0.2">
      <c r="B453" s="330"/>
      <c r="C453" s="330"/>
      <c r="D453" s="330"/>
    </row>
    <row r="454" spans="2:4" x14ac:dyDescent="0.2">
      <c r="B454" s="330"/>
      <c r="C454" s="330"/>
      <c r="D454" s="330"/>
    </row>
    <row r="455" spans="2:4" x14ac:dyDescent="0.2">
      <c r="B455" s="330"/>
      <c r="C455" s="330"/>
      <c r="D455" s="330"/>
    </row>
    <row r="456" spans="2:4" x14ac:dyDescent="0.2">
      <c r="B456" s="330"/>
      <c r="C456" s="330"/>
      <c r="D456" s="330"/>
    </row>
    <row r="457" spans="2:4" x14ac:dyDescent="0.2">
      <c r="B457" s="330"/>
      <c r="C457" s="330"/>
      <c r="D457" s="330"/>
    </row>
    <row r="458" spans="2:4" x14ac:dyDescent="0.2">
      <c r="B458" s="330"/>
      <c r="C458" s="330"/>
      <c r="D458" s="330"/>
    </row>
    <row r="459" spans="2:4" x14ac:dyDescent="0.2">
      <c r="B459" s="330"/>
      <c r="C459" s="330"/>
      <c r="D459" s="330"/>
    </row>
    <row r="460" spans="2:4" x14ac:dyDescent="0.2">
      <c r="B460" s="330"/>
      <c r="C460" s="330"/>
      <c r="D460" s="330"/>
    </row>
    <row r="461" spans="2:4" x14ac:dyDescent="0.2">
      <c r="B461" s="330"/>
      <c r="C461" s="330"/>
      <c r="D461" s="330"/>
    </row>
    <row r="462" spans="2:4" x14ac:dyDescent="0.2">
      <c r="B462" s="330"/>
      <c r="C462" s="330"/>
      <c r="D462" s="330"/>
    </row>
    <row r="463" spans="2:4" x14ac:dyDescent="0.2">
      <c r="B463" s="330"/>
      <c r="C463" s="330"/>
      <c r="D463" s="330"/>
    </row>
    <row r="464" spans="2:4" x14ac:dyDescent="0.2">
      <c r="B464" s="330"/>
      <c r="C464" s="330"/>
      <c r="D464" s="330"/>
    </row>
    <row r="465" spans="2:4" x14ac:dyDescent="0.2">
      <c r="B465" s="330"/>
      <c r="C465" s="330"/>
      <c r="D465" s="330"/>
    </row>
    <row r="466" spans="2:4" x14ac:dyDescent="0.2">
      <c r="B466" s="330"/>
      <c r="C466" s="330"/>
      <c r="D466" s="330"/>
    </row>
    <row r="467" spans="2:4" x14ac:dyDescent="0.2">
      <c r="B467" s="330"/>
      <c r="C467" s="330"/>
      <c r="D467" s="330"/>
    </row>
    <row r="468" spans="2:4" x14ac:dyDescent="0.2">
      <c r="B468" s="330"/>
      <c r="C468" s="330"/>
      <c r="D468" s="330"/>
    </row>
    <row r="469" spans="2:4" x14ac:dyDescent="0.2">
      <c r="B469" s="330"/>
      <c r="C469" s="330"/>
      <c r="D469" s="330"/>
    </row>
    <row r="470" spans="2:4" x14ac:dyDescent="0.2">
      <c r="B470" s="330"/>
      <c r="C470" s="330"/>
      <c r="D470" s="330"/>
    </row>
    <row r="471" spans="2:4" x14ac:dyDescent="0.2">
      <c r="B471" s="330"/>
      <c r="C471" s="330"/>
      <c r="D471" s="330"/>
    </row>
    <row r="472" spans="2:4" x14ac:dyDescent="0.2">
      <c r="B472" s="330"/>
      <c r="C472" s="330"/>
      <c r="D472" s="330"/>
    </row>
    <row r="473" spans="2:4" x14ac:dyDescent="0.2">
      <c r="B473" s="330"/>
      <c r="C473" s="330"/>
      <c r="D473" s="330"/>
    </row>
    <row r="474" spans="2:4" x14ac:dyDescent="0.2">
      <c r="B474" s="330"/>
      <c r="C474" s="330"/>
      <c r="D474" s="330"/>
    </row>
    <row r="475" spans="2:4" x14ac:dyDescent="0.2">
      <c r="B475" s="330"/>
      <c r="C475" s="330"/>
      <c r="D475" s="330"/>
    </row>
    <row r="476" spans="2:4" x14ac:dyDescent="0.2">
      <c r="B476" s="330"/>
      <c r="C476" s="330"/>
      <c r="D476" s="330"/>
    </row>
    <row r="477" spans="2:4" x14ac:dyDescent="0.2">
      <c r="B477" s="330"/>
      <c r="C477" s="330"/>
      <c r="D477" s="330"/>
    </row>
    <row r="478" spans="2:4" x14ac:dyDescent="0.2">
      <c r="B478" s="330"/>
      <c r="C478" s="330"/>
      <c r="D478" s="330"/>
    </row>
    <row r="479" spans="2:4" x14ac:dyDescent="0.2">
      <c r="B479" s="330"/>
      <c r="C479" s="330"/>
      <c r="D479" s="330"/>
    </row>
    <row r="480" spans="2:4" x14ac:dyDescent="0.2">
      <c r="B480" s="330"/>
      <c r="C480" s="330"/>
      <c r="D480" s="330"/>
    </row>
    <row r="481" spans="2:4" x14ac:dyDescent="0.2">
      <c r="B481" s="330"/>
      <c r="C481" s="330"/>
      <c r="D481" s="330"/>
    </row>
    <row r="482" spans="2:4" x14ac:dyDescent="0.2">
      <c r="B482" s="330"/>
      <c r="C482" s="330"/>
      <c r="D482" s="330"/>
    </row>
    <row r="483" spans="2:4" x14ac:dyDescent="0.2">
      <c r="B483" s="330"/>
      <c r="C483" s="330"/>
      <c r="D483" s="330"/>
    </row>
    <row r="484" spans="2:4" x14ac:dyDescent="0.2">
      <c r="B484" s="330"/>
      <c r="C484" s="330"/>
      <c r="D484" s="330"/>
    </row>
    <row r="485" spans="2:4" x14ac:dyDescent="0.2">
      <c r="B485" s="330"/>
      <c r="C485" s="330"/>
      <c r="D485" s="330"/>
    </row>
    <row r="486" spans="2:4" x14ac:dyDescent="0.2">
      <c r="B486" s="330"/>
      <c r="C486" s="330"/>
      <c r="D486" s="330"/>
    </row>
    <row r="487" spans="2:4" x14ac:dyDescent="0.2">
      <c r="B487" s="330"/>
      <c r="C487" s="330"/>
      <c r="D487" s="330"/>
    </row>
    <row r="488" spans="2:4" x14ac:dyDescent="0.2">
      <c r="B488" s="330"/>
      <c r="C488" s="330"/>
      <c r="D488" s="330"/>
    </row>
    <row r="489" spans="2:4" x14ac:dyDescent="0.2">
      <c r="B489" s="330"/>
      <c r="C489" s="330"/>
      <c r="D489" s="330"/>
    </row>
    <row r="490" spans="2:4" x14ac:dyDescent="0.2">
      <c r="B490" s="330"/>
      <c r="C490" s="330"/>
      <c r="D490" s="330"/>
    </row>
    <row r="491" spans="2:4" x14ac:dyDescent="0.2">
      <c r="B491" s="330"/>
      <c r="C491" s="330"/>
      <c r="D491" s="330"/>
    </row>
    <row r="492" spans="2:4" x14ac:dyDescent="0.2">
      <c r="B492" s="330"/>
      <c r="C492" s="330"/>
      <c r="D492" s="330"/>
    </row>
    <row r="493" spans="2:4" x14ac:dyDescent="0.2">
      <c r="B493" s="330"/>
      <c r="C493" s="330"/>
      <c r="D493" s="330"/>
    </row>
    <row r="494" spans="2:4" x14ac:dyDescent="0.2">
      <c r="B494" s="330"/>
      <c r="C494" s="330"/>
      <c r="D494" s="330"/>
    </row>
    <row r="495" spans="2:4" x14ac:dyDescent="0.2">
      <c r="B495" s="330"/>
      <c r="C495" s="330"/>
      <c r="D495" s="330"/>
    </row>
    <row r="496" spans="2:4" x14ac:dyDescent="0.2">
      <c r="B496" s="330"/>
      <c r="C496" s="330"/>
      <c r="D496" s="330"/>
    </row>
    <row r="497" spans="2:4" x14ac:dyDescent="0.2">
      <c r="B497" s="330"/>
      <c r="C497" s="330"/>
      <c r="D497" s="330"/>
    </row>
    <row r="498" spans="2:4" x14ac:dyDescent="0.2">
      <c r="B498" s="330"/>
      <c r="C498" s="330"/>
      <c r="D498" s="330"/>
    </row>
    <row r="499" spans="2:4" x14ac:dyDescent="0.2">
      <c r="B499" s="330"/>
      <c r="C499" s="330"/>
      <c r="D499" s="330"/>
    </row>
    <row r="500" spans="2:4" x14ac:dyDescent="0.2">
      <c r="B500" s="330"/>
      <c r="C500" s="330"/>
      <c r="D500" s="330"/>
    </row>
    <row r="501" spans="2:4" x14ac:dyDescent="0.2">
      <c r="B501" s="330"/>
      <c r="C501" s="330"/>
      <c r="D501" s="330"/>
    </row>
    <row r="502" spans="2:4" x14ac:dyDescent="0.2">
      <c r="B502" s="330"/>
      <c r="C502" s="330"/>
      <c r="D502" s="330"/>
    </row>
    <row r="503" spans="2:4" x14ac:dyDescent="0.2">
      <c r="B503" s="330"/>
      <c r="C503" s="330"/>
      <c r="D503" s="330"/>
    </row>
    <row r="504" spans="2:4" x14ac:dyDescent="0.2">
      <c r="B504" s="330"/>
      <c r="C504" s="330"/>
      <c r="D504" s="330"/>
    </row>
    <row r="505" spans="2:4" x14ac:dyDescent="0.2">
      <c r="B505" s="330"/>
      <c r="C505" s="330"/>
      <c r="D505" s="330"/>
    </row>
    <row r="506" spans="2:4" x14ac:dyDescent="0.2">
      <c r="B506" s="330"/>
      <c r="C506" s="330"/>
      <c r="D506" s="330"/>
    </row>
    <row r="507" spans="2:4" x14ac:dyDescent="0.2">
      <c r="B507" s="330"/>
      <c r="C507" s="330"/>
      <c r="D507" s="330"/>
    </row>
    <row r="508" spans="2:4" x14ac:dyDescent="0.2">
      <c r="B508" s="330"/>
      <c r="C508" s="330"/>
      <c r="D508" s="330"/>
    </row>
    <row r="509" spans="2:4" x14ac:dyDescent="0.2">
      <c r="B509" s="330"/>
      <c r="C509" s="330"/>
      <c r="D509" s="330"/>
    </row>
    <row r="510" spans="2:4" x14ac:dyDescent="0.2">
      <c r="B510" s="330"/>
      <c r="C510" s="330"/>
      <c r="D510" s="330"/>
    </row>
    <row r="511" spans="2:4" x14ac:dyDescent="0.2">
      <c r="B511" s="330"/>
      <c r="C511" s="330"/>
      <c r="D511" s="330"/>
    </row>
    <row r="512" spans="2:4" x14ac:dyDescent="0.2">
      <c r="B512" s="330"/>
      <c r="C512" s="330"/>
      <c r="D512" s="330"/>
    </row>
    <row r="513" spans="2:4" x14ac:dyDescent="0.2">
      <c r="B513" s="330"/>
      <c r="C513" s="330"/>
      <c r="D513" s="330"/>
    </row>
    <row r="514" spans="2:4" x14ac:dyDescent="0.2">
      <c r="B514" s="330"/>
      <c r="C514" s="330"/>
      <c r="D514" s="330"/>
    </row>
    <row r="515" spans="2:4" x14ac:dyDescent="0.2">
      <c r="B515" s="330"/>
      <c r="C515" s="330"/>
      <c r="D515" s="330"/>
    </row>
    <row r="516" spans="2:4" x14ac:dyDescent="0.2">
      <c r="B516" s="330"/>
      <c r="C516" s="330"/>
      <c r="D516" s="330"/>
    </row>
    <row r="517" spans="2:4" x14ac:dyDescent="0.2">
      <c r="B517" s="330"/>
      <c r="C517" s="330"/>
      <c r="D517" s="330"/>
    </row>
    <row r="518" spans="2:4" x14ac:dyDescent="0.2">
      <c r="B518" s="330"/>
      <c r="C518" s="330"/>
      <c r="D518" s="330"/>
    </row>
    <row r="519" spans="2:4" x14ac:dyDescent="0.2">
      <c r="B519" s="330"/>
      <c r="C519" s="330"/>
      <c r="D519" s="330"/>
    </row>
    <row r="520" spans="2:4" x14ac:dyDescent="0.2">
      <c r="B520" s="330"/>
      <c r="C520" s="330"/>
      <c r="D520" s="330"/>
    </row>
    <row r="521" spans="2:4" x14ac:dyDescent="0.2">
      <c r="B521" s="330"/>
      <c r="C521" s="330"/>
      <c r="D521" s="330"/>
    </row>
    <row r="522" spans="2:4" x14ac:dyDescent="0.2">
      <c r="B522" s="330"/>
      <c r="C522" s="330"/>
      <c r="D522" s="330"/>
    </row>
    <row r="523" spans="2:4" x14ac:dyDescent="0.2">
      <c r="B523" s="330"/>
      <c r="C523" s="330"/>
      <c r="D523" s="330"/>
    </row>
    <row r="524" spans="2:4" x14ac:dyDescent="0.2">
      <c r="B524" s="330"/>
      <c r="C524" s="330"/>
      <c r="D524" s="330"/>
    </row>
    <row r="525" spans="2:4" x14ac:dyDescent="0.2">
      <c r="B525" s="330"/>
      <c r="C525" s="330"/>
      <c r="D525" s="330"/>
    </row>
    <row r="526" spans="2:4" x14ac:dyDescent="0.2">
      <c r="B526" s="330"/>
      <c r="C526" s="330"/>
      <c r="D526" s="330"/>
    </row>
    <row r="527" spans="2:4" x14ac:dyDescent="0.2">
      <c r="B527" s="330"/>
      <c r="C527" s="330"/>
      <c r="D527" s="330"/>
    </row>
    <row r="528" spans="2:4" x14ac:dyDescent="0.2">
      <c r="B528" s="330"/>
      <c r="C528" s="330"/>
      <c r="D528" s="330"/>
    </row>
    <row r="529" spans="2:4" x14ac:dyDescent="0.2">
      <c r="B529" s="330"/>
      <c r="C529" s="330"/>
      <c r="D529" s="330"/>
    </row>
    <row r="530" spans="2:4" x14ac:dyDescent="0.2">
      <c r="B530" s="330"/>
      <c r="C530" s="330"/>
      <c r="D530" s="330"/>
    </row>
    <row r="531" spans="2:4" x14ac:dyDescent="0.2">
      <c r="B531" s="330"/>
      <c r="C531" s="330"/>
      <c r="D531" s="330"/>
    </row>
    <row r="532" spans="2:4" x14ac:dyDescent="0.2">
      <c r="B532" s="330"/>
      <c r="C532" s="330"/>
      <c r="D532" s="330"/>
    </row>
    <row r="533" spans="2:4" x14ac:dyDescent="0.2">
      <c r="B533" s="330"/>
      <c r="C533" s="330"/>
      <c r="D533" s="330"/>
    </row>
    <row r="534" spans="2:4" x14ac:dyDescent="0.2">
      <c r="B534" s="330"/>
      <c r="C534" s="330"/>
      <c r="D534" s="330"/>
    </row>
    <row r="535" spans="2:4" x14ac:dyDescent="0.2">
      <c r="B535" s="330"/>
      <c r="C535" s="330"/>
      <c r="D535" s="330"/>
    </row>
    <row r="536" spans="2:4" x14ac:dyDescent="0.2">
      <c r="B536" s="330"/>
      <c r="C536" s="330"/>
      <c r="D536" s="330"/>
    </row>
    <row r="537" spans="2:4" x14ac:dyDescent="0.2">
      <c r="B537" s="330"/>
      <c r="C537" s="330"/>
      <c r="D537" s="330"/>
    </row>
    <row r="538" spans="2:4" x14ac:dyDescent="0.2">
      <c r="B538" s="330"/>
      <c r="C538" s="330"/>
      <c r="D538" s="330"/>
    </row>
    <row r="539" spans="2:4" x14ac:dyDescent="0.2">
      <c r="B539" s="330"/>
      <c r="C539" s="330"/>
      <c r="D539" s="330"/>
    </row>
    <row r="540" spans="2:4" x14ac:dyDescent="0.2">
      <c r="B540" s="330"/>
      <c r="C540" s="330"/>
      <c r="D540" s="330"/>
    </row>
    <row r="541" spans="2:4" x14ac:dyDescent="0.2">
      <c r="B541" s="330"/>
      <c r="C541" s="330"/>
      <c r="D541" s="330"/>
    </row>
    <row r="542" spans="2:4" x14ac:dyDescent="0.2">
      <c r="B542" s="330"/>
      <c r="C542" s="330"/>
      <c r="D542" s="330"/>
    </row>
    <row r="543" spans="2:4" x14ac:dyDescent="0.2">
      <c r="B543" s="330"/>
      <c r="C543" s="330"/>
      <c r="D543" s="330"/>
    </row>
    <row r="544" spans="2:4" x14ac:dyDescent="0.2">
      <c r="B544" s="330"/>
      <c r="C544" s="330"/>
      <c r="D544" s="330"/>
    </row>
    <row r="545" spans="2:4" x14ac:dyDescent="0.2">
      <c r="B545" s="330"/>
      <c r="C545" s="330"/>
      <c r="D545" s="330"/>
    </row>
    <row r="546" spans="2:4" x14ac:dyDescent="0.2">
      <c r="B546" s="330"/>
      <c r="C546" s="330"/>
      <c r="D546" s="330"/>
    </row>
    <row r="547" spans="2:4" x14ac:dyDescent="0.2">
      <c r="B547" s="330"/>
      <c r="C547" s="330"/>
      <c r="D547" s="330"/>
    </row>
    <row r="548" spans="2:4" x14ac:dyDescent="0.2">
      <c r="B548" s="330"/>
      <c r="C548" s="330"/>
      <c r="D548" s="330"/>
    </row>
    <row r="549" spans="2:4" x14ac:dyDescent="0.2">
      <c r="B549" s="330"/>
      <c r="C549" s="330"/>
      <c r="D549" s="330"/>
    </row>
    <row r="550" spans="2:4" x14ac:dyDescent="0.2">
      <c r="B550" s="330"/>
      <c r="C550" s="330"/>
      <c r="D550" s="330"/>
    </row>
    <row r="551" spans="2:4" x14ac:dyDescent="0.2">
      <c r="B551" s="330"/>
      <c r="C551" s="330"/>
      <c r="D551" s="330"/>
    </row>
    <row r="552" spans="2:4" x14ac:dyDescent="0.2">
      <c r="B552" s="330"/>
      <c r="C552" s="330"/>
      <c r="D552" s="330"/>
    </row>
    <row r="553" spans="2:4" x14ac:dyDescent="0.2">
      <c r="B553" s="330"/>
      <c r="C553" s="330"/>
      <c r="D553" s="330"/>
    </row>
    <row r="554" spans="2:4" x14ac:dyDescent="0.2">
      <c r="B554" s="330"/>
      <c r="C554" s="330"/>
      <c r="D554" s="330"/>
    </row>
    <row r="555" spans="2:4" x14ac:dyDescent="0.2">
      <c r="B555" s="330"/>
      <c r="C555" s="330"/>
      <c r="D555" s="330"/>
    </row>
    <row r="556" spans="2:4" x14ac:dyDescent="0.2">
      <c r="B556" s="330"/>
      <c r="C556" s="330"/>
      <c r="D556" s="330"/>
    </row>
    <row r="557" spans="2:4" x14ac:dyDescent="0.2">
      <c r="B557" s="330"/>
      <c r="C557" s="330"/>
      <c r="D557" s="330"/>
    </row>
    <row r="558" spans="2:4" x14ac:dyDescent="0.2">
      <c r="B558" s="330"/>
      <c r="C558" s="330"/>
      <c r="D558" s="330"/>
    </row>
    <row r="559" spans="2:4" x14ac:dyDescent="0.2">
      <c r="B559" s="330"/>
      <c r="C559" s="330"/>
      <c r="D559" s="330"/>
    </row>
    <row r="560" spans="2:4" x14ac:dyDescent="0.2">
      <c r="B560" s="330"/>
      <c r="C560" s="330"/>
      <c r="D560" s="330"/>
    </row>
    <row r="561" spans="2:4" x14ac:dyDescent="0.2">
      <c r="B561" s="330"/>
      <c r="C561" s="330"/>
      <c r="D561" s="330"/>
    </row>
    <row r="562" spans="2:4" x14ac:dyDescent="0.2">
      <c r="B562" s="330"/>
      <c r="C562" s="330"/>
      <c r="D562" s="330"/>
    </row>
    <row r="563" spans="2:4" x14ac:dyDescent="0.2">
      <c r="B563" s="330"/>
      <c r="C563" s="330"/>
      <c r="D563" s="330"/>
    </row>
    <row r="564" spans="2:4" x14ac:dyDescent="0.2">
      <c r="B564" s="330"/>
      <c r="C564" s="330"/>
      <c r="D564" s="330"/>
    </row>
    <row r="565" spans="2:4" x14ac:dyDescent="0.2">
      <c r="B565" s="330"/>
      <c r="C565" s="330"/>
      <c r="D565" s="330"/>
    </row>
    <row r="566" spans="2:4" x14ac:dyDescent="0.2">
      <c r="B566" s="330"/>
      <c r="C566" s="330"/>
      <c r="D566" s="330"/>
    </row>
    <row r="567" spans="2:4" x14ac:dyDescent="0.2">
      <c r="B567" s="330"/>
      <c r="C567" s="330"/>
      <c r="D567" s="330"/>
    </row>
    <row r="568" spans="2:4" x14ac:dyDescent="0.2">
      <c r="B568" s="330"/>
      <c r="C568" s="330"/>
      <c r="D568" s="330"/>
    </row>
    <row r="569" spans="2:4" x14ac:dyDescent="0.2">
      <c r="B569" s="330"/>
      <c r="C569" s="330"/>
      <c r="D569" s="330"/>
    </row>
    <row r="570" spans="2:4" x14ac:dyDescent="0.2">
      <c r="B570" s="330"/>
      <c r="C570" s="330"/>
      <c r="D570" s="330"/>
    </row>
    <row r="571" spans="2:4" x14ac:dyDescent="0.2">
      <c r="B571" s="330"/>
      <c r="C571" s="330"/>
      <c r="D571" s="330"/>
    </row>
    <row r="572" spans="2:4" x14ac:dyDescent="0.2">
      <c r="B572" s="330"/>
      <c r="C572" s="330"/>
      <c r="D572" s="330"/>
    </row>
    <row r="573" spans="2:4" x14ac:dyDescent="0.2">
      <c r="B573" s="330"/>
      <c r="C573" s="330"/>
      <c r="D573" s="330"/>
    </row>
    <row r="574" spans="2:4" x14ac:dyDescent="0.2">
      <c r="B574" s="330"/>
      <c r="C574" s="330"/>
      <c r="D574" s="330"/>
    </row>
    <row r="575" spans="2:4" x14ac:dyDescent="0.2">
      <c r="B575" s="330"/>
      <c r="C575" s="330"/>
      <c r="D575" s="330"/>
    </row>
    <row r="576" spans="2:4" x14ac:dyDescent="0.2">
      <c r="B576" s="330"/>
      <c r="C576" s="330"/>
      <c r="D576" s="330"/>
    </row>
    <row r="577" spans="2:4" x14ac:dyDescent="0.2">
      <c r="B577" s="330"/>
      <c r="C577" s="330"/>
      <c r="D577" s="330"/>
    </row>
    <row r="578" spans="2:4" x14ac:dyDescent="0.2">
      <c r="B578" s="330"/>
      <c r="C578" s="330"/>
      <c r="D578" s="330"/>
    </row>
    <row r="579" spans="2:4" x14ac:dyDescent="0.2">
      <c r="B579" s="330"/>
      <c r="C579" s="330"/>
      <c r="D579" s="330"/>
    </row>
    <row r="580" spans="2:4" x14ac:dyDescent="0.2">
      <c r="B580" s="330"/>
      <c r="C580" s="330"/>
      <c r="D580" s="330"/>
    </row>
    <row r="581" spans="2:4" x14ac:dyDescent="0.2">
      <c r="B581" s="330"/>
      <c r="C581" s="330"/>
      <c r="D581" s="330"/>
    </row>
    <row r="582" spans="2:4" x14ac:dyDescent="0.2">
      <c r="B582" s="330"/>
      <c r="C582" s="330"/>
      <c r="D582" s="330"/>
    </row>
    <row r="583" spans="2:4" x14ac:dyDescent="0.2">
      <c r="B583" s="330"/>
      <c r="C583" s="330"/>
      <c r="D583" s="330"/>
    </row>
    <row r="584" spans="2:4" x14ac:dyDescent="0.2">
      <c r="B584" s="330"/>
      <c r="C584" s="330"/>
      <c r="D584" s="330"/>
    </row>
    <row r="585" spans="2:4" x14ac:dyDescent="0.2">
      <c r="B585" s="330"/>
      <c r="C585" s="330"/>
      <c r="D585" s="330"/>
    </row>
    <row r="586" spans="2:4" x14ac:dyDescent="0.2">
      <c r="B586" s="330"/>
      <c r="C586" s="330"/>
      <c r="D586" s="330"/>
    </row>
    <row r="587" spans="2:4" x14ac:dyDescent="0.2">
      <c r="B587" s="330"/>
      <c r="C587" s="330"/>
      <c r="D587" s="330"/>
    </row>
    <row r="588" spans="2:4" x14ac:dyDescent="0.2">
      <c r="B588" s="330"/>
      <c r="C588" s="330"/>
      <c r="D588" s="330"/>
    </row>
    <row r="589" spans="2:4" x14ac:dyDescent="0.2">
      <c r="B589" s="330"/>
      <c r="C589" s="330"/>
      <c r="D589" s="330"/>
    </row>
    <row r="590" spans="2:4" x14ac:dyDescent="0.2">
      <c r="B590" s="330"/>
      <c r="C590" s="330"/>
      <c r="D590" s="330"/>
    </row>
    <row r="591" spans="2:4" x14ac:dyDescent="0.2">
      <c r="B591" s="330"/>
      <c r="C591" s="330"/>
      <c r="D591" s="330"/>
    </row>
    <row r="592" spans="2:4" x14ac:dyDescent="0.2">
      <c r="B592" s="330"/>
      <c r="C592" s="330"/>
      <c r="D592" s="330"/>
    </row>
    <row r="593" spans="2:4" x14ac:dyDescent="0.2">
      <c r="B593" s="330"/>
      <c r="C593" s="330"/>
      <c r="D593" s="330"/>
    </row>
    <row r="594" spans="2:4" x14ac:dyDescent="0.2">
      <c r="B594" s="330"/>
      <c r="C594" s="330"/>
      <c r="D594" s="330"/>
    </row>
    <row r="595" spans="2:4" x14ac:dyDescent="0.2">
      <c r="B595" s="330"/>
      <c r="C595" s="330"/>
      <c r="D595" s="330"/>
    </row>
    <row r="596" spans="2:4" x14ac:dyDescent="0.2">
      <c r="B596" s="330"/>
      <c r="C596" s="330"/>
      <c r="D596" s="330"/>
    </row>
    <row r="597" spans="2:4" x14ac:dyDescent="0.2">
      <c r="B597" s="330"/>
      <c r="C597" s="330"/>
      <c r="D597" s="330"/>
    </row>
    <row r="598" spans="2:4" x14ac:dyDescent="0.2">
      <c r="B598" s="330"/>
      <c r="C598" s="330"/>
      <c r="D598" s="330"/>
    </row>
    <row r="599" spans="2:4" x14ac:dyDescent="0.2">
      <c r="B599" s="330"/>
      <c r="C599" s="330"/>
      <c r="D599" s="330"/>
    </row>
    <row r="600" spans="2:4" x14ac:dyDescent="0.2">
      <c r="B600" s="330"/>
      <c r="C600" s="330"/>
      <c r="D600" s="330"/>
    </row>
    <row r="601" spans="2:4" x14ac:dyDescent="0.2">
      <c r="B601" s="330"/>
      <c r="C601" s="330"/>
      <c r="D601" s="330"/>
    </row>
    <row r="602" spans="2:4" x14ac:dyDescent="0.2">
      <c r="B602" s="330"/>
      <c r="C602" s="330"/>
      <c r="D602" s="330"/>
    </row>
    <row r="603" spans="2:4" x14ac:dyDescent="0.2">
      <c r="B603" s="330"/>
      <c r="C603" s="330"/>
      <c r="D603" s="330"/>
    </row>
    <row r="604" spans="2:4" x14ac:dyDescent="0.2">
      <c r="B604" s="330"/>
      <c r="C604" s="330"/>
      <c r="D604" s="330"/>
    </row>
    <row r="605" spans="2:4" x14ac:dyDescent="0.2">
      <c r="B605" s="330"/>
      <c r="C605" s="330"/>
      <c r="D605" s="330"/>
    </row>
    <row r="606" spans="2:4" x14ac:dyDescent="0.2">
      <c r="B606" s="330"/>
      <c r="C606" s="330"/>
      <c r="D606" s="330"/>
    </row>
    <row r="607" spans="2:4" x14ac:dyDescent="0.2">
      <c r="B607" s="330"/>
      <c r="C607" s="330"/>
      <c r="D607" s="330"/>
    </row>
    <row r="608" spans="2:4" x14ac:dyDescent="0.2">
      <c r="B608" s="330"/>
      <c r="C608" s="330"/>
      <c r="D608" s="330"/>
    </row>
    <row r="609" spans="2:4" x14ac:dyDescent="0.2">
      <c r="B609" s="330"/>
      <c r="C609" s="330"/>
      <c r="D609" s="330"/>
    </row>
    <row r="610" spans="2:4" x14ac:dyDescent="0.2">
      <c r="B610" s="330"/>
      <c r="C610" s="330"/>
      <c r="D610" s="330"/>
    </row>
    <row r="611" spans="2:4" x14ac:dyDescent="0.2">
      <c r="B611" s="330"/>
      <c r="C611" s="330"/>
      <c r="D611" s="330"/>
    </row>
    <row r="612" spans="2:4" x14ac:dyDescent="0.2">
      <c r="B612" s="330"/>
      <c r="C612" s="330"/>
      <c r="D612" s="330"/>
    </row>
    <row r="613" spans="2:4" x14ac:dyDescent="0.2">
      <c r="B613" s="330"/>
      <c r="C613" s="330"/>
      <c r="D613" s="330"/>
    </row>
    <row r="614" spans="2:4" x14ac:dyDescent="0.2">
      <c r="B614" s="330"/>
      <c r="C614" s="330"/>
      <c r="D614" s="330"/>
    </row>
    <row r="615" spans="2:4" x14ac:dyDescent="0.2">
      <c r="B615" s="330"/>
      <c r="C615" s="330"/>
      <c r="D615" s="330"/>
    </row>
    <row r="616" spans="2:4" x14ac:dyDescent="0.2">
      <c r="B616" s="330"/>
      <c r="C616" s="330"/>
      <c r="D616" s="330"/>
    </row>
    <row r="617" spans="2:4" x14ac:dyDescent="0.2">
      <c r="B617" s="330"/>
      <c r="C617" s="330"/>
      <c r="D617" s="330"/>
    </row>
    <row r="618" spans="2:4" x14ac:dyDescent="0.2">
      <c r="B618" s="330"/>
      <c r="C618" s="330"/>
      <c r="D618" s="330"/>
    </row>
    <row r="619" spans="2:4" x14ac:dyDescent="0.2">
      <c r="B619" s="330"/>
      <c r="C619" s="330"/>
      <c r="D619" s="330"/>
    </row>
    <row r="620" spans="2:4" x14ac:dyDescent="0.2">
      <c r="B620" s="330"/>
      <c r="C620" s="330"/>
      <c r="D620" s="330"/>
    </row>
    <row r="621" spans="2:4" x14ac:dyDescent="0.2">
      <c r="B621" s="330"/>
      <c r="C621" s="330"/>
      <c r="D621" s="330"/>
    </row>
    <row r="622" spans="2:4" x14ac:dyDescent="0.2">
      <c r="B622" s="330"/>
      <c r="C622" s="330"/>
      <c r="D622" s="330"/>
    </row>
    <row r="623" spans="2:4" x14ac:dyDescent="0.2">
      <c r="B623" s="330"/>
      <c r="C623" s="330"/>
      <c r="D623" s="330"/>
    </row>
    <row r="624" spans="2:4" x14ac:dyDescent="0.2">
      <c r="B624" s="330"/>
      <c r="C624" s="330"/>
      <c r="D624" s="330"/>
    </row>
    <row r="625" spans="2:4" x14ac:dyDescent="0.2">
      <c r="B625" s="330"/>
      <c r="C625" s="330"/>
      <c r="D625" s="330"/>
    </row>
    <row r="626" spans="2:4" x14ac:dyDescent="0.2">
      <c r="B626" s="330"/>
      <c r="C626" s="330"/>
      <c r="D626" s="330"/>
    </row>
    <row r="627" spans="2:4" x14ac:dyDescent="0.2">
      <c r="B627" s="330"/>
      <c r="C627" s="330"/>
      <c r="D627" s="330"/>
    </row>
    <row r="628" spans="2:4" x14ac:dyDescent="0.2">
      <c r="B628" s="330"/>
      <c r="C628" s="330"/>
      <c r="D628" s="330"/>
    </row>
    <row r="629" spans="2:4" x14ac:dyDescent="0.2">
      <c r="B629" s="330"/>
      <c r="C629" s="330"/>
      <c r="D629" s="330"/>
    </row>
    <row r="630" spans="2:4" x14ac:dyDescent="0.2">
      <c r="B630" s="330"/>
      <c r="C630" s="330"/>
      <c r="D630" s="330"/>
    </row>
    <row r="631" spans="2:4" x14ac:dyDescent="0.2">
      <c r="B631" s="330"/>
      <c r="C631" s="330"/>
      <c r="D631" s="330"/>
    </row>
    <row r="632" spans="2:4" x14ac:dyDescent="0.2">
      <c r="B632" s="330"/>
      <c r="C632" s="330"/>
      <c r="D632" s="330"/>
    </row>
    <row r="633" spans="2:4" x14ac:dyDescent="0.2">
      <c r="B633" s="330"/>
      <c r="C633" s="330"/>
      <c r="D633" s="330"/>
    </row>
    <row r="634" spans="2:4" x14ac:dyDescent="0.2">
      <c r="B634" s="330"/>
      <c r="C634" s="330"/>
      <c r="D634" s="330"/>
    </row>
    <row r="635" spans="2:4" x14ac:dyDescent="0.2">
      <c r="B635" s="330"/>
      <c r="C635" s="330"/>
      <c r="D635" s="330"/>
    </row>
    <row r="636" spans="2:4" x14ac:dyDescent="0.2">
      <c r="B636" s="330"/>
      <c r="C636" s="330"/>
      <c r="D636" s="330"/>
    </row>
    <row r="637" spans="2:4" x14ac:dyDescent="0.2">
      <c r="B637" s="330"/>
      <c r="C637" s="330"/>
      <c r="D637" s="330"/>
    </row>
    <row r="638" spans="2:4" x14ac:dyDescent="0.2">
      <c r="B638" s="330"/>
      <c r="C638" s="330"/>
      <c r="D638" s="330"/>
    </row>
    <row r="639" spans="2:4" x14ac:dyDescent="0.2">
      <c r="B639" s="330"/>
      <c r="C639" s="330"/>
      <c r="D639" s="330"/>
    </row>
    <row r="640" spans="2:4" x14ac:dyDescent="0.2">
      <c r="B640" s="330"/>
      <c r="C640" s="330"/>
      <c r="D640" s="330"/>
    </row>
    <row r="641" spans="2:4" x14ac:dyDescent="0.2">
      <c r="B641" s="330"/>
      <c r="C641" s="330"/>
      <c r="D641" s="330"/>
    </row>
    <row r="642" spans="2:4" x14ac:dyDescent="0.2">
      <c r="B642" s="330"/>
      <c r="C642" s="330"/>
      <c r="D642" s="330"/>
    </row>
    <row r="643" spans="2:4" x14ac:dyDescent="0.2">
      <c r="B643" s="330"/>
      <c r="C643" s="330"/>
      <c r="D643" s="330"/>
    </row>
    <row r="644" spans="2:4" x14ac:dyDescent="0.2">
      <c r="B644" s="330"/>
      <c r="C644" s="330"/>
      <c r="D644" s="330"/>
    </row>
    <row r="645" spans="2:4" x14ac:dyDescent="0.2">
      <c r="B645" s="330"/>
      <c r="C645" s="330"/>
      <c r="D645" s="330"/>
    </row>
    <row r="646" spans="2:4" x14ac:dyDescent="0.2">
      <c r="B646" s="330"/>
      <c r="C646" s="330"/>
      <c r="D646" s="330"/>
    </row>
    <row r="647" spans="2:4" x14ac:dyDescent="0.2">
      <c r="B647" s="330"/>
      <c r="C647" s="330"/>
      <c r="D647" s="330"/>
    </row>
    <row r="648" spans="2:4" x14ac:dyDescent="0.2">
      <c r="B648" s="330"/>
      <c r="C648" s="330"/>
      <c r="D648" s="330"/>
    </row>
    <row r="649" spans="2:4" x14ac:dyDescent="0.2">
      <c r="B649" s="330"/>
      <c r="C649" s="330"/>
      <c r="D649" s="330"/>
    </row>
    <row r="650" spans="2:4" x14ac:dyDescent="0.2">
      <c r="B650" s="330"/>
      <c r="C650" s="330"/>
      <c r="D650" s="330"/>
    </row>
    <row r="651" spans="2:4" x14ac:dyDescent="0.2">
      <c r="B651" s="330"/>
      <c r="C651" s="330"/>
      <c r="D651" s="330"/>
    </row>
    <row r="652" spans="2:4" x14ac:dyDescent="0.2">
      <c r="B652" s="330"/>
      <c r="C652" s="330"/>
      <c r="D652" s="330"/>
    </row>
    <row r="653" spans="2:4" x14ac:dyDescent="0.2">
      <c r="B653" s="330"/>
      <c r="C653" s="330"/>
      <c r="D653" s="330"/>
    </row>
    <row r="654" spans="2:4" x14ac:dyDescent="0.2">
      <c r="B654" s="330"/>
      <c r="C654" s="330"/>
      <c r="D654" s="330"/>
    </row>
    <row r="655" spans="2:4" x14ac:dyDescent="0.2">
      <c r="B655" s="330"/>
      <c r="C655" s="330"/>
      <c r="D655" s="330"/>
    </row>
    <row r="656" spans="2:4" x14ac:dyDescent="0.2">
      <c r="B656" s="330"/>
      <c r="C656" s="330"/>
      <c r="D656" s="330"/>
    </row>
    <row r="657" spans="2:4" x14ac:dyDescent="0.2">
      <c r="B657" s="330"/>
      <c r="C657" s="330"/>
      <c r="D657" s="330"/>
    </row>
    <row r="658" spans="2:4" x14ac:dyDescent="0.2">
      <c r="B658" s="330"/>
      <c r="C658" s="330"/>
      <c r="D658" s="330"/>
    </row>
    <row r="659" spans="2:4" x14ac:dyDescent="0.2">
      <c r="B659" s="330"/>
      <c r="C659" s="330"/>
      <c r="D659" s="330"/>
    </row>
    <row r="660" spans="2:4" x14ac:dyDescent="0.2">
      <c r="B660" s="330"/>
      <c r="C660" s="330"/>
      <c r="D660" s="330"/>
    </row>
    <row r="661" spans="2:4" x14ac:dyDescent="0.2">
      <c r="B661" s="330"/>
      <c r="C661" s="330"/>
      <c r="D661" s="330"/>
    </row>
    <row r="662" spans="2:4" x14ac:dyDescent="0.2">
      <c r="B662" s="330"/>
      <c r="C662" s="330"/>
      <c r="D662" s="330"/>
    </row>
    <row r="663" spans="2:4" x14ac:dyDescent="0.2">
      <c r="B663" s="330"/>
      <c r="C663" s="330"/>
      <c r="D663" s="330"/>
    </row>
    <row r="664" spans="2:4" x14ac:dyDescent="0.2">
      <c r="B664" s="330"/>
      <c r="C664" s="330"/>
      <c r="D664" s="330"/>
    </row>
    <row r="665" spans="2:4" x14ac:dyDescent="0.2">
      <c r="B665" s="330"/>
      <c r="C665" s="330"/>
      <c r="D665" s="330"/>
    </row>
    <row r="666" spans="2:4" x14ac:dyDescent="0.2">
      <c r="B666" s="330"/>
      <c r="C666" s="330"/>
      <c r="D666" s="330"/>
    </row>
    <row r="667" spans="2:4" x14ac:dyDescent="0.2">
      <c r="B667" s="330"/>
      <c r="C667" s="330"/>
      <c r="D667" s="330"/>
    </row>
    <row r="668" spans="2:4" x14ac:dyDescent="0.2">
      <c r="B668" s="330"/>
      <c r="C668" s="330"/>
      <c r="D668" s="330"/>
    </row>
    <row r="669" spans="2:4" x14ac:dyDescent="0.2">
      <c r="B669" s="330"/>
      <c r="C669" s="330"/>
      <c r="D669" s="330"/>
    </row>
    <row r="670" spans="2:4" x14ac:dyDescent="0.2">
      <c r="B670" s="330"/>
      <c r="C670" s="330"/>
      <c r="D670" s="330"/>
    </row>
    <row r="671" spans="2:4" x14ac:dyDescent="0.2">
      <c r="B671" s="330"/>
      <c r="C671" s="330"/>
      <c r="D671" s="330"/>
    </row>
    <row r="672" spans="2:4" x14ac:dyDescent="0.2">
      <c r="B672" s="330"/>
      <c r="C672" s="330"/>
      <c r="D672" s="330"/>
    </row>
    <row r="673" spans="2:4" x14ac:dyDescent="0.2">
      <c r="B673" s="330"/>
      <c r="C673" s="330"/>
      <c r="D673" s="330"/>
    </row>
    <row r="674" spans="2:4" x14ac:dyDescent="0.2">
      <c r="B674" s="330"/>
      <c r="C674" s="330"/>
      <c r="D674" s="330"/>
    </row>
    <row r="675" spans="2:4" x14ac:dyDescent="0.2">
      <c r="B675" s="330"/>
      <c r="C675" s="330"/>
      <c r="D675" s="330"/>
    </row>
    <row r="676" spans="2:4" x14ac:dyDescent="0.2">
      <c r="B676" s="330"/>
      <c r="C676" s="330"/>
      <c r="D676" s="330"/>
    </row>
    <row r="677" spans="2:4" x14ac:dyDescent="0.2">
      <c r="B677" s="330"/>
      <c r="C677" s="330"/>
      <c r="D677" s="330"/>
    </row>
    <row r="678" spans="2:4" x14ac:dyDescent="0.2">
      <c r="B678" s="330"/>
      <c r="C678" s="330"/>
      <c r="D678" s="330"/>
    </row>
    <row r="679" spans="2:4" x14ac:dyDescent="0.2">
      <c r="B679" s="330"/>
      <c r="C679" s="330"/>
      <c r="D679" s="330"/>
    </row>
    <row r="680" spans="2:4" x14ac:dyDescent="0.2">
      <c r="B680" s="330"/>
      <c r="C680" s="330"/>
      <c r="D680" s="330"/>
    </row>
    <row r="681" spans="2:4" x14ac:dyDescent="0.2">
      <c r="B681" s="330"/>
      <c r="C681" s="330"/>
      <c r="D681" s="330"/>
    </row>
    <row r="682" spans="2:4" x14ac:dyDescent="0.2">
      <c r="B682" s="330"/>
      <c r="C682" s="330"/>
      <c r="D682" s="330"/>
    </row>
    <row r="683" spans="2:4" x14ac:dyDescent="0.2">
      <c r="B683" s="330"/>
      <c r="C683" s="330"/>
      <c r="D683" s="330"/>
    </row>
    <row r="684" spans="2:4" x14ac:dyDescent="0.2">
      <c r="B684" s="330"/>
      <c r="C684" s="330"/>
      <c r="D684" s="330"/>
    </row>
    <row r="685" spans="2:4" x14ac:dyDescent="0.2">
      <c r="B685" s="330"/>
      <c r="C685" s="330"/>
      <c r="D685" s="330"/>
    </row>
    <row r="686" spans="2:4" x14ac:dyDescent="0.2">
      <c r="B686" s="330"/>
      <c r="C686" s="330"/>
      <c r="D686" s="330"/>
    </row>
    <row r="687" spans="2:4" x14ac:dyDescent="0.2">
      <c r="B687" s="330"/>
      <c r="C687" s="330"/>
      <c r="D687" s="330"/>
    </row>
    <row r="688" spans="2:4" x14ac:dyDescent="0.2">
      <c r="B688" s="330"/>
      <c r="C688" s="330"/>
      <c r="D688" s="330"/>
    </row>
    <row r="689" spans="2:4" x14ac:dyDescent="0.2">
      <c r="B689" s="330"/>
      <c r="C689" s="330"/>
      <c r="D689" s="330"/>
    </row>
    <row r="690" spans="2:4" x14ac:dyDescent="0.2">
      <c r="B690" s="330"/>
      <c r="C690" s="330"/>
      <c r="D690" s="330"/>
    </row>
    <row r="691" spans="2:4" x14ac:dyDescent="0.2">
      <c r="B691" s="330"/>
      <c r="C691" s="330"/>
      <c r="D691" s="330"/>
    </row>
    <row r="692" spans="2:4" x14ac:dyDescent="0.2">
      <c r="B692" s="330"/>
      <c r="C692" s="330"/>
      <c r="D692" s="330"/>
    </row>
    <row r="693" spans="2:4" x14ac:dyDescent="0.2">
      <c r="B693" s="330"/>
      <c r="C693" s="330"/>
      <c r="D693" s="330"/>
    </row>
    <row r="694" spans="2:4" x14ac:dyDescent="0.2">
      <c r="B694" s="330"/>
      <c r="C694" s="330"/>
      <c r="D694" s="330"/>
    </row>
    <row r="695" spans="2:4" x14ac:dyDescent="0.2">
      <c r="B695" s="330"/>
      <c r="C695" s="330"/>
      <c r="D695" s="330"/>
    </row>
    <row r="696" spans="2:4" x14ac:dyDescent="0.2">
      <c r="B696" s="330"/>
      <c r="C696" s="330"/>
      <c r="D696" s="330"/>
    </row>
    <row r="697" spans="2:4" x14ac:dyDescent="0.2">
      <c r="B697" s="330"/>
      <c r="C697" s="330"/>
      <c r="D697" s="330"/>
    </row>
    <row r="698" spans="2:4" x14ac:dyDescent="0.2">
      <c r="B698" s="330"/>
      <c r="C698" s="330"/>
      <c r="D698" s="330"/>
    </row>
    <row r="699" spans="2:4" x14ac:dyDescent="0.2">
      <c r="B699" s="330"/>
      <c r="C699" s="330"/>
      <c r="D699" s="330"/>
    </row>
    <row r="700" spans="2:4" x14ac:dyDescent="0.2">
      <c r="B700" s="330"/>
      <c r="C700" s="330"/>
      <c r="D700" s="330"/>
    </row>
    <row r="701" spans="2:4" x14ac:dyDescent="0.2">
      <c r="B701" s="330"/>
      <c r="C701" s="330"/>
      <c r="D701" s="330"/>
    </row>
    <row r="702" spans="2:4" x14ac:dyDescent="0.2">
      <c r="B702" s="330"/>
      <c r="C702" s="330"/>
      <c r="D702" s="330"/>
    </row>
    <row r="703" spans="2:4" x14ac:dyDescent="0.2">
      <c r="B703" s="330"/>
      <c r="C703" s="330"/>
      <c r="D703" s="330"/>
    </row>
    <row r="704" spans="2:4" x14ac:dyDescent="0.2">
      <c r="B704" s="330"/>
      <c r="C704" s="330"/>
      <c r="D704" s="330"/>
    </row>
    <row r="705" spans="2:4" x14ac:dyDescent="0.2">
      <c r="B705" s="330"/>
      <c r="C705" s="330"/>
      <c r="D705" s="330"/>
    </row>
    <row r="706" spans="2:4" x14ac:dyDescent="0.2">
      <c r="B706" s="330"/>
      <c r="C706" s="330"/>
      <c r="D706" s="330"/>
    </row>
    <row r="707" spans="2:4" x14ac:dyDescent="0.2">
      <c r="B707" s="330"/>
      <c r="C707" s="330"/>
      <c r="D707" s="330"/>
    </row>
    <row r="708" spans="2:4" x14ac:dyDescent="0.2">
      <c r="B708" s="330"/>
      <c r="C708" s="330"/>
      <c r="D708" s="330"/>
    </row>
    <row r="709" spans="2:4" x14ac:dyDescent="0.2">
      <c r="B709" s="330"/>
      <c r="C709" s="330"/>
      <c r="D709" s="330"/>
    </row>
    <row r="710" spans="2:4" x14ac:dyDescent="0.2">
      <c r="B710" s="330"/>
      <c r="C710" s="330"/>
      <c r="D710" s="330"/>
    </row>
    <row r="711" spans="2:4" x14ac:dyDescent="0.2">
      <c r="B711" s="330"/>
      <c r="C711" s="330"/>
      <c r="D711" s="330"/>
    </row>
    <row r="712" spans="2:4" x14ac:dyDescent="0.2">
      <c r="B712" s="330"/>
      <c r="C712" s="330"/>
      <c r="D712" s="330"/>
    </row>
    <row r="713" spans="2:4" x14ac:dyDescent="0.2">
      <c r="B713" s="330"/>
      <c r="C713" s="330"/>
      <c r="D713" s="330"/>
    </row>
    <row r="714" spans="2:4" x14ac:dyDescent="0.2">
      <c r="B714" s="330"/>
      <c r="C714" s="330"/>
      <c r="D714" s="330"/>
    </row>
    <row r="715" spans="2:4" x14ac:dyDescent="0.2">
      <c r="B715" s="330"/>
      <c r="C715" s="330"/>
      <c r="D715" s="330"/>
    </row>
    <row r="716" spans="2:4" x14ac:dyDescent="0.2">
      <c r="B716" s="330"/>
      <c r="C716" s="330"/>
      <c r="D716" s="330"/>
    </row>
    <row r="717" spans="2:4" x14ac:dyDescent="0.2">
      <c r="B717" s="330"/>
      <c r="C717" s="330"/>
      <c r="D717" s="330"/>
    </row>
    <row r="718" spans="2:4" x14ac:dyDescent="0.2">
      <c r="B718" s="330"/>
      <c r="C718" s="330"/>
      <c r="D718" s="330"/>
    </row>
    <row r="719" spans="2:4" x14ac:dyDescent="0.2">
      <c r="B719" s="330"/>
      <c r="C719" s="330"/>
      <c r="D719" s="330"/>
    </row>
    <row r="720" spans="2:4" x14ac:dyDescent="0.2">
      <c r="B720" s="330"/>
      <c r="C720" s="330"/>
      <c r="D720" s="330"/>
    </row>
    <row r="721" spans="2:4" x14ac:dyDescent="0.2">
      <c r="B721" s="330"/>
      <c r="C721" s="330"/>
      <c r="D721" s="330"/>
    </row>
    <row r="722" spans="2:4" x14ac:dyDescent="0.2">
      <c r="B722" s="330"/>
      <c r="C722" s="330"/>
      <c r="D722" s="330"/>
    </row>
    <row r="723" spans="2:4" x14ac:dyDescent="0.2">
      <c r="B723" s="330"/>
      <c r="C723" s="330"/>
      <c r="D723" s="330"/>
    </row>
    <row r="724" spans="2:4" x14ac:dyDescent="0.2">
      <c r="B724" s="330"/>
      <c r="C724" s="330"/>
      <c r="D724" s="330"/>
    </row>
    <row r="725" spans="2:4" x14ac:dyDescent="0.2">
      <c r="B725" s="330"/>
      <c r="C725" s="330"/>
      <c r="D725" s="330"/>
    </row>
    <row r="726" spans="2:4" x14ac:dyDescent="0.2">
      <c r="B726" s="330"/>
      <c r="C726" s="330"/>
      <c r="D726" s="330"/>
    </row>
    <row r="727" spans="2:4" x14ac:dyDescent="0.2">
      <c r="B727" s="330"/>
      <c r="C727" s="330"/>
      <c r="D727" s="330"/>
    </row>
    <row r="728" spans="2:4" x14ac:dyDescent="0.2">
      <c r="B728" s="330"/>
      <c r="C728" s="330"/>
      <c r="D728" s="330"/>
    </row>
    <row r="729" spans="2:4" x14ac:dyDescent="0.2">
      <c r="B729" s="330"/>
      <c r="C729" s="330"/>
      <c r="D729" s="330"/>
    </row>
    <row r="730" spans="2:4" x14ac:dyDescent="0.2">
      <c r="B730" s="330"/>
      <c r="C730" s="330"/>
      <c r="D730" s="330"/>
    </row>
    <row r="731" spans="2:4" x14ac:dyDescent="0.2">
      <c r="B731" s="330"/>
      <c r="C731" s="330"/>
      <c r="D731" s="330"/>
    </row>
    <row r="732" spans="2:4" x14ac:dyDescent="0.2">
      <c r="B732" s="330"/>
      <c r="C732" s="330"/>
      <c r="D732" s="330"/>
    </row>
    <row r="733" spans="2:4" x14ac:dyDescent="0.2">
      <c r="B733" s="330"/>
      <c r="C733" s="330"/>
      <c r="D733" s="330"/>
    </row>
    <row r="734" spans="2:4" x14ac:dyDescent="0.2">
      <c r="B734" s="330"/>
      <c r="C734" s="330"/>
      <c r="D734" s="330"/>
    </row>
    <row r="735" spans="2:4" x14ac:dyDescent="0.2">
      <c r="B735" s="330"/>
      <c r="C735" s="330"/>
      <c r="D735" s="330"/>
    </row>
    <row r="736" spans="2:4" x14ac:dyDescent="0.2">
      <c r="B736" s="330"/>
      <c r="C736" s="330"/>
      <c r="D736" s="330"/>
    </row>
    <row r="737" spans="2:4" x14ac:dyDescent="0.2">
      <c r="B737" s="330"/>
      <c r="C737" s="330"/>
      <c r="D737" s="330"/>
    </row>
    <row r="738" spans="2:4" x14ac:dyDescent="0.2">
      <c r="B738" s="330"/>
      <c r="C738" s="330"/>
      <c r="D738" s="330"/>
    </row>
    <row r="739" spans="2:4" x14ac:dyDescent="0.2">
      <c r="B739" s="330"/>
      <c r="C739" s="330"/>
      <c r="D739" s="330"/>
    </row>
    <row r="740" spans="2:4" x14ac:dyDescent="0.2">
      <c r="B740" s="330"/>
      <c r="C740" s="330"/>
      <c r="D740" s="330"/>
    </row>
    <row r="741" spans="2:4" x14ac:dyDescent="0.2">
      <c r="B741" s="330"/>
      <c r="C741" s="330"/>
      <c r="D741" s="330"/>
    </row>
    <row r="742" spans="2:4" x14ac:dyDescent="0.2">
      <c r="B742" s="330"/>
      <c r="C742" s="330"/>
      <c r="D742" s="330"/>
    </row>
    <row r="743" spans="2:4" x14ac:dyDescent="0.2">
      <c r="B743" s="330"/>
      <c r="C743" s="330"/>
      <c r="D743" s="330"/>
    </row>
    <row r="744" spans="2:4" x14ac:dyDescent="0.2">
      <c r="B744" s="330"/>
      <c r="C744" s="330"/>
      <c r="D744" s="330"/>
    </row>
    <row r="745" spans="2:4" x14ac:dyDescent="0.2">
      <c r="B745" s="330"/>
      <c r="C745" s="330"/>
      <c r="D745" s="330"/>
    </row>
    <row r="746" spans="2:4" x14ac:dyDescent="0.2">
      <c r="B746" s="330"/>
      <c r="C746" s="330"/>
      <c r="D746" s="330"/>
    </row>
    <row r="747" spans="2:4" x14ac:dyDescent="0.2">
      <c r="B747" s="330"/>
      <c r="C747" s="330"/>
      <c r="D747" s="330"/>
    </row>
    <row r="748" spans="2:4" x14ac:dyDescent="0.2">
      <c r="B748" s="330"/>
      <c r="C748" s="330"/>
      <c r="D748" s="330"/>
    </row>
    <row r="749" spans="2:4" x14ac:dyDescent="0.2">
      <c r="B749" s="330"/>
      <c r="C749" s="330"/>
      <c r="D749" s="330"/>
    </row>
    <row r="750" spans="2:4" x14ac:dyDescent="0.2">
      <c r="B750" s="330"/>
      <c r="C750" s="330"/>
      <c r="D750" s="330"/>
    </row>
    <row r="751" spans="2:4" x14ac:dyDescent="0.2">
      <c r="B751" s="330"/>
      <c r="C751" s="330"/>
      <c r="D751" s="330"/>
    </row>
    <row r="752" spans="2:4" x14ac:dyDescent="0.2">
      <c r="B752" s="330"/>
      <c r="C752" s="330"/>
      <c r="D752" s="330"/>
    </row>
    <row r="753" spans="2:4" x14ac:dyDescent="0.2">
      <c r="B753" s="330"/>
      <c r="C753" s="330"/>
      <c r="D753" s="330"/>
    </row>
    <row r="754" spans="2:4" x14ac:dyDescent="0.2">
      <c r="B754" s="330"/>
      <c r="C754" s="330"/>
      <c r="D754" s="330"/>
    </row>
    <row r="755" spans="2:4" x14ac:dyDescent="0.2">
      <c r="B755" s="330"/>
      <c r="C755" s="330"/>
      <c r="D755" s="330"/>
    </row>
    <row r="756" spans="2:4" x14ac:dyDescent="0.2">
      <c r="B756" s="330"/>
      <c r="C756" s="330"/>
      <c r="D756" s="330"/>
    </row>
    <row r="757" spans="2:4" x14ac:dyDescent="0.2">
      <c r="B757" s="330"/>
      <c r="C757" s="330"/>
      <c r="D757" s="330"/>
    </row>
    <row r="758" spans="2:4" x14ac:dyDescent="0.2">
      <c r="B758" s="330"/>
      <c r="C758" s="330"/>
      <c r="D758" s="330"/>
    </row>
    <row r="759" spans="2:4" x14ac:dyDescent="0.2">
      <c r="B759" s="330"/>
      <c r="C759" s="330"/>
      <c r="D759" s="330"/>
    </row>
    <row r="760" spans="2:4" x14ac:dyDescent="0.2">
      <c r="B760" s="330"/>
      <c r="C760" s="330"/>
      <c r="D760" s="330"/>
    </row>
    <row r="761" spans="2:4" x14ac:dyDescent="0.2">
      <c r="B761" s="330"/>
      <c r="C761" s="330"/>
      <c r="D761" s="330"/>
    </row>
    <row r="762" spans="2:4" x14ac:dyDescent="0.2">
      <c r="B762" s="330"/>
      <c r="C762" s="330"/>
      <c r="D762" s="330"/>
    </row>
    <row r="763" spans="2:4" x14ac:dyDescent="0.2">
      <c r="B763" s="330"/>
      <c r="C763" s="330"/>
      <c r="D763" s="330"/>
    </row>
    <row r="764" spans="2:4" x14ac:dyDescent="0.2">
      <c r="B764" s="330"/>
      <c r="C764" s="330"/>
      <c r="D764" s="330"/>
    </row>
    <row r="765" spans="2:4" x14ac:dyDescent="0.2">
      <c r="B765" s="330"/>
      <c r="C765" s="330"/>
      <c r="D765" s="330"/>
    </row>
    <row r="766" spans="2:4" x14ac:dyDescent="0.2">
      <c r="B766" s="330"/>
      <c r="C766" s="330"/>
      <c r="D766" s="330"/>
    </row>
    <row r="767" spans="2:4" x14ac:dyDescent="0.2">
      <c r="B767" s="330"/>
      <c r="C767" s="330"/>
      <c r="D767" s="330"/>
    </row>
    <row r="768" spans="2:4" x14ac:dyDescent="0.2">
      <c r="B768" s="330"/>
      <c r="C768" s="330"/>
      <c r="D768" s="330"/>
    </row>
    <row r="769" spans="2:4" x14ac:dyDescent="0.2">
      <c r="B769" s="330"/>
      <c r="C769" s="330"/>
      <c r="D769" s="330"/>
    </row>
    <row r="770" spans="2:4" x14ac:dyDescent="0.2">
      <c r="B770" s="330"/>
      <c r="C770" s="330"/>
      <c r="D770" s="330"/>
    </row>
    <row r="771" spans="2:4" x14ac:dyDescent="0.2">
      <c r="B771" s="330"/>
      <c r="C771" s="330"/>
      <c r="D771" s="330"/>
    </row>
    <row r="772" spans="2:4" x14ac:dyDescent="0.2">
      <c r="B772" s="330"/>
      <c r="C772" s="330"/>
      <c r="D772" s="330"/>
    </row>
    <row r="773" spans="2:4" x14ac:dyDescent="0.2">
      <c r="B773" s="330"/>
      <c r="C773" s="330"/>
      <c r="D773" s="330"/>
    </row>
    <row r="774" spans="2:4" x14ac:dyDescent="0.2">
      <c r="B774" s="330"/>
      <c r="C774" s="330"/>
      <c r="D774" s="330"/>
    </row>
    <row r="775" spans="2:4" x14ac:dyDescent="0.2">
      <c r="B775" s="330"/>
      <c r="C775" s="330"/>
      <c r="D775" s="330"/>
    </row>
    <row r="776" spans="2:4" x14ac:dyDescent="0.2">
      <c r="B776" s="330"/>
      <c r="C776" s="330"/>
      <c r="D776" s="330"/>
    </row>
    <row r="777" spans="2:4" x14ac:dyDescent="0.2">
      <c r="B777" s="330"/>
      <c r="C777" s="330"/>
      <c r="D777" s="330"/>
    </row>
    <row r="778" spans="2:4" x14ac:dyDescent="0.2">
      <c r="B778" s="330"/>
      <c r="C778" s="330"/>
      <c r="D778" s="330"/>
    </row>
    <row r="779" spans="2:4" x14ac:dyDescent="0.2">
      <c r="B779" s="330"/>
      <c r="C779" s="330"/>
      <c r="D779" s="330"/>
    </row>
    <row r="780" spans="2:4" x14ac:dyDescent="0.2">
      <c r="B780" s="330"/>
      <c r="C780" s="330"/>
      <c r="D780" s="330"/>
    </row>
    <row r="781" spans="2:4" x14ac:dyDescent="0.2">
      <c r="B781" s="330"/>
      <c r="C781" s="330"/>
      <c r="D781" s="330"/>
    </row>
    <row r="782" spans="2:4" x14ac:dyDescent="0.2">
      <c r="B782" s="330"/>
      <c r="C782" s="330"/>
      <c r="D782" s="330"/>
    </row>
    <row r="783" spans="2:4" x14ac:dyDescent="0.2">
      <c r="B783" s="330"/>
      <c r="C783" s="330"/>
      <c r="D783" s="330"/>
    </row>
    <row r="784" spans="2:4" x14ac:dyDescent="0.2">
      <c r="B784" s="330"/>
      <c r="C784" s="330"/>
      <c r="D784" s="330"/>
    </row>
    <row r="785" spans="2:4" x14ac:dyDescent="0.2">
      <c r="B785" s="330"/>
      <c r="C785" s="330"/>
      <c r="D785" s="330"/>
    </row>
    <row r="786" spans="2:4" x14ac:dyDescent="0.2">
      <c r="B786" s="330"/>
      <c r="C786" s="330"/>
      <c r="D786" s="330"/>
    </row>
    <row r="787" spans="2:4" x14ac:dyDescent="0.2">
      <c r="B787" s="330"/>
      <c r="C787" s="330"/>
      <c r="D787" s="330"/>
    </row>
    <row r="788" spans="2:4" x14ac:dyDescent="0.2">
      <c r="B788" s="330"/>
      <c r="C788" s="330"/>
      <c r="D788" s="330"/>
    </row>
    <row r="789" spans="2:4" x14ac:dyDescent="0.2">
      <c r="B789" s="330"/>
      <c r="C789" s="330"/>
      <c r="D789" s="330"/>
    </row>
    <row r="790" spans="2:4" x14ac:dyDescent="0.2">
      <c r="B790" s="330"/>
      <c r="C790" s="330"/>
      <c r="D790" s="330"/>
    </row>
    <row r="791" spans="2:4" x14ac:dyDescent="0.2">
      <c r="B791" s="330"/>
      <c r="C791" s="330"/>
      <c r="D791" s="330"/>
    </row>
    <row r="792" spans="2:4" x14ac:dyDescent="0.2">
      <c r="B792" s="330"/>
      <c r="C792" s="330"/>
      <c r="D792" s="330"/>
    </row>
    <row r="793" spans="2:4" x14ac:dyDescent="0.2">
      <c r="B793" s="330"/>
      <c r="C793" s="330"/>
      <c r="D793" s="330"/>
    </row>
    <row r="794" spans="2:4" x14ac:dyDescent="0.2">
      <c r="B794" s="330"/>
      <c r="C794" s="330"/>
      <c r="D794" s="330"/>
    </row>
    <row r="795" spans="2:4" x14ac:dyDescent="0.2">
      <c r="B795" s="330"/>
      <c r="C795" s="330"/>
      <c r="D795" s="330"/>
    </row>
  </sheetData>
  <mergeCells count="10">
    <mergeCell ref="A45:I45"/>
    <mergeCell ref="A46:I46"/>
    <mergeCell ref="A47:I47"/>
    <mergeCell ref="A48:I48"/>
    <mergeCell ref="O15:V15"/>
    <mergeCell ref="O16:V16"/>
    <mergeCell ref="A24:I25"/>
    <mergeCell ref="A28:I28"/>
    <mergeCell ref="A32:I32"/>
    <mergeCell ref="F44:H44"/>
  </mergeCells>
  <pageMargins left="0.70866141732283472" right="0.70866141732283472" top="0.74803149606299213" bottom="0.74803149606299213" header="0.31496062992125984" footer="0.31496062992125984"/>
  <pageSetup paperSize="9" scale="90" firstPageNumber="47" orientation="portrait" r:id="rId1"/>
  <headerFooter>
    <oddHeader>&amp;L&amp;"Times New Roman,Gras"&amp;9DGRH A1-1&amp;R&amp;"Times New Roman,Gras"&amp;9Juillet 2020</oddHeader>
    <oddFooter>Page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B45"/>
  <sheetViews>
    <sheetView showGridLines="0" workbookViewId="0">
      <selection activeCell="B9" sqref="B9"/>
    </sheetView>
  </sheetViews>
  <sheetFormatPr baseColWidth="10" defaultRowHeight="12.75" x14ac:dyDescent="0.2"/>
  <cols>
    <col min="1" max="1" width="13.6640625" style="400" customWidth="1"/>
    <col min="2" max="2" width="101.6640625" style="430" customWidth="1"/>
  </cols>
  <sheetData>
    <row r="1" spans="1:2" ht="13.5" thickBot="1" x14ac:dyDescent="0.25"/>
    <row r="2" spans="1:2" ht="17.25" thickTop="1" thickBot="1" x14ac:dyDescent="0.25">
      <c r="A2" s="609" t="s">
        <v>394</v>
      </c>
      <c r="B2" s="610"/>
    </row>
    <row r="3" spans="1:2" ht="13.5" thickTop="1" x14ac:dyDescent="0.2"/>
    <row r="4" spans="1:2" ht="15.75" x14ac:dyDescent="0.2">
      <c r="A4" s="431" t="s">
        <v>352</v>
      </c>
    </row>
    <row r="6" spans="1:2" ht="25.5" x14ac:dyDescent="0.2">
      <c r="A6" s="432" t="s">
        <v>376</v>
      </c>
      <c r="B6" s="433" t="s">
        <v>357</v>
      </c>
    </row>
    <row r="7" spans="1:2" x14ac:dyDescent="0.2">
      <c r="A7" s="432" t="s">
        <v>377</v>
      </c>
      <c r="B7" s="433" t="s">
        <v>358</v>
      </c>
    </row>
    <row r="8" spans="1:2" ht="25.5" x14ac:dyDescent="0.2">
      <c r="A8" s="432" t="s">
        <v>378</v>
      </c>
      <c r="B8" s="433" t="s">
        <v>359</v>
      </c>
    </row>
    <row r="9" spans="1:2" x14ac:dyDescent="0.2">
      <c r="A9" s="432" t="s">
        <v>379</v>
      </c>
      <c r="B9" s="433" t="s">
        <v>360</v>
      </c>
    </row>
    <row r="11" spans="1:2" ht="15.75" x14ac:dyDescent="0.2">
      <c r="A11" s="431" t="s">
        <v>353</v>
      </c>
    </row>
    <row r="13" spans="1:2" ht="25.5" x14ac:dyDescent="0.2">
      <c r="A13" s="432" t="s">
        <v>380</v>
      </c>
      <c r="B13" s="433" t="s">
        <v>361</v>
      </c>
    </row>
    <row r="14" spans="1:2" ht="25.5" x14ac:dyDescent="0.2">
      <c r="A14" s="432" t="s">
        <v>381</v>
      </c>
      <c r="B14" s="433" t="s">
        <v>362</v>
      </c>
    </row>
    <row r="15" spans="1:2" x14ac:dyDescent="0.2">
      <c r="A15" s="432" t="s">
        <v>504</v>
      </c>
      <c r="B15" s="433" t="s">
        <v>363</v>
      </c>
    </row>
    <row r="16" spans="1:2" x14ac:dyDescent="0.2">
      <c r="A16" s="432" t="s">
        <v>383</v>
      </c>
      <c r="B16" s="433" t="s">
        <v>364</v>
      </c>
    </row>
    <row r="18" spans="1:2" ht="15.75" x14ac:dyDescent="0.2">
      <c r="A18" s="431" t="s">
        <v>354</v>
      </c>
    </row>
    <row r="20" spans="1:2" s="552" customFormat="1" ht="25.5" x14ac:dyDescent="0.2">
      <c r="A20" s="564" t="s">
        <v>384</v>
      </c>
      <c r="B20" s="565" t="s">
        <v>365</v>
      </c>
    </row>
    <row r="21" spans="1:2" s="552" customFormat="1" ht="25.5" x14ac:dyDescent="0.2">
      <c r="A21" s="564" t="s">
        <v>385</v>
      </c>
      <c r="B21" s="565" t="s">
        <v>366</v>
      </c>
    </row>
    <row r="22" spans="1:2" s="552" customFormat="1" ht="25.5" x14ac:dyDescent="0.2">
      <c r="A22" s="564" t="s">
        <v>382</v>
      </c>
      <c r="B22" s="565" t="s">
        <v>547</v>
      </c>
    </row>
    <row r="23" spans="1:2" s="552" customFormat="1" ht="25.5" x14ac:dyDescent="0.2">
      <c r="A23" s="564" t="s">
        <v>507</v>
      </c>
      <c r="B23" s="565" t="s">
        <v>367</v>
      </c>
    </row>
    <row r="24" spans="1:2" s="552" customFormat="1" x14ac:dyDescent="0.2">
      <c r="A24" s="564" t="s">
        <v>509</v>
      </c>
      <c r="B24" s="565" t="s">
        <v>368</v>
      </c>
    </row>
    <row r="26" spans="1:2" ht="15.75" x14ac:dyDescent="0.2">
      <c r="A26" s="431" t="s">
        <v>355</v>
      </c>
    </row>
    <row r="28" spans="1:2" ht="25.5" x14ac:dyDescent="0.2">
      <c r="A28" s="432" t="s">
        <v>386</v>
      </c>
      <c r="B28" s="433" t="s">
        <v>369</v>
      </c>
    </row>
    <row r="29" spans="1:2" ht="25.5" x14ac:dyDescent="0.2">
      <c r="A29" s="432" t="s">
        <v>387</v>
      </c>
      <c r="B29" s="433" t="s">
        <v>370</v>
      </c>
    </row>
    <row r="30" spans="1:2" x14ac:dyDescent="0.2">
      <c r="A30" s="432" t="s">
        <v>388</v>
      </c>
      <c r="B30" s="433" t="s">
        <v>371</v>
      </c>
    </row>
    <row r="31" spans="1:2" x14ac:dyDescent="0.2">
      <c r="A31" s="432" t="s">
        <v>389</v>
      </c>
      <c r="B31" s="433" t="s">
        <v>372</v>
      </c>
    </row>
    <row r="32" spans="1:2" ht="25.5" x14ac:dyDescent="0.2">
      <c r="A32" s="432" t="s">
        <v>390</v>
      </c>
      <c r="B32" s="433" t="s">
        <v>373</v>
      </c>
    </row>
    <row r="33" spans="1:2" x14ac:dyDescent="0.2">
      <c r="A33" s="432" t="s">
        <v>512</v>
      </c>
      <c r="B33" s="433" t="s">
        <v>486</v>
      </c>
    </row>
    <row r="35" spans="1:2" ht="15.75" x14ac:dyDescent="0.2">
      <c r="A35" s="431" t="s">
        <v>541</v>
      </c>
    </row>
    <row r="37" spans="1:2" ht="25.5" x14ac:dyDescent="0.2">
      <c r="A37" s="432" t="s">
        <v>391</v>
      </c>
      <c r="B37" s="433" t="s">
        <v>374</v>
      </c>
    </row>
    <row r="38" spans="1:2" ht="25.5" x14ac:dyDescent="0.2">
      <c r="A38" s="432" t="s">
        <v>392</v>
      </c>
      <c r="B38" s="433" t="s">
        <v>375</v>
      </c>
    </row>
    <row r="39" spans="1:2" ht="25.5" x14ac:dyDescent="0.2">
      <c r="A39" s="432" t="s">
        <v>393</v>
      </c>
      <c r="B39" s="433" t="s">
        <v>542</v>
      </c>
    </row>
    <row r="40" spans="1:2" ht="6" customHeight="1" x14ac:dyDescent="0.2"/>
    <row r="41" spans="1:2" ht="15.75" x14ac:dyDescent="0.2">
      <c r="A41" s="431" t="s">
        <v>356</v>
      </c>
    </row>
    <row r="42" spans="1:2" ht="10.15" customHeight="1" x14ac:dyDescent="0.2"/>
    <row r="43" spans="1:2" x14ac:dyDescent="0.2">
      <c r="A43" s="432" t="s">
        <v>513</v>
      </c>
      <c r="B43" s="433" t="s">
        <v>548</v>
      </c>
    </row>
    <row r="44" spans="1:2" ht="12.6" customHeight="1" x14ac:dyDescent="0.2"/>
    <row r="45" spans="1:2" ht="15.75" x14ac:dyDescent="0.2">
      <c r="A45" s="431" t="s">
        <v>257</v>
      </c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  <headerFooter>
    <oddHeader>&amp;L&amp;"Times New Roman,Gras"&amp;9DGRH A1-1&amp;R&amp;"Times New Roman,Gras"&amp;9Juillet 2020</oddHeader>
    <oddFooter>Page &amp;P de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>
    <pageSetUpPr fitToPage="1"/>
  </sheetPr>
  <dimension ref="A1:AD69"/>
  <sheetViews>
    <sheetView showGridLines="0" showZeros="0" topLeftCell="A2" zoomScale="90" zoomScaleNormal="90" workbookViewId="0">
      <pane ySplit="8" topLeftCell="A10" activePane="bottomLeft" state="frozenSplit"/>
      <selection activeCell="K24" sqref="K24"/>
      <selection pane="bottomLeft" activeCell="BA64" sqref="BA64"/>
    </sheetView>
  </sheetViews>
  <sheetFormatPr baseColWidth="10" defaultColWidth="4" defaultRowHeight="12.75" x14ac:dyDescent="0.2"/>
  <cols>
    <col min="1" max="1" width="25.83203125" style="209" customWidth="1"/>
    <col min="2" max="28" width="4" style="209"/>
    <col min="29" max="29" width="5.33203125" style="345" customWidth="1"/>
    <col min="30" max="16384" width="4" style="209"/>
  </cols>
  <sheetData>
    <row r="1" spans="1:30" ht="5.45" customHeight="1" thickBot="1" x14ac:dyDescent="0.25"/>
    <row r="2" spans="1:30" ht="35.25" customHeight="1" thickTop="1" thickBot="1" x14ac:dyDescent="0.25">
      <c r="A2" s="648" t="s">
        <v>520</v>
      </c>
      <c r="B2" s="649"/>
      <c r="C2" s="649"/>
      <c r="D2" s="649"/>
      <c r="E2" s="649"/>
      <c r="F2" s="649"/>
      <c r="G2" s="649"/>
      <c r="H2" s="649"/>
      <c r="I2" s="649"/>
      <c r="J2" s="649"/>
      <c r="K2" s="649"/>
      <c r="L2" s="649"/>
      <c r="M2" s="649"/>
      <c r="N2" s="649"/>
      <c r="O2" s="649"/>
      <c r="P2" s="649"/>
      <c r="Q2" s="649"/>
      <c r="R2" s="649"/>
      <c r="S2" s="649"/>
      <c r="T2" s="649"/>
      <c r="U2" s="649"/>
      <c r="V2" s="649"/>
      <c r="W2" s="649"/>
      <c r="X2" s="649"/>
      <c r="Y2" s="649"/>
      <c r="Z2" s="649"/>
      <c r="AA2" s="649"/>
      <c r="AB2" s="649"/>
      <c r="AC2" s="650"/>
    </row>
    <row r="3" spans="1:30" ht="3.6" customHeight="1" thickTop="1" x14ac:dyDescent="0.2"/>
    <row r="4" spans="1:30" ht="4.9000000000000004" hidden="1" customHeight="1" x14ac:dyDescent="0.2"/>
    <row r="5" spans="1:30" x14ac:dyDescent="0.2">
      <c r="A5" s="651" t="s">
        <v>253</v>
      </c>
      <c r="B5" s="651"/>
      <c r="C5" s="651"/>
      <c r="D5" s="651"/>
      <c r="E5" s="651"/>
      <c r="F5" s="651"/>
      <c r="G5" s="651"/>
      <c r="H5" s="651"/>
      <c r="I5" s="651"/>
      <c r="J5" s="651"/>
      <c r="K5" s="651"/>
      <c r="L5" s="651"/>
      <c r="M5" s="651"/>
      <c r="N5" s="651"/>
      <c r="O5" s="651"/>
      <c r="P5" s="651"/>
      <c r="Q5" s="651"/>
      <c r="R5" s="651"/>
      <c r="S5" s="651"/>
      <c r="T5" s="651"/>
      <c r="U5" s="651"/>
      <c r="V5" s="651"/>
      <c r="W5" s="651"/>
      <c r="X5" s="651"/>
      <c r="Y5" s="651"/>
      <c r="Z5" s="651"/>
      <c r="AA5" s="651"/>
      <c r="AB5" s="651"/>
      <c r="AC5" s="651"/>
    </row>
    <row r="6" spans="1:30" ht="1.9" customHeight="1" x14ac:dyDescent="0.2"/>
    <row r="7" spans="1:30" ht="3.75" customHeight="1" x14ac:dyDescent="0.2"/>
    <row r="8" spans="1:30" ht="15.75" customHeight="1" x14ac:dyDescent="0.2">
      <c r="B8" s="652" t="s">
        <v>111</v>
      </c>
      <c r="C8" s="653"/>
      <c r="D8" s="653"/>
      <c r="E8" s="653"/>
      <c r="F8" s="653"/>
      <c r="G8" s="653"/>
      <c r="H8" s="653"/>
      <c r="I8" s="653"/>
      <c r="J8" s="653"/>
      <c r="K8" s="653"/>
      <c r="L8" s="653"/>
      <c r="M8" s="653"/>
      <c r="N8" s="653"/>
      <c r="O8" s="653"/>
      <c r="P8" s="653"/>
      <c r="Q8" s="653"/>
      <c r="R8" s="653"/>
      <c r="S8" s="653"/>
      <c r="T8" s="653"/>
      <c r="U8" s="653"/>
      <c r="V8" s="653"/>
      <c r="W8" s="653"/>
      <c r="X8" s="653"/>
      <c r="Y8" s="653"/>
      <c r="Z8" s="653"/>
      <c r="AA8" s="653"/>
    </row>
    <row r="9" spans="1:30" s="211" customFormat="1" ht="121.5" customHeight="1" x14ac:dyDescent="0.2">
      <c r="A9" s="362" t="s">
        <v>137</v>
      </c>
      <c r="B9" s="210" t="s">
        <v>112</v>
      </c>
      <c r="C9" s="210" t="s">
        <v>113</v>
      </c>
      <c r="D9" s="210" t="s">
        <v>114</v>
      </c>
      <c r="E9" s="210" t="s">
        <v>115</v>
      </c>
      <c r="F9" s="210" t="s">
        <v>116</v>
      </c>
      <c r="G9" s="210" t="s">
        <v>117</v>
      </c>
      <c r="H9" s="210" t="s">
        <v>140</v>
      </c>
      <c r="I9" s="210" t="s">
        <v>118</v>
      </c>
      <c r="J9" s="210" t="s">
        <v>119</v>
      </c>
      <c r="K9" s="210" t="s">
        <v>120</v>
      </c>
      <c r="L9" s="581" t="s">
        <v>121</v>
      </c>
      <c r="M9" s="210" t="s">
        <v>122</v>
      </c>
      <c r="N9" s="210" t="s">
        <v>123</v>
      </c>
      <c r="O9" s="210" t="s">
        <v>124</v>
      </c>
      <c r="P9" s="210" t="s">
        <v>125</v>
      </c>
      <c r="Q9" s="210" t="s">
        <v>126</v>
      </c>
      <c r="R9" s="210" t="s">
        <v>127</v>
      </c>
      <c r="S9" s="210" t="s">
        <v>128</v>
      </c>
      <c r="T9" s="210" t="s">
        <v>129</v>
      </c>
      <c r="U9" s="210" t="s">
        <v>130</v>
      </c>
      <c r="V9" s="210" t="s">
        <v>131</v>
      </c>
      <c r="W9" s="210" t="s">
        <v>132</v>
      </c>
      <c r="X9" s="210" t="s">
        <v>133</v>
      </c>
      <c r="Y9" s="210" t="s">
        <v>134</v>
      </c>
      <c r="Z9" s="210" t="s">
        <v>135</v>
      </c>
      <c r="AA9" s="210" t="s">
        <v>136</v>
      </c>
      <c r="AC9" s="346" t="s">
        <v>102</v>
      </c>
    </row>
    <row r="10" spans="1:30" s="211" customFormat="1" x14ac:dyDescent="0.2">
      <c r="B10" s="547"/>
      <c r="C10" s="547"/>
      <c r="D10" s="547"/>
      <c r="E10" s="547"/>
      <c r="F10" s="547"/>
      <c r="G10" s="547"/>
      <c r="H10" s="549"/>
      <c r="I10" s="549"/>
      <c r="J10" s="547"/>
      <c r="K10" s="547"/>
      <c r="L10" s="547"/>
      <c r="M10" s="547"/>
      <c r="N10" s="547"/>
      <c r="O10" s="547"/>
      <c r="P10" s="547"/>
      <c r="Q10" s="547"/>
      <c r="R10" s="547"/>
      <c r="S10" s="547"/>
      <c r="T10" s="547"/>
      <c r="U10" s="547"/>
      <c r="V10" s="547"/>
      <c r="W10" s="547"/>
      <c r="X10" s="547"/>
      <c r="Y10" s="547"/>
      <c r="Z10" s="547"/>
      <c r="AA10" s="547"/>
      <c r="AD10" s="348"/>
    </row>
    <row r="11" spans="1:30" x14ac:dyDescent="0.2">
      <c r="A11" s="349" t="s">
        <v>97</v>
      </c>
      <c r="B11" s="350">
        <v>2</v>
      </c>
      <c r="C11" s="350"/>
      <c r="D11" s="350">
        <v>1</v>
      </c>
      <c r="E11" s="350"/>
      <c r="F11" s="350">
        <v>2</v>
      </c>
      <c r="G11" s="350"/>
      <c r="H11" s="350">
        <v>2</v>
      </c>
      <c r="I11" s="350">
        <v>3</v>
      </c>
      <c r="J11" s="350"/>
      <c r="K11" s="350">
        <v>3</v>
      </c>
      <c r="L11" s="350">
        <v>1</v>
      </c>
      <c r="M11" s="350">
        <v>4</v>
      </c>
      <c r="N11" s="350">
        <v>1</v>
      </c>
      <c r="O11" s="350">
        <v>1</v>
      </c>
      <c r="P11" s="350">
        <v>4</v>
      </c>
      <c r="Q11" s="350">
        <v>1</v>
      </c>
      <c r="R11" s="350">
        <v>2</v>
      </c>
      <c r="S11" s="350">
        <v>1</v>
      </c>
      <c r="T11" s="350">
        <v>1</v>
      </c>
      <c r="U11" s="350">
        <v>2</v>
      </c>
      <c r="V11" s="350"/>
      <c r="W11" s="350">
        <v>2</v>
      </c>
      <c r="X11" s="350"/>
      <c r="Y11" s="350">
        <v>1</v>
      </c>
      <c r="Z11" s="351">
        <v>5</v>
      </c>
      <c r="AA11" s="351">
        <v>2</v>
      </c>
      <c r="AC11" s="352">
        <f>SUM(B11:AA11)</f>
        <v>41</v>
      </c>
      <c r="AD11" s="361"/>
    </row>
    <row r="12" spans="1:30" x14ac:dyDescent="0.2">
      <c r="A12" s="353" t="s">
        <v>112</v>
      </c>
      <c r="B12" s="354"/>
      <c r="C12" s="354"/>
      <c r="D12" s="354"/>
      <c r="E12" s="354"/>
      <c r="F12" s="354"/>
      <c r="G12" s="354"/>
      <c r="H12" s="354"/>
      <c r="I12" s="354">
        <v>1</v>
      </c>
      <c r="J12" s="354"/>
      <c r="K12" s="354"/>
      <c r="L12" s="354"/>
      <c r="M12" s="354"/>
      <c r="N12" s="354">
        <v>1</v>
      </c>
      <c r="O12" s="354"/>
      <c r="P12" s="354">
        <v>1</v>
      </c>
      <c r="Q12" s="354"/>
      <c r="R12" s="354">
        <v>1</v>
      </c>
      <c r="S12" s="354"/>
      <c r="T12" s="354"/>
      <c r="U12" s="354"/>
      <c r="V12" s="354"/>
      <c r="W12" s="354"/>
      <c r="X12" s="354"/>
      <c r="Y12" s="354"/>
      <c r="Z12" s="354"/>
      <c r="AA12" s="354"/>
      <c r="AC12" s="257">
        <f>SUM(B12:AA12)</f>
        <v>4</v>
      </c>
      <c r="AD12" s="582"/>
    </row>
    <row r="13" spans="1:30" x14ac:dyDescent="0.2">
      <c r="A13" s="355" t="s">
        <v>114</v>
      </c>
      <c r="B13" s="354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354"/>
      <c r="S13" s="354"/>
      <c r="T13" s="354"/>
      <c r="U13" s="354"/>
      <c r="V13" s="354"/>
      <c r="W13" s="354"/>
      <c r="X13" s="354"/>
      <c r="Y13" s="354"/>
      <c r="Z13" s="354"/>
      <c r="AA13" s="354">
        <v>1</v>
      </c>
      <c r="AC13" s="257">
        <f>SUM(B13:AA13)</f>
        <v>1</v>
      </c>
      <c r="AD13" s="582"/>
    </row>
    <row r="14" spans="1:30" x14ac:dyDescent="0.2">
      <c r="A14" s="355" t="s">
        <v>115</v>
      </c>
      <c r="B14" s="356"/>
      <c r="C14" s="356"/>
      <c r="D14" s="356"/>
      <c r="E14" s="356"/>
      <c r="F14" s="356"/>
      <c r="G14" s="356"/>
      <c r="H14" s="356"/>
      <c r="I14" s="356"/>
      <c r="J14" s="356"/>
      <c r="K14" s="356"/>
      <c r="L14" s="356"/>
      <c r="M14" s="356"/>
      <c r="N14" s="356"/>
      <c r="O14" s="356"/>
      <c r="P14" s="356"/>
      <c r="Q14" s="356"/>
      <c r="R14" s="356"/>
      <c r="S14" s="356"/>
      <c r="T14" s="356"/>
      <c r="U14" s="356">
        <v>1</v>
      </c>
      <c r="V14" s="356"/>
      <c r="W14" s="356"/>
      <c r="X14" s="356"/>
      <c r="Y14" s="356"/>
      <c r="Z14" s="356">
        <v>1</v>
      </c>
      <c r="AA14" s="356"/>
      <c r="AC14" s="257">
        <f>SUM(B14:AA14)</f>
        <v>2</v>
      </c>
      <c r="AD14" s="582"/>
    </row>
    <row r="15" spans="1:30" x14ac:dyDescent="0.2">
      <c r="A15" s="355" t="s">
        <v>120</v>
      </c>
      <c r="B15" s="356"/>
      <c r="C15" s="356"/>
      <c r="D15" s="356"/>
      <c r="E15" s="356"/>
      <c r="F15" s="356"/>
      <c r="G15" s="356"/>
      <c r="H15" s="356"/>
      <c r="I15" s="356"/>
      <c r="J15" s="356"/>
      <c r="K15" s="356"/>
      <c r="L15" s="356"/>
      <c r="M15" s="356"/>
      <c r="N15" s="356"/>
      <c r="O15" s="356"/>
      <c r="P15" s="356"/>
      <c r="Q15" s="356"/>
      <c r="R15" s="356"/>
      <c r="S15" s="356"/>
      <c r="T15" s="356"/>
      <c r="U15" s="356"/>
      <c r="V15" s="356"/>
      <c r="W15" s="356"/>
      <c r="X15" s="356"/>
      <c r="Y15" s="356"/>
      <c r="Z15" s="356">
        <v>1</v>
      </c>
      <c r="AA15" s="356"/>
      <c r="AC15" s="257">
        <f t="shared" ref="AC15:AC37" si="0">SUM(B15:AA15)</f>
        <v>1</v>
      </c>
      <c r="AD15" s="582"/>
    </row>
    <row r="16" spans="1:30" x14ac:dyDescent="0.2">
      <c r="A16" s="355" t="s">
        <v>122</v>
      </c>
      <c r="B16" s="356"/>
      <c r="C16" s="356"/>
      <c r="D16" s="356"/>
      <c r="E16" s="356"/>
      <c r="F16" s="356"/>
      <c r="G16" s="356"/>
      <c r="H16" s="356">
        <v>1</v>
      </c>
      <c r="I16" s="356">
        <v>1</v>
      </c>
      <c r="J16" s="356"/>
      <c r="K16" s="356"/>
      <c r="L16" s="356">
        <v>1</v>
      </c>
      <c r="M16" s="356">
        <v>1</v>
      </c>
      <c r="N16" s="356"/>
      <c r="O16" s="356"/>
      <c r="P16" s="356"/>
      <c r="Q16" s="356"/>
      <c r="R16" s="356"/>
      <c r="S16" s="356"/>
      <c r="T16" s="356"/>
      <c r="U16" s="356"/>
      <c r="V16" s="356"/>
      <c r="W16" s="356"/>
      <c r="X16" s="356"/>
      <c r="Y16" s="356"/>
      <c r="Z16" s="356"/>
      <c r="AA16" s="356"/>
      <c r="AC16" s="257">
        <f t="shared" si="0"/>
        <v>4</v>
      </c>
      <c r="AD16" s="582"/>
    </row>
    <row r="17" spans="1:30" x14ac:dyDescent="0.2">
      <c r="A17" s="355" t="s">
        <v>123</v>
      </c>
      <c r="B17" s="356">
        <v>1</v>
      </c>
      <c r="C17" s="356"/>
      <c r="D17" s="356"/>
      <c r="E17" s="356"/>
      <c r="F17" s="356"/>
      <c r="G17" s="356"/>
      <c r="H17" s="356">
        <v>1</v>
      </c>
      <c r="I17" s="356"/>
      <c r="J17" s="356"/>
      <c r="K17" s="356"/>
      <c r="L17" s="356"/>
      <c r="M17" s="356"/>
      <c r="N17" s="356"/>
      <c r="O17" s="356"/>
      <c r="P17" s="356"/>
      <c r="Q17" s="356"/>
      <c r="R17" s="356">
        <v>1</v>
      </c>
      <c r="S17" s="356"/>
      <c r="T17" s="356"/>
      <c r="U17" s="356"/>
      <c r="V17" s="356"/>
      <c r="W17" s="356"/>
      <c r="X17" s="356"/>
      <c r="Y17" s="356"/>
      <c r="Z17" s="356">
        <v>1</v>
      </c>
      <c r="AA17" s="356"/>
      <c r="AC17" s="257">
        <f t="shared" si="0"/>
        <v>4</v>
      </c>
      <c r="AD17" s="582"/>
    </row>
    <row r="18" spans="1:30" x14ac:dyDescent="0.2">
      <c r="A18" s="355" t="s">
        <v>124</v>
      </c>
      <c r="B18" s="356"/>
      <c r="C18" s="356"/>
      <c r="D18" s="356"/>
      <c r="E18" s="356"/>
      <c r="F18" s="356"/>
      <c r="G18" s="356"/>
      <c r="H18" s="356"/>
      <c r="I18" s="356"/>
      <c r="J18" s="356"/>
      <c r="K18" s="356">
        <v>2</v>
      </c>
      <c r="L18" s="356"/>
      <c r="M18" s="356"/>
      <c r="N18" s="356"/>
      <c r="O18" s="356"/>
      <c r="P18" s="356"/>
      <c r="Q18" s="356"/>
      <c r="R18" s="356"/>
      <c r="S18" s="356"/>
      <c r="T18" s="356"/>
      <c r="U18" s="356"/>
      <c r="V18" s="356"/>
      <c r="W18" s="356"/>
      <c r="X18" s="356"/>
      <c r="Y18" s="356"/>
      <c r="Z18" s="356">
        <v>1</v>
      </c>
      <c r="AA18" s="356"/>
      <c r="AC18" s="257">
        <f t="shared" si="0"/>
        <v>3</v>
      </c>
      <c r="AD18" s="582"/>
    </row>
    <row r="19" spans="1:30" x14ac:dyDescent="0.2">
      <c r="A19" s="355" t="s">
        <v>125</v>
      </c>
      <c r="B19" s="356"/>
      <c r="C19" s="356"/>
      <c r="D19" s="356"/>
      <c r="E19" s="356"/>
      <c r="F19" s="356"/>
      <c r="G19" s="356"/>
      <c r="H19" s="356"/>
      <c r="I19" s="356"/>
      <c r="J19" s="356"/>
      <c r="K19" s="356"/>
      <c r="L19" s="356"/>
      <c r="M19" s="356"/>
      <c r="N19" s="356"/>
      <c r="O19" s="356"/>
      <c r="P19" s="356">
        <v>1</v>
      </c>
      <c r="Q19" s="356"/>
      <c r="R19" s="356"/>
      <c r="S19" s="356"/>
      <c r="T19" s="356"/>
      <c r="U19" s="356"/>
      <c r="V19" s="356"/>
      <c r="W19" s="356"/>
      <c r="X19" s="356"/>
      <c r="Y19" s="356"/>
      <c r="Z19" s="356"/>
      <c r="AA19" s="356"/>
      <c r="AC19" s="257">
        <f t="shared" si="0"/>
        <v>1</v>
      </c>
      <c r="AD19" s="582"/>
    </row>
    <row r="20" spans="1:30" x14ac:dyDescent="0.2">
      <c r="A20" s="355" t="s">
        <v>126</v>
      </c>
      <c r="B20" s="356"/>
      <c r="C20" s="356"/>
      <c r="D20" s="356"/>
      <c r="E20" s="356"/>
      <c r="F20" s="356"/>
      <c r="G20" s="356"/>
      <c r="H20" s="356"/>
      <c r="I20" s="356"/>
      <c r="J20" s="356"/>
      <c r="K20" s="356"/>
      <c r="L20" s="356"/>
      <c r="M20" s="356">
        <v>1</v>
      </c>
      <c r="N20" s="356"/>
      <c r="O20" s="356"/>
      <c r="P20" s="356"/>
      <c r="Q20" s="356"/>
      <c r="R20" s="356"/>
      <c r="S20" s="356"/>
      <c r="T20" s="356"/>
      <c r="U20" s="356">
        <v>1</v>
      </c>
      <c r="V20" s="356"/>
      <c r="W20" s="356"/>
      <c r="X20" s="356"/>
      <c r="Y20" s="356"/>
      <c r="Z20" s="356"/>
      <c r="AA20" s="356"/>
      <c r="AC20" s="257">
        <f t="shared" si="0"/>
        <v>2</v>
      </c>
      <c r="AD20" s="582"/>
    </row>
    <row r="21" spans="1:30" x14ac:dyDescent="0.2">
      <c r="A21" s="355" t="s">
        <v>127</v>
      </c>
      <c r="B21" s="356">
        <v>1</v>
      </c>
      <c r="C21" s="356"/>
      <c r="D21" s="356"/>
      <c r="E21" s="356"/>
      <c r="F21" s="356"/>
      <c r="G21" s="356"/>
      <c r="H21" s="356"/>
      <c r="I21" s="356"/>
      <c r="J21" s="356"/>
      <c r="K21" s="356"/>
      <c r="L21" s="356"/>
      <c r="M21" s="356"/>
      <c r="N21" s="356"/>
      <c r="O21" s="356"/>
      <c r="P21" s="356"/>
      <c r="Q21" s="356"/>
      <c r="R21" s="356"/>
      <c r="S21" s="356"/>
      <c r="T21" s="356"/>
      <c r="U21" s="356"/>
      <c r="V21" s="356"/>
      <c r="W21" s="356"/>
      <c r="X21" s="356"/>
      <c r="Y21" s="356"/>
      <c r="Z21" s="356"/>
      <c r="AA21" s="356"/>
      <c r="AC21" s="257">
        <f t="shared" si="0"/>
        <v>1</v>
      </c>
      <c r="AD21" s="582"/>
    </row>
    <row r="22" spans="1:30" x14ac:dyDescent="0.2">
      <c r="A22" s="355" t="s">
        <v>129</v>
      </c>
      <c r="B22" s="356"/>
      <c r="C22" s="356"/>
      <c r="D22" s="356">
        <v>1</v>
      </c>
      <c r="E22" s="356"/>
      <c r="F22" s="356"/>
      <c r="G22" s="356"/>
      <c r="H22" s="356"/>
      <c r="I22" s="356">
        <v>1</v>
      </c>
      <c r="J22" s="356"/>
      <c r="K22" s="356"/>
      <c r="L22" s="356"/>
      <c r="M22" s="356">
        <v>1</v>
      </c>
      <c r="N22" s="356"/>
      <c r="O22" s="356">
        <v>1</v>
      </c>
      <c r="P22" s="356"/>
      <c r="Q22" s="356"/>
      <c r="R22" s="356"/>
      <c r="S22" s="356">
        <v>1</v>
      </c>
      <c r="T22" s="356"/>
      <c r="U22" s="356"/>
      <c r="V22" s="356"/>
      <c r="W22" s="356">
        <v>1</v>
      </c>
      <c r="X22" s="356"/>
      <c r="Y22" s="356"/>
      <c r="Z22" s="356"/>
      <c r="AA22" s="356"/>
      <c r="AC22" s="257">
        <f t="shared" si="0"/>
        <v>6</v>
      </c>
      <c r="AD22" s="582"/>
    </row>
    <row r="23" spans="1:30" x14ac:dyDescent="0.2">
      <c r="A23" s="355" t="s">
        <v>132</v>
      </c>
      <c r="B23" s="356"/>
      <c r="C23" s="356"/>
      <c r="D23" s="356"/>
      <c r="E23" s="356"/>
      <c r="F23" s="356"/>
      <c r="G23" s="356"/>
      <c r="H23" s="356"/>
      <c r="I23" s="356"/>
      <c r="J23" s="356"/>
      <c r="K23" s="356"/>
      <c r="L23" s="356"/>
      <c r="M23" s="356"/>
      <c r="N23" s="356"/>
      <c r="O23" s="356"/>
      <c r="P23" s="356"/>
      <c r="Q23" s="356"/>
      <c r="R23" s="356"/>
      <c r="S23" s="356"/>
      <c r="T23" s="356">
        <v>1</v>
      </c>
      <c r="U23" s="356"/>
      <c r="V23" s="356"/>
      <c r="W23" s="356"/>
      <c r="X23" s="356"/>
      <c r="Y23" s="356"/>
      <c r="Z23" s="356"/>
      <c r="AA23" s="356">
        <v>1</v>
      </c>
      <c r="AC23" s="257">
        <f t="shared" si="0"/>
        <v>2</v>
      </c>
      <c r="AD23" s="548"/>
    </row>
    <row r="24" spans="1:30" x14ac:dyDescent="0.2">
      <c r="A24" s="357" t="s">
        <v>133</v>
      </c>
      <c r="B24" s="358"/>
      <c r="C24" s="358"/>
      <c r="D24" s="358"/>
      <c r="E24" s="358"/>
      <c r="F24" s="358"/>
      <c r="G24" s="358"/>
      <c r="H24" s="358"/>
      <c r="I24" s="358"/>
      <c r="J24" s="358"/>
      <c r="K24" s="358"/>
      <c r="L24" s="358"/>
      <c r="M24" s="358"/>
      <c r="N24" s="358"/>
      <c r="O24" s="358"/>
      <c r="P24" s="358"/>
      <c r="Q24" s="358"/>
      <c r="R24" s="358"/>
      <c r="S24" s="358"/>
      <c r="T24" s="358"/>
      <c r="U24" s="358"/>
      <c r="V24" s="358"/>
      <c r="W24" s="358">
        <v>1</v>
      </c>
      <c r="X24" s="358"/>
      <c r="Y24" s="358"/>
      <c r="Z24" s="358"/>
      <c r="AA24" s="358"/>
      <c r="AC24" s="257">
        <f t="shared" si="0"/>
        <v>1</v>
      </c>
      <c r="AD24" s="548"/>
    </row>
    <row r="25" spans="1:30" x14ac:dyDescent="0.2">
      <c r="A25" s="355" t="s">
        <v>134</v>
      </c>
      <c r="B25" s="356"/>
      <c r="C25" s="356"/>
      <c r="D25" s="356"/>
      <c r="E25" s="356"/>
      <c r="F25" s="356"/>
      <c r="G25" s="356"/>
      <c r="H25" s="356"/>
      <c r="I25" s="356"/>
      <c r="J25" s="356"/>
      <c r="K25" s="356">
        <v>1</v>
      </c>
      <c r="L25" s="356"/>
      <c r="M25" s="356"/>
      <c r="N25" s="356"/>
      <c r="O25" s="356"/>
      <c r="P25" s="356">
        <v>2</v>
      </c>
      <c r="Q25" s="356"/>
      <c r="R25" s="356"/>
      <c r="S25" s="356"/>
      <c r="T25" s="356"/>
      <c r="U25" s="356"/>
      <c r="V25" s="356"/>
      <c r="W25" s="356"/>
      <c r="X25" s="356"/>
      <c r="Y25" s="356"/>
      <c r="Z25" s="356"/>
      <c r="AA25" s="356"/>
      <c r="AC25" s="257">
        <f t="shared" si="0"/>
        <v>3</v>
      </c>
      <c r="AD25" s="548"/>
    </row>
    <row r="26" spans="1:30" x14ac:dyDescent="0.2">
      <c r="A26" s="353" t="s">
        <v>135</v>
      </c>
      <c r="B26" s="354"/>
      <c r="C26" s="354"/>
      <c r="D26" s="354"/>
      <c r="E26" s="354"/>
      <c r="F26" s="354"/>
      <c r="G26" s="354"/>
      <c r="H26" s="354"/>
      <c r="I26" s="354"/>
      <c r="J26" s="354"/>
      <c r="K26" s="354"/>
      <c r="L26" s="354"/>
      <c r="M26" s="354">
        <v>1</v>
      </c>
      <c r="N26" s="354"/>
      <c r="O26" s="354"/>
      <c r="P26" s="354"/>
      <c r="Q26" s="354"/>
      <c r="R26" s="354"/>
      <c r="S26" s="354"/>
      <c r="T26" s="354"/>
      <c r="U26" s="354"/>
      <c r="V26" s="354"/>
      <c r="W26" s="354"/>
      <c r="X26" s="354"/>
      <c r="Y26" s="354"/>
      <c r="Z26" s="354"/>
      <c r="AA26" s="354"/>
      <c r="AC26" s="257">
        <f t="shared" si="0"/>
        <v>1</v>
      </c>
      <c r="AD26" s="548"/>
    </row>
    <row r="27" spans="1:30" x14ac:dyDescent="0.2">
      <c r="A27" s="353" t="s">
        <v>136</v>
      </c>
      <c r="B27" s="354"/>
      <c r="C27" s="354"/>
      <c r="D27" s="354"/>
      <c r="E27" s="354"/>
      <c r="F27" s="354">
        <v>2</v>
      </c>
      <c r="G27" s="354"/>
      <c r="H27" s="354"/>
      <c r="I27" s="354"/>
      <c r="J27" s="354"/>
      <c r="K27" s="354"/>
      <c r="L27" s="354"/>
      <c r="M27" s="354"/>
      <c r="N27" s="354"/>
      <c r="O27" s="354"/>
      <c r="P27" s="354"/>
      <c r="Q27" s="354">
        <v>1</v>
      </c>
      <c r="R27" s="354"/>
      <c r="S27" s="354"/>
      <c r="T27" s="354"/>
      <c r="U27" s="354"/>
      <c r="V27" s="354"/>
      <c r="W27" s="354"/>
      <c r="X27" s="354"/>
      <c r="Y27" s="354">
        <v>1</v>
      </c>
      <c r="Z27" s="354">
        <v>1</v>
      </c>
      <c r="AA27" s="354"/>
      <c r="AC27" s="257">
        <f t="shared" si="0"/>
        <v>5</v>
      </c>
      <c r="AD27" s="548"/>
    </row>
    <row r="28" spans="1:30" x14ac:dyDescent="0.2">
      <c r="A28" s="349" t="s">
        <v>98</v>
      </c>
      <c r="B28" s="350">
        <v>2</v>
      </c>
      <c r="C28" s="350">
        <v>3</v>
      </c>
      <c r="D28" s="350"/>
      <c r="E28" s="350">
        <v>3</v>
      </c>
      <c r="F28" s="350"/>
      <c r="G28" s="350"/>
      <c r="H28" s="350"/>
      <c r="I28" s="350">
        <v>2</v>
      </c>
      <c r="J28" s="350">
        <v>2</v>
      </c>
      <c r="K28" s="350">
        <v>1</v>
      </c>
      <c r="L28" s="350"/>
      <c r="M28" s="350">
        <v>4</v>
      </c>
      <c r="N28" s="350">
        <v>3</v>
      </c>
      <c r="O28" s="350"/>
      <c r="P28" s="350">
        <v>3</v>
      </c>
      <c r="Q28" s="350">
        <v>1</v>
      </c>
      <c r="R28" s="350">
        <v>1</v>
      </c>
      <c r="S28" s="350">
        <v>2</v>
      </c>
      <c r="T28" s="350">
        <v>2</v>
      </c>
      <c r="U28" s="350">
        <v>1</v>
      </c>
      <c r="V28" s="350"/>
      <c r="W28" s="350">
        <v>2</v>
      </c>
      <c r="X28" s="350">
        <v>2</v>
      </c>
      <c r="Y28" s="350">
        <v>1</v>
      </c>
      <c r="Z28" s="351">
        <v>4</v>
      </c>
      <c r="AA28" s="351">
        <v>1</v>
      </c>
      <c r="AC28" s="449">
        <f t="shared" si="0"/>
        <v>40</v>
      </c>
    </row>
    <row r="29" spans="1:30" x14ac:dyDescent="0.2">
      <c r="A29" s="357" t="s">
        <v>112</v>
      </c>
      <c r="B29" s="358"/>
      <c r="C29" s="358"/>
      <c r="D29" s="358"/>
      <c r="E29" s="358"/>
      <c r="F29" s="358"/>
      <c r="G29" s="358"/>
      <c r="H29" s="358"/>
      <c r="I29" s="358">
        <v>1</v>
      </c>
      <c r="J29" s="358"/>
      <c r="K29" s="358"/>
      <c r="L29" s="358"/>
      <c r="M29" s="358"/>
      <c r="N29" s="358"/>
      <c r="O29" s="358"/>
      <c r="P29" s="358"/>
      <c r="Q29" s="358"/>
      <c r="R29" s="358"/>
      <c r="S29" s="358"/>
      <c r="T29" s="358"/>
      <c r="U29" s="358"/>
      <c r="V29" s="358"/>
      <c r="W29" s="358"/>
      <c r="X29" s="358"/>
      <c r="Y29" s="358"/>
      <c r="Z29" s="358"/>
      <c r="AA29" s="358"/>
      <c r="AC29" s="257">
        <f t="shared" si="0"/>
        <v>1</v>
      </c>
    </row>
    <row r="30" spans="1:30" x14ac:dyDescent="0.2">
      <c r="A30" s="355" t="s">
        <v>114</v>
      </c>
      <c r="B30" s="356"/>
      <c r="C30" s="356"/>
      <c r="D30" s="356"/>
      <c r="E30" s="356">
        <v>1</v>
      </c>
      <c r="F30" s="356"/>
      <c r="G30" s="356"/>
      <c r="H30" s="356"/>
      <c r="I30" s="356"/>
      <c r="J30" s="356"/>
      <c r="K30" s="356"/>
      <c r="L30" s="356"/>
      <c r="M30" s="356"/>
      <c r="N30" s="356"/>
      <c r="O30" s="356"/>
      <c r="P30" s="356"/>
      <c r="Q30" s="356"/>
      <c r="R30" s="356"/>
      <c r="S30" s="356"/>
      <c r="T30" s="356"/>
      <c r="U30" s="356"/>
      <c r="V30" s="356"/>
      <c r="W30" s="356"/>
      <c r="X30" s="356"/>
      <c r="Y30" s="356"/>
      <c r="Z30" s="356"/>
      <c r="AA30" s="356"/>
      <c r="AC30" s="257">
        <f t="shared" si="0"/>
        <v>1</v>
      </c>
    </row>
    <row r="31" spans="1:30" x14ac:dyDescent="0.2">
      <c r="A31" s="353" t="s">
        <v>115</v>
      </c>
      <c r="B31" s="354"/>
      <c r="C31" s="354"/>
      <c r="D31" s="354"/>
      <c r="E31" s="354"/>
      <c r="F31" s="354"/>
      <c r="G31" s="354"/>
      <c r="H31" s="354"/>
      <c r="I31" s="354"/>
      <c r="J31" s="354"/>
      <c r="K31" s="354"/>
      <c r="L31" s="354"/>
      <c r="M31" s="354">
        <v>1</v>
      </c>
      <c r="N31" s="354"/>
      <c r="O31" s="354"/>
      <c r="P31" s="354"/>
      <c r="Q31" s="354"/>
      <c r="R31" s="354"/>
      <c r="S31" s="354"/>
      <c r="T31" s="354"/>
      <c r="U31" s="354"/>
      <c r="V31" s="354"/>
      <c r="W31" s="354"/>
      <c r="X31" s="354"/>
      <c r="Y31" s="354"/>
      <c r="Z31" s="354"/>
      <c r="AA31" s="354"/>
      <c r="AC31" s="257">
        <f t="shared" si="0"/>
        <v>1</v>
      </c>
    </row>
    <row r="32" spans="1:30" x14ac:dyDescent="0.2">
      <c r="A32" s="355" t="s">
        <v>116</v>
      </c>
      <c r="B32" s="356"/>
      <c r="C32" s="356"/>
      <c r="D32" s="356"/>
      <c r="E32" s="356"/>
      <c r="F32" s="356"/>
      <c r="G32" s="356"/>
      <c r="H32" s="356"/>
      <c r="I32" s="356"/>
      <c r="J32" s="356"/>
      <c r="K32" s="356"/>
      <c r="L32" s="356"/>
      <c r="M32" s="356"/>
      <c r="N32" s="356"/>
      <c r="O32" s="356"/>
      <c r="P32" s="356"/>
      <c r="Q32" s="356"/>
      <c r="R32" s="356"/>
      <c r="S32" s="356"/>
      <c r="T32" s="356"/>
      <c r="U32" s="356"/>
      <c r="V32" s="356"/>
      <c r="W32" s="356">
        <v>1</v>
      </c>
      <c r="X32" s="356"/>
      <c r="Y32" s="356"/>
      <c r="Z32" s="356"/>
      <c r="AA32" s="356"/>
      <c r="AC32" s="257">
        <f t="shared" si="0"/>
        <v>1</v>
      </c>
    </row>
    <row r="33" spans="1:29" x14ac:dyDescent="0.2">
      <c r="A33" s="355" t="s">
        <v>118</v>
      </c>
      <c r="B33" s="356"/>
      <c r="C33" s="356"/>
      <c r="D33" s="356"/>
      <c r="E33" s="356">
        <v>1</v>
      </c>
      <c r="F33" s="356"/>
      <c r="G33" s="356"/>
      <c r="H33" s="356"/>
      <c r="I33" s="356"/>
      <c r="J33" s="356">
        <v>1</v>
      </c>
      <c r="K33" s="356"/>
      <c r="L33" s="356"/>
      <c r="M33" s="356"/>
      <c r="N33" s="356">
        <v>2</v>
      </c>
      <c r="O33" s="356"/>
      <c r="P33" s="356"/>
      <c r="Q33" s="356"/>
      <c r="R33" s="356"/>
      <c r="S33" s="356"/>
      <c r="T33" s="356"/>
      <c r="U33" s="356"/>
      <c r="V33" s="356"/>
      <c r="W33" s="356"/>
      <c r="X33" s="356"/>
      <c r="Y33" s="356"/>
      <c r="Z33" s="356"/>
      <c r="AA33" s="356"/>
      <c r="AC33" s="257">
        <f t="shared" si="0"/>
        <v>4</v>
      </c>
    </row>
    <row r="34" spans="1:29" x14ac:dyDescent="0.2">
      <c r="A34" s="355" t="s">
        <v>120</v>
      </c>
      <c r="B34" s="356"/>
      <c r="C34" s="356"/>
      <c r="D34" s="356"/>
      <c r="E34" s="356"/>
      <c r="F34" s="356"/>
      <c r="G34" s="356"/>
      <c r="H34" s="356"/>
      <c r="I34" s="356"/>
      <c r="J34" s="356"/>
      <c r="K34" s="356"/>
      <c r="L34" s="356"/>
      <c r="M34" s="356"/>
      <c r="N34" s="356"/>
      <c r="O34" s="356"/>
      <c r="P34" s="356"/>
      <c r="Q34" s="356">
        <v>1</v>
      </c>
      <c r="R34" s="356"/>
      <c r="S34" s="356"/>
      <c r="T34" s="356"/>
      <c r="U34" s="356"/>
      <c r="V34" s="356"/>
      <c r="W34" s="356"/>
      <c r="X34" s="356"/>
      <c r="Y34" s="356"/>
      <c r="Z34" s="356">
        <v>1</v>
      </c>
      <c r="AA34" s="356"/>
      <c r="AC34" s="257">
        <f t="shared" si="0"/>
        <v>2</v>
      </c>
    </row>
    <row r="35" spans="1:29" x14ac:dyDescent="0.2">
      <c r="A35" s="355" t="s">
        <v>123</v>
      </c>
      <c r="B35" s="356"/>
      <c r="C35" s="356">
        <v>1</v>
      </c>
      <c r="D35" s="356"/>
      <c r="E35" s="356"/>
      <c r="F35" s="356"/>
      <c r="G35" s="356"/>
      <c r="H35" s="356"/>
      <c r="I35" s="356"/>
      <c r="J35" s="356"/>
      <c r="K35" s="356"/>
      <c r="L35" s="356"/>
      <c r="M35" s="356"/>
      <c r="N35" s="356"/>
      <c r="O35" s="356"/>
      <c r="P35" s="356"/>
      <c r="Q35" s="356"/>
      <c r="R35" s="356"/>
      <c r="S35" s="356"/>
      <c r="T35" s="356"/>
      <c r="U35" s="356"/>
      <c r="V35" s="356"/>
      <c r="W35" s="356"/>
      <c r="X35" s="356"/>
      <c r="Y35" s="356"/>
      <c r="Z35" s="356"/>
      <c r="AA35" s="356"/>
      <c r="AC35" s="257">
        <f t="shared" si="0"/>
        <v>1</v>
      </c>
    </row>
    <row r="36" spans="1:29" x14ac:dyDescent="0.2">
      <c r="A36" s="355" t="s">
        <v>124</v>
      </c>
      <c r="B36" s="356"/>
      <c r="C36" s="356"/>
      <c r="D36" s="356"/>
      <c r="E36" s="356"/>
      <c r="F36" s="356"/>
      <c r="G36" s="356"/>
      <c r="H36" s="356"/>
      <c r="I36" s="356"/>
      <c r="J36" s="356">
        <v>1</v>
      </c>
      <c r="K36" s="356"/>
      <c r="L36" s="356"/>
      <c r="M36" s="356"/>
      <c r="N36" s="356"/>
      <c r="O36" s="356"/>
      <c r="P36" s="356"/>
      <c r="Q36" s="356"/>
      <c r="R36" s="356"/>
      <c r="S36" s="356"/>
      <c r="T36" s="356"/>
      <c r="U36" s="356"/>
      <c r="V36" s="356"/>
      <c r="W36" s="356"/>
      <c r="X36" s="356"/>
      <c r="Y36" s="356"/>
      <c r="Z36" s="356"/>
      <c r="AA36" s="356"/>
      <c r="AC36" s="257">
        <f t="shared" si="0"/>
        <v>1</v>
      </c>
    </row>
    <row r="37" spans="1:29" x14ac:dyDescent="0.2">
      <c r="A37" s="355" t="s">
        <v>125</v>
      </c>
      <c r="B37" s="356"/>
      <c r="C37" s="356"/>
      <c r="D37" s="356"/>
      <c r="E37" s="356"/>
      <c r="F37" s="356"/>
      <c r="G37" s="356"/>
      <c r="H37" s="356"/>
      <c r="I37" s="356"/>
      <c r="J37" s="356"/>
      <c r="K37" s="356"/>
      <c r="L37" s="356"/>
      <c r="M37" s="356"/>
      <c r="N37" s="356"/>
      <c r="O37" s="356"/>
      <c r="P37" s="356"/>
      <c r="Q37" s="356"/>
      <c r="R37" s="356"/>
      <c r="S37" s="356"/>
      <c r="T37" s="356">
        <v>1</v>
      </c>
      <c r="U37" s="356"/>
      <c r="V37" s="356"/>
      <c r="W37" s="356"/>
      <c r="X37" s="356"/>
      <c r="Y37" s="356"/>
      <c r="Z37" s="356"/>
      <c r="AA37" s="356"/>
      <c r="AC37" s="257">
        <f t="shared" si="0"/>
        <v>1</v>
      </c>
    </row>
    <row r="38" spans="1:29" x14ac:dyDescent="0.2">
      <c r="A38" s="355" t="s">
        <v>126</v>
      </c>
      <c r="B38" s="356">
        <v>1</v>
      </c>
      <c r="C38" s="356"/>
      <c r="D38" s="356"/>
      <c r="E38" s="356"/>
      <c r="F38" s="356"/>
      <c r="G38" s="356"/>
      <c r="H38" s="356"/>
      <c r="I38" s="356"/>
      <c r="J38" s="356"/>
      <c r="K38" s="356"/>
      <c r="L38" s="356"/>
      <c r="M38" s="356"/>
      <c r="N38" s="356"/>
      <c r="O38" s="356"/>
      <c r="P38" s="356"/>
      <c r="Q38" s="356"/>
      <c r="R38" s="356"/>
      <c r="S38" s="356"/>
      <c r="T38" s="356"/>
      <c r="U38" s="356"/>
      <c r="V38" s="356"/>
      <c r="W38" s="356"/>
      <c r="X38" s="356"/>
      <c r="Y38" s="356"/>
      <c r="Z38" s="356"/>
      <c r="AA38" s="356"/>
      <c r="AC38" s="257">
        <f t="shared" ref="AC38:AC45" si="1">SUM(B38:AA38)</f>
        <v>1</v>
      </c>
    </row>
    <row r="39" spans="1:29" x14ac:dyDescent="0.2">
      <c r="A39" s="355" t="s">
        <v>127</v>
      </c>
      <c r="B39" s="356"/>
      <c r="C39" s="356"/>
      <c r="D39" s="356"/>
      <c r="E39" s="356"/>
      <c r="F39" s="356"/>
      <c r="G39" s="356"/>
      <c r="H39" s="356"/>
      <c r="I39" s="356"/>
      <c r="J39" s="356"/>
      <c r="K39" s="356"/>
      <c r="L39" s="356"/>
      <c r="M39" s="356">
        <v>1</v>
      </c>
      <c r="N39" s="356"/>
      <c r="O39" s="356"/>
      <c r="P39" s="356"/>
      <c r="Q39" s="356"/>
      <c r="R39" s="356"/>
      <c r="S39" s="356"/>
      <c r="T39" s="356"/>
      <c r="U39" s="356"/>
      <c r="V39" s="356"/>
      <c r="W39" s="356">
        <v>1</v>
      </c>
      <c r="X39" s="356"/>
      <c r="Y39" s="356"/>
      <c r="Z39" s="356"/>
      <c r="AA39" s="356"/>
      <c r="AC39" s="257">
        <f t="shared" si="1"/>
        <v>2</v>
      </c>
    </row>
    <row r="40" spans="1:29" x14ac:dyDescent="0.2">
      <c r="A40" s="355" t="s">
        <v>128</v>
      </c>
      <c r="B40" s="356"/>
      <c r="C40" s="356"/>
      <c r="D40" s="356"/>
      <c r="E40" s="356"/>
      <c r="F40" s="356"/>
      <c r="G40" s="356"/>
      <c r="H40" s="356"/>
      <c r="I40" s="356"/>
      <c r="J40" s="356"/>
      <c r="K40" s="356"/>
      <c r="L40" s="356"/>
      <c r="M40" s="356"/>
      <c r="N40" s="356"/>
      <c r="O40" s="356"/>
      <c r="P40" s="356"/>
      <c r="Q40" s="356"/>
      <c r="R40" s="356"/>
      <c r="S40" s="356"/>
      <c r="T40" s="356"/>
      <c r="U40" s="356"/>
      <c r="V40" s="356"/>
      <c r="W40" s="356"/>
      <c r="X40" s="356"/>
      <c r="Y40" s="356"/>
      <c r="Z40" s="356">
        <v>1</v>
      </c>
      <c r="AA40" s="356"/>
      <c r="AC40" s="257">
        <f t="shared" si="1"/>
        <v>1</v>
      </c>
    </row>
    <row r="41" spans="1:29" x14ac:dyDescent="0.2">
      <c r="A41" s="355" t="s">
        <v>129</v>
      </c>
      <c r="B41" s="356">
        <v>1</v>
      </c>
      <c r="C41" s="356">
        <v>1</v>
      </c>
      <c r="D41" s="356"/>
      <c r="E41" s="356">
        <v>1</v>
      </c>
      <c r="F41" s="356"/>
      <c r="G41" s="356"/>
      <c r="H41" s="356"/>
      <c r="I41" s="356">
        <v>1</v>
      </c>
      <c r="J41" s="356"/>
      <c r="K41" s="356"/>
      <c r="L41" s="356"/>
      <c r="M41" s="356">
        <v>1</v>
      </c>
      <c r="N41" s="356">
        <v>1</v>
      </c>
      <c r="O41" s="356"/>
      <c r="P41" s="356">
        <v>2</v>
      </c>
      <c r="Q41" s="356"/>
      <c r="R41" s="356"/>
      <c r="S41" s="356">
        <v>1</v>
      </c>
      <c r="T41" s="356"/>
      <c r="U41" s="356"/>
      <c r="V41" s="356"/>
      <c r="W41" s="356"/>
      <c r="X41" s="356"/>
      <c r="Y41" s="356">
        <v>1</v>
      </c>
      <c r="Z41" s="356"/>
      <c r="AA41" s="356">
        <v>1</v>
      </c>
      <c r="AC41" s="257">
        <f t="shared" si="1"/>
        <v>11</v>
      </c>
    </row>
    <row r="42" spans="1:29" x14ac:dyDescent="0.2">
      <c r="A42" s="437" t="s">
        <v>130</v>
      </c>
      <c r="B42" s="356"/>
      <c r="C42" s="356"/>
      <c r="D42" s="356"/>
      <c r="E42" s="356"/>
      <c r="F42" s="356"/>
      <c r="G42" s="356"/>
      <c r="H42" s="356"/>
      <c r="I42" s="356"/>
      <c r="J42" s="356"/>
      <c r="K42" s="356"/>
      <c r="L42" s="356"/>
      <c r="M42" s="356"/>
      <c r="N42" s="356"/>
      <c r="O42" s="356"/>
      <c r="P42" s="356"/>
      <c r="Q42" s="356"/>
      <c r="R42" s="356"/>
      <c r="S42" s="356">
        <v>1</v>
      </c>
      <c r="T42" s="356"/>
      <c r="U42" s="356"/>
      <c r="V42" s="356"/>
      <c r="W42" s="356"/>
      <c r="X42" s="356"/>
      <c r="Y42" s="356"/>
      <c r="Z42" s="356"/>
      <c r="AA42" s="356"/>
      <c r="AC42" s="257">
        <f t="shared" si="1"/>
        <v>1</v>
      </c>
    </row>
    <row r="43" spans="1:29" x14ac:dyDescent="0.2">
      <c r="A43" s="355" t="s">
        <v>132</v>
      </c>
      <c r="B43" s="356"/>
      <c r="C43" s="356"/>
      <c r="D43" s="356"/>
      <c r="E43" s="356"/>
      <c r="F43" s="356"/>
      <c r="G43" s="356"/>
      <c r="H43" s="356"/>
      <c r="I43" s="356"/>
      <c r="J43" s="356"/>
      <c r="K43" s="356"/>
      <c r="L43" s="356"/>
      <c r="M43" s="356"/>
      <c r="N43" s="356"/>
      <c r="O43" s="356"/>
      <c r="P43" s="356"/>
      <c r="Q43" s="356"/>
      <c r="R43" s="356">
        <v>1</v>
      </c>
      <c r="S43" s="356"/>
      <c r="T43" s="356">
        <v>1</v>
      </c>
      <c r="U43" s="356"/>
      <c r="V43" s="356"/>
      <c r="W43" s="356"/>
      <c r="X43" s="356">
        <v>1</v>
      </c>
      <c r="Y43" s="356"/>
      <c r="Z43" s="356"/>
      <c r="AA43" s="356"/>
      <c r="AC43" s="257">
        <f t="shared" si="1"/>
        <v>3</v>
      </c>
    </row>
    <row r="44" spans="1:29" x14ac:dyDescent="0.2">
      <c r="A44" s="355" t="s">
        <v>134</v>
      </c>
      <c r="B44" s="356"/>
      <c r="C44" s="356"/>
      <c r="D44" s="356"/>
      <c r="E44" s="356"/>
      <c r="F44" s="356"/>
      <c r="G44" s="356"/>
      <c r="H44" s="356"/>
      <c r="I44" s="356"/>
      <c r="J44" s="356"/>
      <c r="K44" s="356"/>
      <c r="L44" s="356"/>
      <c r="M44" s="356"/>
      <c r="N44" s="356"/>
      <c r="O44" s="356"/>
      <c r="P44" s="356">
        <v>1</v>
      </c>
      <c r="Q44" s="356"/>
      <c r="R44" s="356"/>
      <c r="S44" s="356"/>
      <c r="T44" s="356"/>
      <c r="U44" s="356"/>
      <c r="V44" s="356"/>
      <c r="W44" s="356"/>
      <c r="X44" s="356"/>
      <c r="Y44" s="356"/>
      <c r="Z44" s="356"/>
      <c r="AA44" s="356"/>
      <c r="AC44" s="257">
        <f t="shared" si="1"/>
        <v>1</v>
      </c>
    </row>
    <row r="45" spans="1:29" x14ac:dyDescent="0.2">
      <c r="A45" s="355" t="s">
        <v>135</v>
      </c>
      <c r="B45" s="356"/>
      <c r="C45" s="356"/>
      <c r="D45" s="356"/>
      <c r="E45" s="356"/>
      <c r="F45" s="356"/>
      <c r="G45" s="356"/>
      <c r="H45" s="356"/>
      <c r="I45" s="356"/>
      <c r="J45" s="356"/>
      <c r="K45" s="356">
        <v>1</v>
      </c>
      <c r="L45" s="356"/>
      <c r="M45" s="356">
        <v>1</v>
      </c>
      <c r="N45" s="356"/>
      <c r="O45" s="356"/>
      <c r="P45" s="356"/>
      <c r="Q45" s="356"/>
      <c r="R45" s="356"/>
      <c r="S45" s="356"/>
      <c r="T45" s="356"/>
      <c r="U45" s="356">
        <v>1</v>
      </c>
      <c r="V45" s="356"/>
      <c r="W45" s="356"/>
      <c r="X45" s="356">
        <v>1</v>
      </c>
      <c r="Y45" s="356"/>
      <c r="Z45" s="356">
        <v>1</v>
      </c>
      <c r="AA45" s="356"/>
      <c r="AC45" s="257">
        <f t="shared" si="1"/>
        <v>5</v>
      </c>
    </row>
    <row r="46" spans="1:29" x14ac:dyDescent="0.2">
      <c r="A46" s="355" t="s">
        <v>136</v>
      </c>
      <c r="B46" s="356"/>
      <c r="C46" s="356">
        <v>1</v>
      </c>
      <c r="D46" s="356"/>
      <c r="E46" s="356"/>
      <c r="F46" s="356"/>
      <c r="G46" s="356"/>
      <c r="H46" s="356"/>
      <c r="I46" s="356"/>
      <c r="J46" s="356"/>
      <c r="K46" s="356"/>
      <c r="L46" s="356"/>
      <c r="M46" s="356"/>
      <c r="N46" s="356"/>
      <c r="O46" s="356"/>
      <c r="P46" s="356"/>
      <c r="Q46" s="356"/>
      <c r="R46" s="356"/>
      <c r="S46" s="356"/>
      <c r="T46" s="356"/>
      <c r="U46" s="356"/>
      <c r="V46" s="356"/>
      <c r="W46" s="356"/>
      <c r="X46" s="356"/>
      <c r="Y46" s="356"/>
      <c r="Z46" s="356">
        <v>1</v>
      </c>
      <c r="AA46" s="356"/>
      <c r="AC46" s="257">
        <f t="shared" ref="AC46:AC63" si="2">SUM(B46:AA46)</f>
        <v>2</v>
      </c>
    </row>
    <row r="47" spans="1:29" x14ac:dyDescent="0.2">
      <c r="A47" s="349" t="s">
        <v>100</v>
      </c>
      <c r="B47" s="350"/>
      <c r="C47" s="350"/>
      <c r="D47" s="350">
        <v>1</v>
      </c>
      <c r="E47" s="350">
        <v>1</v>
      </c>
      <c r="F47" s="350"/>
      <c r="G47" s="350">
        <v>2</v>
      </c>
      <c r="H47" s="350"/>
      <c r="I47" s="350">
        <v>2</v>
      </c>
      <c r="J47" s="350"/>
      <c r="K47" s="350">
        <v>2</v>
      </c>
      <c r="L47" s="350"/>
      <c r="M47" s="350">
        <v>1</v>
      </c>
      <c r="N47" s="350">
        <v>2</v>
      </c>
      <c r="O47" s="350">
        <v>1</v>
      </c>
      <c r="P47" s="350"/>
      <c r="Q47" s="350">
        <v>2</v>
      </c>
      <c r="R47" s="350">
        <v>2</v>
      </c>
      <c r="S47" s="350"/>
      <c r="T47" s="350">
        <v>5</v>
      </c>
      <c r="U47" s="350">
        <v>1</v>
      </c>
      <c r="V47" s="350">
        <v>1</v>
      </c>
      <c r="W47" s="350"/>
      <c r="X47" s="350"/>
      <c r="Y47" s="350">
        <v>1</v>
      </c>
      <c r="Z47" s="351">
        <v>1</v>
      </c>
      <c r="AA47" s="351">
        <v>3</v>
      </c>
      <c r="AC47" s="449">
        <f t="shared" si="2"/>
        <v>28</v>
      </c>
    </row>
    <row r="48" spans="1:29" x14ac:dyDescent="0.2">
      <c r="A48" s="355" t="s">
        <v>112</v>
      </c>
      <c r="B48" s="356"/>
      <c r="C48" s="356"/>
      <c r="D48" s="356"/>
      <c r="E48" s="356"/>
      <c r="F48" s="356"/>
      <c r="G48" s="356">
        <v>1</v>
      </c>
      <c r="H48" s="356"/>
      <c r="I48" s="356"/>
      <c r="J48" s="356"/>
      <c r="K48" s="356"/>
      <c r="L48" s="356"/>
      <c r="M48" s="356"/>
      <c r="N48" s="356"/>
      <c r="O48" s="356"/>
      <c r="P48" s="356"/>
      <c r="Q48" s="356"/>
      <c r="R48" s="356"/>
      <c r="S48" s="356"/>
      <c r="T48" s="356"/>
      <c r="U48" s="356"/>
      <c r="V48" s="356"/>
      <c r="W48" s="356"/>
      <c r="X48" s="356"/>
      <c r="Y48" s="356"/>
      <c r="Z48" s="356"/>
      <c r="AA48" s="356"/>
      <c r="AC48" s="257">
        <f t="shared" si="2"/>
        <v>1</v>
      </c>
    </row>
    <row r="49" spans="1:30" s="361" customFormat="1" x14ac:dyDescent="0.2">
      <c r="A49" s="355" t="s">
        <v>113</v>
      </c>
      <c r="B49" s="356"/>
      <c r="C49" s="356"/>
      <c r="D49" s="356"/>
      <c r="E49" s="356"/>
      <c r="F49" s="356"/>
      <c r="G49" s="356"/>
      <c r="H49" s="356"/>
      <c r="I49" s="356">
        <v>1</v>
      </c>
      <c r="J49" s="356"/>
      <c r="K49" s="356"/>
      <c r="L49" s="356"/>
      <c r="M49" s="356"/>
      <c r="N49" s="356"/>
      <c r="O49" s="356"/>
      <c r="P49" s="356"/>
      <c r="Q49" s="356"/>
      <c r="R49" s="356"/>
      <c r="S49" s="356"/>
      <c r="T49" s="356"/>
      <c r="U49" s="356"/>
      <c r="V49" s="356"/>
      <c r="W49" s="356"/>
      <c r="X49" s="356"/>
      <c r="Y49" s="356"/>
      <c r="Z49" s="356"/>
      <c r="AA49" s="356"/>
      <c r="AB49" s="209"/>
      <c r="AC49" s="257">
        <f t="shared" si="2"/>
        <v>1</v>
      </c>
      <c r="AD49" s="209"/>
    </row>
    <row r="50" spans="1:30" s="361" customFormat="1" x14ac:dyDescent="0.2">
      <c r="A50" s="355" t="s">
        <v>115</v>
      </c>
      <c r="B50" s="356"/>
      <c r="C50" s="356"/>
      <c r="D50" s="356"/>
      <c r="E50" s="356"/>
      <c r="F50" s="356"/>
      <c r="G50" s="356"/>
      <c r="H50" s="356"/>
      <c r="I50" s="356"/>
      <c r="J50" s="356"/>
      <c r="K50" s="356"/>
      <c r="L50" s="356"/>
      <c r="M50" s="356"/>
      <c r="N50" s="356">
        <v>1</v>
      </c>
      <c r="O50" s="356"/>
      <c r="P50" s="356"/>
      <c r="Q50" s="356"/>
      <c r="R50" s="356"/>
      <c r="S50" s="356"/>
      <c r="T50" s="356"/>
      <c r="U50" s="356"/>
      <c r="V50" s="356"/>
      <c r="W50" s="356"/>
      <c r="X50" s="356"/>
      <c r="Y50" s="356"/>
      <c r="Z50" s="356"/>
      <c r="AA50" s="356"/>
      <c r="AB50" s="209"/>
      <c r="AC50" s="257">
        <f t="shared" si="2"/>
        <v>1</v>
      </c>
      <c r="AD50" s="209"/>
    </row>
    <row r="51" spans="1:30" x14ac:dyDescent="0.2">
      <c r="A51" s="355" t="s">
        <v>117</v>
      </c>
      <c r="B51" s="356"/>
      <c r="C51" s="356"/>
      <c r="D51" s="356"/>
      <c r="E51" s="356"/>
      <c r="F51" s="356"/>
      <c r="G51" s="356"/>
      <c r="H51" s="356"/>
      <c r="I51" s="356"/>
      <c r="J51" s="356"/>
      <c r="K51" s="356"/>
      <c r="L51" s="356"/>
      <c r="M51" s="356">
        <v>1</v>
      </c>
      <c r="N51" s="356"/>
      <c r="O51" s="356"/>
      <c r="P51" s="356"/>
      <c r="Q51" s="356"/>
      <c r="R51" s="356"/>
      <c r="S51" s="356"/>
      <c r="T51" s="356"/>
      <c r="U51" s="356"/>
      <c r="V51" s="356"/>
      <c r="W51" s="356"/>
      <c r="X51" s="356"/>
      <c r="Y51" s="356"/>
      <c r="Z51" s="356"/>
      <c r="AA51" s="356"/>
      <c r="AC51" s="257">
        <f t="shared" si="2"/>
        <v>1</v>
      </c>
    </row>
    <row r="52" spans="1:30" x14ac:dyDescent="0.2">
      <c r="A52" s="355" t="s">
        <v>120</v>
      </c>
      <c r="B52" s="356"/>
      <c r="C52" s="356"/>
      <c r="D52" s="356">
        <v>1</v>
      </c>
      <c r="E52" s="356"/>
      <c r="F52" s="356"/>
      <c r="G52" s="356"/>
      <c r="H52" s="356"/>
      <c r="I52" s="356"/>
      <c r="J52" s="356"/>
      <c r="K52" s="356"/>
      <c r="L52" s="356"/>
      <c r="M52" s="356"/>
      <c r="N52" s="356"/>
      <c r="O52" s="356"/>
      <c r="P52" s="356"/>
      <c r="Q52" s="356"/>
      <c r="R52" s="356">
        <v>1</v>
      </c>
      <c r="S52" s="356"/>
      <c r="T52" s="356"/>
      <c r="U52" s="356"/>
      <c r="V52" s="356"/>
      <c r="W52" s="356"/>
      <c r="X52" s="356"/>
      <c r="Y52" s="356"/>
      <c r="Z52" s="356"/>
      <c r="AA52" s="356">
        <v>1</v>
      </c>
      <c r="AC52" s="257">
        <f t="shared" si="2"/>
        <v>3</v>
      </c>
    </row>
    <row r="53" spans="1:30" x14ac:dyDescent="0.2">
      <c r="A53" s="355" t="s">
        <v>123</v>
      </c>
      <c r="B53" s="356"/>
      <c r="C53" s="356"/>
      <c r="D53" s="356"/>
      <c r="E53" s="356">
        <v>1</v>
      </c>
      <c r="F53" s="356"/>
      <c r="G53" s="356"/>
      <c r="H53" s="356"/>
      <c r="I53" s="356"/>
      <c r="J53" s="356"/>
      <c r="K53" s="356"/>
      <c r="L53" s="356"/>
      <c r="M53" s="356"/>
      <c r="N53" s="356"/>
      <c r="O53" s="356"/>
      <c r="P53" s="356"/>
      <c r="Q53" s="356"/>
      <c r="R53" s="356"/>
      <c r="S53" s="356"/>
      <c r="T53" s="356"/>
      <c r="U53" s="356"/>
      <c r="V53" s="356"/>
      <c r="W53" s="356"/>
      <c r="X53" s="356"/>
      <c r="Y53" s="356"/>
      <c r="Z53" s="356"/>
      <c r="AA53" s="356"/>
      <c r="AC53" s="257">
        <f t="shared" si="2"/>
        <v>1</v>
      </c>
    </row>
    <row r="54" spans="1:30" x14ac:dyDescent="0.2">
      <c r="A54" s="355" t="s">
        <v>124</v>
      </c>
      <c r="B54" s="356"/>
      <c r="C54" s="356"/>
      <c r="D54" s="356"/>
      <c r="E54" s="356"/>
      <c r="F54" s="356"/>
      <c r="G54" s="356"/>
      <c r="H54" s="356"/>
      <c r="I54" s="356"/>
      <c r="J54" s="356"/>
      <c r="K54" s="356"/>
      <c r="L54" s="356"/>
      <c r="M54" s="356"/>
      <c r="N54" s="356"/>
      <c r="O54" s="356"/>
      <c r="P54" s="356"/>
      <c r="Q54" s="356"/>
      <c r="R54" s="356"/>
      <c r="S54" s="356"/>
      <c r="T54" s="356"/>
      <c r="U54" s="356"/>
      <c r="V54" s="356"/>
      <c r="W54" s="356"/>
      <c r="X54" s="356"/>
      <c r="Y54" s="356">
        <v>1</v>
      </c>
      <c r="Z54" s="356"/>
      <c r="AA54" s="356"/>
      <c r="AC54" s="257">
        <f t="shared" si="2"/>
        <v>1</v>
      </c>
    </row>
    <row r="55" spans="1:30" x14ac:dyDescent="0.2">
      <c r="A55" s="355" t="s">
        <v>126</v>
      </c>
      <c r="B55" s="356"/>
      <c r="C55" s="356"/>
      <c r="D55" s="356"/>
      <c r="E55" s="356"/>
      <c r="F55" s="356"/>
      <c r="G55" s="356"/>
      <c r="H55" s="356"/>
      <c r="I55" s="356"/>
      <c r="J55" s="356"/>
      <c r="K55" s="356"/>
      <c r="L55" s="356"/>
      <c r="M55" s="356"/>
      <c r="N55" s="356"/>
      <c r="O55" s="356"/>
      <c r="P55" s="356"/>
      <c r="Q55" s="356">
        <v>2</v>
      </c>
      <c r="R55" s="356"/>
      <c r="S55" s="356"/>
      <c r="T55" s="356"/>
      <c r="U55" s="356"/>
      <c r="V55" s="356"/>
      <c r="W55" s="356"/>
      <c r="X55" s="356"/>
      <c r="Y55" s="356"/>
      <c r="Z55" s="356"/>
      <c r="AA55" s="356"/>
      <c r="AC55" s="257">
        <f t="shared" si="2"/>
        <v>2</v>
      </c>
    </row>
    <row r="56" spans="1:30" x14ac:dyDescent="0.2">
      <c r="A56" s="355" t="s">
        <v>127</v>
      </c>
      <c r="B56" s="356"/>
      <c r="C56" s="356"/>
      <c r="D56" s="356"/>
      <c r="E56" s="356"/>
      <c r="F56" s="356"/>
      <c r="G56" s="356"/>
      <c r="H56" s="356"/>
      <c r="I56" s="356"/>
      <c r="J56" s="356"/>
      <c r="K56" s="356">
        <v>1</v>
      </c>
      <c r="L56" s="356"/>
      <c r="M56" s="356"/>
      <c r="N56" s="356"/>
      <c r="O56" s="356"/>
      <c r="P56" s="356"/>
      <c r="Q56" s="356"/>
      <c r="R56" s="356"/>
      <c r="S56" s="356"/>
      <c r="T56" s="356">
        <v>1</v>
      </c>
      <c r="U56" s="356"/>
      <c r="V56" s="356"/>
      <c r="W56" s="356"/>
      <c r="X56" s="356"/>
      <c r="Y56" s="356"/>
      <c r="Z56" s="356"/>
      <c r="AA56" s="356"/>
      <c r="AC56" s="257">
        <f t="shared" si="2"/>
        <v>2</v>
      </c>
    </row>
    <row r="57" spans="1:30" x14ac:dyDescent="0.2">
      <c r="A57" s="355" t="s">
        <v>128</v>
      </c>
      <c r="B57" s="356"/>
      <c r="C57" s="356"/>
      <c r="D57" s="356"/>
      <c r="E57" s="356"/>
      <c r="F57" s="356"/>
      <c r="G57" s="356"/>
      <c r="H57" s="356"/>
      <c r="I57" s="356"/>
      <c r="J57" s="356"/>
      <c r="K57" s="356"/>
      <c r="L57" s="356"/>
      <c r="M57" s="356"/>
      <c r="N57" s="356"/>
      <c r="O57" s="356"/>
      <c r="P57" s="356"/>
      <c r="Q57" s="356"/>
      <c r="R57" s="356"/>
      <c r="S57" s="356"/>
      <c r="T57" s="356"/>
      <c r="U57" s="356"/>
      <c r="V57" s="356">
        <v>1</v>
      </c>
      <c r="W57" s="356"/>
      <c r="X57" s="356"/>
      <c r="Y57" s="356"/>
      <c r="Z57" s="356"/>
      <c r="AA57" s="356"/>
      <c r="AC57" s="257">
        <f t="shared" si="2"/>
        <v>1</v>
      </c>
    </row>
    <row r="58" spans="1:30" x14ac:dyDescent="0.2">
      <c r="A58" s="359" t="s">
        <v>129</v>
      </c>
      <c r="B58" s="360"/>
      <c r="C58" s="360"/>
      <c r="D58" s="360"/>
      <c r="E58" s="360"/>
      <c r="F58" s="360"/>
      <c r="G58" s="360"/>
      <c r="H58" s="360"/>
      <c r="I58" s="360">
        <v>1</v>
      </c>
      <c r="J58" s="360"/>
      <c r="K58" s="360"/>
      <c r="L58" s="360"/>
      <c r="M58" s="360"/>
      <c r="N58" s="360">
        <v>1</v>
      </c>
      <c r="O58" s="360"/>
      <c r="P58" s="360"/>
      <c r="Q58" s="360"/>
      <c r="R58" s="360">
        <v>1</v>
      </c>
      <c r="S58" s="360"/>
      <c r="T58" s="360">
        <v>2</v>
      </c>
      <c r="U58" s="360"/>
      <c r="V58" s="360"/>
      <c r="W58" s="360"/>
      <c r="X58" s="360"/>
      <c r="Y58" s="360"/>
      <c r="Z58" s="360">
        <v>1</v>
      </c>
      <c r="AA58" s="360">
        <v>1</v>
      </c>
      <c r="AB58" s="361"/>
      <c r="AC58" s="257">
        <f t="shared" si="2"/>
        <v>7</v>
      </c>
    </row>
    <row r="59" spans="1:30" x14ac:dyDescent="0.2">
      <c r="A59" s="569" t="s">
        <v>130</v>
      </c>
      <c r="B59" s="570"/>
      <c r="C59" s="570"/>
      <c r="D59" s="570"/>
      <c r="E59" s="570"/>
      <c r="F59" s="570"/>
      <c r="G59" s="570"/>
      <c r="H59" s="570"/>
      <c r="I59" s="570"/>
      <c r="J59" s="570"/>
      <c r="K59" s="570"/>
      <c r="L59" s="570"/>
      <c r="M59" s="570"/>
      <c r="N59" s="570"/>
      <c r="O59" s="570"/>
      <c r="P59" s="570"/>
      <c r="Q59" s="570"/>
      <c r="R59" s="570"/>
      <c r="S59" s="570"/>
      <c r="T59" s="570"/>
      <c r="U59" s="570">
        <v>1</v>
      </c>
      <c r="V59" s="570"/>
      <c r="W59" s="570"/>
      <c r="X59" s="570"/>
      <c r="Y59" s="570"/>
      <c r="Z59" s="570"/>
      <c r="AA59" s="570"/>
      <c r="AB59" s="361"/>
      <c r="AC59" s="257">
        <f t="shared" si="2"/>
        <v>1</v>
      </c>
    </row>
    <row r="60" spans="1:30" x14ac:dyDescent="0.2">
      <c r="A60" s="357" t="s">
        <v>133</v>
      </c>
      <c r="B60" s="354"/>
      <c r="C60" s="354"/>
      <c r="D60" s="354"/>
      <c r="E60" s="354"/>
      <c r="F60" s="354"/>
      <c r="G60" s="354">
        <v>1</v>
      </c>
      <c r="H60" s="354"/>
      <c r="I60" s="354"/>
      <c r="J60" s="354"/>
      <c r="K60" s="354"/>
      <c r="L60" s="354"/>
      <c r="M60" s="354"/>
      <c r="N60" s="354"/>
      <c r="O60" s="354"/>
      <c r="P60" s="354"/>
      <c r="Q60" s="354"/>
      <c r="R60" s="354"/>
      <c r="S60" s="354"/>
      <c r="T60" s="354"/>
      <c r="U60" s="354"/>
      <c r="V60" s="354"/>
      <c r="W60" s="354"/>
      <c r="X60" s="354"/>
      <c r="Y60" s="354"/>
      <c r="Z60" s="354"/>
      <c r="AA60" s="354"/>
      <c r="AC60" s="257">
        <f t="shared" si="2"/>
        <v>1</v>
      </c>
    </row>
    <row r="61" spans="1:30" x14ac:dyDescent="0.2">
      <c r="A61" s="355" t="s">
        <v>134</v>
      </c>
      <c r="B61" s="356"/>
      <c r="C61" s="356"/>
      <c r="D61" s="356"/>
      <c r="E61" s="356"/>
      <c r="F61" s="356"/>
      <c r="G61" s="356"/>
      <c r="H61" s="356"/>
      <c r="I61" s="356"/>
      <c r="J61" s="356"/>
      <c r="K61" s="356"/>
      <c r="L61" s="356"/>
      <c r="M61" s="356"/>
      <c r="N61" s="356"/>
      <c r="O61" s="356">
        <v>1</v>
      </c>
      <c r="P61" s="356"/>
      <c r="Q61" s="356"/>
      <c r="R61" s="356"/>
      <c r="S61" s="356"/>
      <c r="T61" s="356"/>
      <c r="U61" s="356"/>
      <c r="V61" s="356"/>
      <c r="W61" s="356"/>
      <c r="X61" s="356"/>
      <c r="Y61" s="356"/>
      <c r="Z61" s="356"/>
      <c r="AA61" s="356"/>
      <c r="AC61" s="257">
        <f t="shared" si="2"/>
        <v>1</v>
      </c>
    </row>
    <row r="62" spans="1:30" ht="12" customHeight="1" x14ac:dyDescent="0.2">
      <c r="A62" s="355" t="s">
        <v>135</v>
      </c>
      <c r="B62" s="356"/>
      <c r="C62" s="356"/>
      <c r="D62" s="356"/>
      <c r="E62" s="356"/>
      <c r="F62" s="356"/>
      <c r="G62" s="356"/>
      <c r="H62" s="356"/>
      <c r="I62" s="356"/>
      <c r="J62" s="356"/>
      <c r="K62" s="356"/>
      <c r="L62" s="356"/>
      <c r="M62" s="356"/>
      <c r="N62" s="356"/>
      <c r="O62" s="356"/>
      <c r="P62" s="356"/>
      <c r="Q62" s="356"/>
      <c r="R62" s="356"/>
      <c r="S62" s="356"/>
      <c r="T62" s="356">
        <v>2</v>
      </c>
      <c r="U62" s="356"/>
      <c r="V62" s="356"/>
      <c r="W62" s="356"/>
      <c r="X62" s="356"/>
      <c r="Y62" s="356"/>
      <c r="Z62" s="356"/>
      <c r="AA62" s="356">
        <v>1</v>
      </c>
      <c r="AC62" s="257">
        <f t="shared" si="2"/>
        <v>3</v>
      </c>
    </row>
    <row r="63" spans="1:30" x14ac:dyDescent="0.2">
      <c r="A63" s="355" t="s">
        <v>136</v>
      </c>
      <c r="B63" s="356"/>
      <c r="C63" s="356"/>
      <c r="D63" s="356"/>
      <c r="E63" s="356"/>
      <c r="F63" s="356"/>
      <c r="G63" s="356"/>
      <c r="H63" s="356"/>
      <c r="I63" s="356"/>
      <c r="J63" s="356"/>
      <c r="K63" s="356">
        <v>1</v>
      </c>
      <c r="L63" s="356"/>
      <c r="M63" s="356"/>
      <c r="N63" s="356"/>
      <c r="O63" s="356"/>
      <c r="P63" s="356"/>
      <c r="Q63" s="356"/>
      <c r="R63" s="356"/>
      <c r="S63" s="356"/>
      <c r="T63" s="356"/>
      <c r="U63" s="356"/>
      <c r="V63" s="356"/>
      <c r="W63" s="356"/>
      <c r="X63" s="356"/>
      <c r="Y63" s="356"/>
      <c r="Z63" s="356"/>
      <c r="AA63" s="356"/>
      <c r="AC63" s="257">
        <f t="shared" si="2"/>
        <v>1</v>
      </c>
    </row>
    <row r="64" spans="1:30" x14ac:dyDescent="0.2">
      <c r="A64" s="213" t="s">
        <v>99</v>
      </c>
      <c r="B64" s="214"/>
      <c r="C64" s="214"/>
      <c r="D64" s="214"/>
      <c r="E64" s="214"/>
      <c r="F64" s="214"/>
      <c r="G64" s="214"/>
      <c r="H64" s="214"/>
      <c r="I64" s="214"/>
      <c r="J64" s="214"/>
      <c r="K64" s="214"/>
      <c r="L64" s="214"/>
      <c r="M64" s="214"/>
      <c r="N64" s="214">
        <v>1</v>
      </c>
      <c r="O64" s="214"/>
      <c r="P64" s="214"/>
      <c r="Q64" s="214"/>
      <c r="R64" s="214"/>
      <c r="S64" s="214"/>
      <c r="T64" s="214"/>
      <c r="U64" s="214"/>
      <c r="V64" s="214"/>
      <c r="W64" s="214"/>
      <c r="X64" s="214"/>
      <c r="Y64" s="214"/>
      <c r="Z64" s="214"/>
      <c r="AA64" s="214"/>
      <c r="AC64" s="257">
        <f>SUM(B64:AA64)</f>
        <v>1</v>
      </c>
    </row>
    <row r="65" spans="1:29" x14ac:dyDescent="0.2">
      <c r="A65" s="355" t="s">
        <v>112</v>
      </c>
      <c r="B65" s="217"/>
      <c r="C65" s="217"/>
      <c r="D65" s="217"/>
      <c r="E65" s="217"/>
      <c r="F65" s="217"/>
      <c r="G65" s="217"/>
      <c r="H65" s="217"/>
      <c r="I65" s="217"/>
      <c r="J65" s="217"/>
      <c r="K65" s="217"/>
      <c r="L65" s="217"/>
      <c r="M65" s="217"/>
      <c r="N65" s="217">
        <v>1</v>
      </c>
      <c r="O65" s="217"/>
      <c r="P65" s="217"/>
      <c r="Q65" s="217"/>
      <c r="R65" s="217"/>
      <c r="S65" s="217"/>
      <c r="T65" s="217"/>
      <c r="U65" s="217"/>
      <c r="V65" s="217"/>
      <c r="W65" s="217"/>
      <c r="X65" s="217"/>
      <c r="Y65" s="217"/>
      <c r="Z65" s="217"/>
      <c r="AA65" s="217"/>
      <c r="AC65" s="257">
        <f>SUM(B65:AA65)</f>
        <v>1</v>
      </c>
    </row>
    <row r="66" spans="1:29" ht="13.15" customHeight="1" x14ac:dyDescent="0.2">
      <c r="AC66" s="345">
        <f>SUM(B66:AA66)</f>
        <v>0</v>
      </c>
    </row>
    <row r="67" spans="1:29" x14ac:dyDescent="0.2">
      <c r="A67" s="222" t="s">
        <v>60</v>
      </c>
      <c r="B67" s="223">
        <f t="shared" ref="B67:AA67" si="3">B47+B28+B11+B64</f>
        <v>4</v>
      </c>
      <c r="C67" s="223">
        <f t="shared" si="3"/>
        <v>3</v>
      </c>
      <c r="D67" s="223">
        <f t="shared" si="3"/>
        <v>2</v>
      </c>
      <c r="E67" s="223">
        <f t="shared" si="3"/>
        <v>4</v>
      </c>
      <c r="F67" s="223">
        <f t="shared" si="3"/>
        <v>2</v>
      </c>
      <c r="G67" s="223">
        <f t="shared" si="3"/>
        <v>2</v>
      </c>
      <c r="H67" s="223">
        <f t="shared" si="3"/>
        <v>2</v>
      </c>
      <c r="I67" s="223">
        <f t="shared" si="3"/>
        <v>7</v>
      </c>
      <c r="J67" s="223">
        <f t="shared" si="3"/>
        <v>2</v>
      </c>
      <c r="K67" s="223">
        <f t="shared" si="3"/>
        <v>6</v>
      </c>
      <c r="L67" s="223">
        <f t="shared" si="3"/>
        <v>1</v>
      </c>
      <c r="M67" s="223">
        <f t="shared" si="3"/>
        <v>9</v>
      </c>
      <c r="N67" s="223">
        <f t="shared" si="3"/>
        <v>7</v>
      </c>
      <c r="O67" s="223">
        <f t="shared" si="3"/>
        <v>2</v>
      </c>
      <c r="P67" s="223">
        <f t="shared" si="3"/>
        <v>7</v>
      </c>
      <c r="Q67" s="223">
        <f t="shared" si="3"/>
        <v>4</v>
      </c>
      <c r="R67" s="223">
        <f t="shared" si="3"/>
        <v>5</v>
      </c>
      <c r="S67" s="223">
        <f t="shared" si="3"/>
        <v>3</v>
      </c>
      <c r="T67" s="223">
        <f t="shared" si="3"/>
        <v>8</v>
      </c>
      <c r="U67" s="223">
        <f t="shared" si="3"/>
        <v>4</v>
      </c>
      <c r="V67" s="223">
        <f t="shared" si="3"/>
        <v>1</v>
      </c>
      <c r="W67" s="223">
        <f t="shared" si="3"/>
        <v>4</v>
      </c>
      <c r="X67" s="223">
        <f t="shared" si="3"/>
        <v>2</v>
      </c>
      <c r="Y67" s="223">
        <f t="shared" si="3"/>
        <v>3</v>
      </c>
      <c r="Z67" s="223">
        <f t="shared" si="3"/>
        <v>10</v>
      </c>
      <c r="AA67" s="223">
        <f t="shared" si="3"/>
        <v>6</v>
      </c>
      <c r="AC67" s="352">
        <f>SUM(B67:AA67)</f>
        <v>110</v>
      </c>
    </row>
    <row r="68" spans="1:29" x14ac:dyDescent="0.2">
      <c r="A68" s="340" t="s">
        <v>556</v>
      </c>
    </row>
    <row r="69" spans="1:29" x14ac:dyDescent="0.2">
      <c r="A69" s="341" t="s">
        <v>564</v>
      </c>
    </row>
  </sheetData>
  <mergeCells count="3">
    <mergeCell ref="A2:AC2"/>
    <mergeCell ref="A5:AC5"/>
    <mergeCell ref="B8:AA8"/>
  </mergeCells>
  <printOptions horizontalCentered="1"/>
  <pageMargins left="0.39370078740157483" right="0.39370078740157483" top="0.47244094488188981" bottom="0.47244094488188981" header="0.31496062992125984" footer="0.31496062992125984"/>
  <pageSetup paperSize="9" scale="68" orientation="portrait" r:id="rId1"/>
  <headerFooter alignWithMargins="0">
    <oddHeader>&amp;L&amp;"Times New Roman,Gras"DGRH A1-1&amp;R&amp;"Times New Roman,Gras"Juillet 2020</oddHeader>
    <oddFooter>&amp;CPage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>
    <pageSetUpPr fitToPage="1"/>
  </sheetPr>
  <dimension ref="A1:AD57"/>
  <sheetViews>
    <sheetView showGridLines="0" showZeros="0" showWhiteSpace="0" zoomScaleNormal="100" workbookViewId="0">
      <pane ySplit="8" topLeftCell="A9" activePane="bottomLeft" state="frozenSplit"/>
      <selection activeCell="K24" sqref="K24"/>
      <selection pane="bottomLeft" activeCell="AJ55" sqref="AJ55"/>
    </sheetView>
  </sheetViews>
  <sheetFormatPr baseColWidth="10" defaultColWidth="13.33203125" defaultRowHeight="12.75" x14ac:dyDescent="0.2"/>
  <cols>
    <col min="1" max="1" width="24.1640625" style="209" customWidth="1"/>
    <col min="2" max="10" width="3.6640625" style="209" bestFit="1" customWidth="1"/>
    <col min="11" max="14" width="3.6640625" style="209" customWidth="1"/>
    <col min="15" max="15" width="3.6640625" style="209" bestFit="1" customWidth="1"/>
    <col min="16" max="18" width="3.6640625" style="209" customWidth="1"/>
    <col min="19" max="26" width="3.6640625" style="209" bestFit="1" customWidth="1"/>
    <col min="27" max="29" width="3.6640625" style="209" customWidth="1"/>
    <col min="30" max="30" width="5.1640625" style="209" customWidth="1"/>
    <col min="31" max="33" width="6.1640625" style="209" customWidth="1"/>
    <col min="34" max="16384" width="13.33203125" style="209"/>
  </cols>
  <sheetData>
    <row r="1" spans="1:30" ht="13.5" thickBot="1" x14ac:dyDescent="0.25"/>
    <row r="2" spans="1:30" ht="36.75" customHeight="1" thickTop="1" thickBot="1" x14ac:dyDescent="0.25">
      <c r="A2" s="648" t="s">
        <v>526</v>
      </c>
      <c r="B2" s="649"/>
      <c r="C2" s="649"/>
      <c r="D2" s="649"/>
      <c r="E2" s="649"/>
      <c r="F2" s="649"/>
      <c r="G2" s="649"/>
      <c r="H2" s="649"/>
      <c r="I2" s="649"/>
      <c r="J2" s="649"/>
      <c r="K2" s="649"/>
      <c r="L2" s="649"/>
      <c r="M2" s="649"/>
      <c r="N2" s="649"/>
      <c r="O2" s="649"/>
      <c r="P2" s="649"/>
      <c r="Q2" s="649"/>
      <c r="R2" s="649"/>
      <c r="S2" s="649"/>
      <c r="T2" s="649"/>
      <c r="U2" s="649"/>
      <c r="V2" s="649"/>
      <c r="W2" s="649"/>
      <c r="X2" s="649"/>
      <c r="Y2" s="649"/>
      <c r="Z2" s="649"/>
      <c r="AA2" s="649"/>
      <c r="AB2" s="649"/>
      <c r="AC2" s="649"/>
      <c r="AD2" s="650"/>
    </row>
    <row r="3" spans="1:30" ht="6" customHeight="1" thickTop="1" x14ac:dyDescent="0.2"/>
    <row r="4" spans="1:30" ht="6" customHeight="1" x14ac:dyDescent="0.2"/>
    <row r="5" spans="1:30" ht="27.75" customHeight="1" x14ac:dyDescent="0.2">
      <c r="A5" s="654" t="s">
        <v>254</v>
      </c>
      <c r="B5" s="654"/>
      <c r="C5" s="654"/>
      <c r="D5" s="654"/>
      <c r="E5" s="654"/>
      <c r="F5" s="654"/>
      <c r="G5" s="654"/>
      <c r="H5" s="654"/>
      <c r="I5" s="654"/>
      <c r="J5" s="654"/>
      <c r="K5" s="654"/>
      <c r="L5" s="654"/>
      <c r="M5" s="654"/>
      <c r="N5" s="654"/>
      <c r="O5" s="654"/>
      <c r="P5" s="654"/>
      <c r="Q5" s="654"/>
      <c r="R5" s="654"/>
      <c r="S5" s="654"/>
      <c r="T5" s="654"/>
      <c r="U5" s="654"/>
      <c r="V5" s="654"/>
      <c r="W5" s="654"/>
      <c r="X5" s="654"/>
      <c r="Y5" s="654"/>
      <c r="Z5" s="654"/>
      <c r="AA5" s="654"/>
      <c r="AB5" s="654"/>
      <c r="AC5" s="654"/>
      <c r="AD5" s="654"/>
    </row>
    <row r="7" spans="1:30" x14ac:dyDescent="0.2">
      <c r="B7" s="655" t="s">
        <v>111</v>
      </c>
      <c r="C7" s="656"/>
      <c r="D7" s="656"/>
      <c r="E7" s="656"/>
      <c r="F7" s="656"/>
      <c r="G7" s="656"/>
      <c r="H7" s="656"/>
      <c r="I7" s="656"/>
      <c r="J7" s="656"/>
      <c r="K7" s="656"/>
      <c r="L7" s="656"/>
      <c r="M7" s="656"/>
      <c r="N7" s="656"/>
      <c r="O7" s="656"/>
      <c r="P7" s="656"/>
      <c r="Q7" s="656"/>
      <c r="R7" s="656"/>
      <c r="S7" s="656"/>
      <c r="T7" s="656"/>
      <c r="U7" s="656"/>
      <c r="V7" s="656"/>
      <c r="W7" s="656"/>
      <c r="X7" s="656"/>
      <c r="Y7" s="656"/>
      <c r="Z7" s="656"/>
      <c r="AA7" s="656"/>
      <c r="AB7" s="656"/>
      <c r="AC7" s="438"/>
    </row>
    <row r="8" spans="1:30" ht="107.25" x14ac:dyDescent="0.2">
      <c r="A8" s="347" t="s">
        <v>345</v>
      </c>
      <c r="B8" s="210" t="s">
        <v>112</v>
      </c>
      <c r="C8" s="210" t="s">
        <v>114</v>
      </c>
      <c r="D8" s="210" t="s">
        <v>115</v>
      </c>
      <c r="E8" s="210" t="s">
        <v>116</v>
      </c>
      <c r="F8" s="210" t="s">
        <v>117</v>
      </c>
      <c r="G8" s="210" t="s">
        <v>118</v>
      </c>
      <c r="H8" s="210" t="s">
        <v>119</v>
      </c>
      <c r="I8" s="210" t="s">
        <v>120</v>
      </c>
      <c r="J8" s="210" t="s">
        <v>121</v>
      </c>
      <c r="K8" s="554" t="s">
        <v>168</v>
      </c>
      <c r="L8" s="554" t="s">
        <v>525</v>
      </c>
      <c r="M8" s="554" t="s">
        <v>122</v>
      </c>
      <c r="N8" s="554" t="s">
        <v>138</v>
      </c>
      <c r="O8" s="210" t="s">
        <v>123</v>
      </c>
      <c r="P8" s="210" t="s">
        <v>124</v>
      </c>
      <c r="Q8" s="210" t="s">
        <v>125</v>
      </c>
      <c r="R8" s="210" t="s">
        <v>126</v>
      </c>
      <c r="S8" s="210" t="s">
        <v>127</v>
      </c>
      <c r="T8" s="210" t="s">
        <v>128</v>
      </c>
      <c r="U8" s="210" t="s">
        <v>129</v>
      </c>
      <c r="V8" s="210" t="s">
        <v>130</v>
      </c>
      <c r="W8" s="210" t="s">
        <v>131</v>
      </c>
      <c r="X8" s="210" t="s">
        <v>132</v>
      </c>
      <c r="Y8" s="210" t="s">
        <v>133</v>
      </c>
      <c r="Z8" s="210" t="s">
        <v>134</v>
      </c>
      <c r="AA8" s="210" t="s">
        <v>135</v>
      </c>
      <c r="AB8" s="210" t="s">
        <v>136</v>
      </c>
      <c r="AC8" s="211"/>
      <c r="AD8" s="212" t="s">
        <v>102</v>
      </c>
    </row>
    <row r="9" spans="1:30" x14ac:dyDescent="0.2">
      <c r="A9" s="347"/>
      <c r="B9" s="211"/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1"/>
      <c r="AC9" s="211"/>
      <c r="AD9" s="211"/>
    </row>
    <row r="10" spans="1:30" x14ac:dyDescent="0.2">
      <c r="A10" s="213" t="s">
        <v>97</v>
      </c>
      <c r="B10" s="214">
        <v>1</v>
      </c>
      <c r="C10" s="214">
        <v>1</v>
      </c>
      <c r="D10" s="214">
        <v>1</v>
      </c>
      <c r="E10" s="214">
        <v>1</v>
      </c>
      <c r="F10" s="214">
        <v>1</v>
      </c>
      <c r="G10" s="214">
        <v>1</v>
      </c>
      <c r="H10" s="214">
        <v>2</v>
      </c>
      <c r="I10" s="214">
        <v>1</v>
      </c>
      <c r="J10" s="214">
        <v>1</v>
      </c>
      <c r="K10" s="214">
        <v>1</v>
      </c>
      <c r="L10" s="214">
        <v>2</v>
      </c>
      <c r="M10" s="214">
        <v>4</v>
      </c>
      <c r="N10" s="214"/>
      <c r="O10" s="214">
        <v>6</v>
      </c>
      <c r="P10" s="214">
        <v>1</v>
      </c>
      <c r="Q10" s="214">
        <v>1</v>
      </c>
      <c r="R10" s="214">
        <v>2</v>
      </c>
      <c r="S10" s="214"/>
      <c r="T10" s="214">
        <v>2</v>
      </c>
      <c r="U10" s="214"/>
      <c r="V10" s="214"/>
      <c r="W10" s="214">
        <v>1</v>
      </c>
      <c r="X10" s="214">
        <v>2</v>
      </c>
      <c r="Y10" s="214">
        <v>2</v>
      </c>
      <c r="Z10" s="214">
        <v>1</v>
      </c>
      <c r="AA10" s="214"/>
      <c r="AB10" s="214">
        <v>6</v>
      </c>
      <c r="AD10" s="215">
        <f t="shared" ref="AD10:AD30" si="0">SUM(B10:AB10)</f>
        <v>41</v>
      </c>
    </row>
    <row r="11" spans="1:30" x14ac:dyDescent="0.2">
      <c r="A11" s="216" t="s">
        <v>112</v>
      </c>
      <c r="B11" s="217">
        <v>1</v>
      </c>
      <c r="C11" s="217"/>
      <c r="D11" s="217"/>
      <c r="E11" s="217"/>
      <c r="F11" s="217">
        <v>1</v>
      </c>
      <c r="G11" s="217"/>
      <c r="H11" s="217"/>
      <c r="I11" s="217"/>
      <c r="J11" s="217"/>
      <c r="K11" s="217"/>
      <c r="L11" s="217"/>
      <c r="M11" s="217">
        <v>2</v>
      </c>
      <c r="N11" s="217"/>
      <c r="O11" s="217">
        <v>1</v>
      </c>
      <c r="P11" s="217"/>
      <c r="Q11" s="217">
        <v>1</v>
      </c>
      <c r="R11" s="217"/>
      <c r="S11" s="217"/>
      <c r="T11" s="217"/>
      <c r="U11" s="217"/>
      <c r="V11" s="217"/>
      <c r="W11" s="217"/>
      <c r="X11" s="217"/>
      <c r="Y11" s="217"/>
      <c r="Z11" s="217"/>
      <c r="AA11" s="217"/>
      <c r="AB11" s="217"/>
      <c r="AD11" s="256">
        <f t="shared" si="0"/>
        <v>6</v>
      </c>
    </row>
    <row r="12" spans="1:30" x14ac:dyDescent="0.2">
      <c r="A12" s="218" t="s">
        <v>115</v>
      </c>
      <c r="B12" s="217"/>
      <c r="C12" s="217"/>
      <c r="D12" s="217">
        <v>1</v>
      </c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D12" s="256">
        <f t="shared" si="0"/>
        <v>1</v>
      </c>
    </row>
    <row r="13" spans="1:30" x14ac:dyDescent="0.2">
      <c r="A13" s="216" t="s">
        <v>116</v>
      </c>
      <c r="B13" s="217"/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7">
        <v>1</v>
      </c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D13" s="256">
        <f t="shared" si="0"/>
        <v>1</v>
      </c>
    </row>
    <row r="14" spans="1:30" x14ac:dyDescent="0.2">
      <c r="A14" s="218" t="s">
        <v>118</v>
      </c>
      <c r="B14" s="219"/>
      <c r="C14" s="219"/>
      <c r="D14" s="219"/>
      <c r="E14" s="219"/>
      <c r="F14" s="219"/>
      <c r="G14" s="219"/>
      <c r="H14" s="219"/>
      <c r="I14" s="219"/>
      <c r="J14" s="219"/>
      <c r="K14" s="219"/>
      <c r="L14" s="219"/>
      <c r="M14" s="219"/>
      <c r="N14" s="219"/>
      <c r="O14" s="219">
        <v>1</v>
      </c>
      <c r="P14" s="219"/>
      <c r="Q14" s="219"/>
      <c r="R14" s="219"/>
      <c r="S14" s="219"/>
      <c r="T14" s="219"/>
      <c r="U14" s="219"/>
      <c r="V14" s="219"/>
      <c r="W14" s="219"/>
      <c r="X14" s="219"/>
      <c r="Y14" s="219"/>
      <c r="Z14" s="219"/>
      <c r="AA14" s="219"/>
      <c r="AB14" s="219"/>
      <c r="AD14" s="256">
        <f t="shared" si="0"/>
        <v>1</v>
      </c>
    </row>
    <row r="15" spans="1:30" x14ac:dyDescent="0.2">
      <c r="A15" s="218" t="s">
        <v>122</v>
      </c>
      <c r="B15" s="219"/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>
        <v>1</v>
      </c>
      <c r="N15" s="219"/>
      <c r="O15" s="219"/>
      <c r="P15" s="219"/>
      <c r="Q15" s="219"/>
      <c r="R15" s="219"/>
      <c r="S15" s="219"/>
      <c r="T15" s="219"/>
      <c r="U15" s="219"/>
      <c r="V15" s="219"/>
      <c r="W15" s="219"/>
      <c r="X15" s="219"/>
      <c r="Y15" s="219"/>
      <c r="Z15" s="219"/>
      <c r="AA15" s="219"/>
      <c r="AB15" s="219"/>
      <c r="AD15" s="256">
        <f t="shared" si="0"/>
        <v>1</v>
      </c>
    </row>
    <row r="16" spans="1:30" x14ac:dyDescent="0.2">
      <c r="A16" s="218" t="s">
        <v>123</v>
      </c>
      <c r="B16" s="219"/>
      <c r="C16" s="219"/>
      <c r="D16" s="219"/>
      <c r="E16" s="219"/>
      <c r="F16" s="219"/>
      <c r="G16" s="219"/>
      <c r="H16" s="219"/>
      <c r="I16" s="219"/>
      <c r="J16" s="219"/>
      <c r="K16" s="219"/>
      <c r="L16" s="219">
        <v>1</v>
      </c>
      <c r="M16" s="219"/>
      <c r="N16" s="219"/>
      <c r="O16" s="219">
        <v>2</v>
      </c>
      <c r="P16" s="219"/>
      <c r="Q16" s="219"/>
      <c r="R16" s="219"/>
      <c r="S16" s="219"/>
      <c r="T16" s="219"/>
      <c r="U16" s="219"/>
      <c r="V16" s="219"/>
      <c r="W16" s="219"/>
      <c r="X16" s="219"/>
      <c r="Y16" s="219"/>
      <c r="Z16" s="219"/>
      <c r="AA16" s="219"/>
      <c r="AB16" s="219"/>
      <c r="AD16" s="256">
        <f t="shared" si="0"/>
        <v>3</v>
      </c>
    </row>
    <row r="17" spans="1:30" x14ac:dyDescent="0.2">
      <c r="A17" s="216" t="s">
        <v>124</v>
      </c>
      <c r="B17" s="219"/>
      <c r="C17" s="219"/>
      <c r="D17" s="219"/>
      <c r="E17" s="219"/>
      <c r="F17" s="219"/>
      <c r="G17" s="219"/>
      <c r="H17" s="219"/>
      <c r="I17" s="219"/>
      <c r="J17" s="219"/>
      <c r="K17" s="219">
        <v>1</v>
      </c>
      <c r="L17" s="219"/>
      <c r="M17" s="219"/>
      <c r="N17" s="219"/>
      <c r="O17" s="219"/>
      <c r="P17" s="219"/>
      <c r="Q17" s="219"/>
      <c r="R17" s="219"/>
      <c r="S17" s="219"/>
      <c r="T17" s="219"/>
      <c r="U17" s="219"/>
      <c r="V17" s="219"/>
      <c r="W17" s="219"/>
      <c r="X17" s="219"/>
      <c r="Y17" s="219"/>
      <c r="Z17" s="219"/>
      <c r="AA17" s="219"/>
      <c r="AB17" s="219">
        <v>1</v>
      </c>
      <c r="AD17" s="256">
        <f t="shared" si="0"/>
        <v>2</v>
      </c>
    </row>
    <row r="18" spans="1:30" x14ac:dyDescent="0.2">
      <c r="A18" s="218" t="s">
        <v>125</v>
      </c>
      <c r="B18" s="219"/>
      <c r="C18" s="219">
        <v>1</v>
      </c>
      <c r="D18" s="219"/>
      <c r="E18" s="219"/>
      <c r="F18" s="219"/>
      <c r="G18" s="219"/>
      <c r="H18" s="219"/>
      <c r="I18" s="219"/>
      <c r="J18" s="219">
        <v>1</v>
      </c>
      <c r="K18" s="219"/>
      <c r="L18" s="219"/>
      <c r="M18" s="219"/>
      <c r="N18" s="219"/>
      <c r="O18" s="219"/>
      <c r="P18" s="219"/>
      <c r="Q18" s="219"/>
      <c r="R18" s="219"/>
      <c r="S18" s="219"/>
      <c r="T18" s="219"/>
      <c r="U18" s="219"/>
      <c r="V18" s="219"/>
      <c r="W18" s="219"/>
      <c r="X18" s="219"/>
      <c r="Y18" s="219"/>
      <c r="Z18" s="219"/>
      <c r="AA18" s="219"/>
      <c r="AB18" s="219"/>
      <c r="AD18" s="256">
        <f t="shared" si="0"/>
        <v>2</v>
      </c>
    </row>
    <row r="19" spans="1:30" x14ac:dyDescent="0.2">
      <c r="A19" s="218" t="s">
        <v>126</v>
      </c>
      <c r="B19" s="219"/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>
        <v>1</v>
      </c>
      <c r="P19" s="219"/>
      <c r="Q19" s="219"/>
      <c r="R19" s="219"/>
      <c r="S19" s="219"/>
      <c r="T19" s="219"/>
      <c r="U19" s="219"/>
      <c r="V19" s="219"/>
      <c r="W19" s="219"/>
      <c r="X19" s="219"/>
      <c r="Y19" s="219"/>
      <c r="Z19" s="219"/>
      <c r="AA19" s="219"/>
      <c r="AB19" s="219"/>
      <c r="AD19" s="256">
        <f t="shared" si="0"/>
        <v>1</v>
      </c>
    </row>
    <row r="20" spans="1:30" x14ac:dyDescent="0.2">
      <c r="A20" s="218" t="s">
        <v>129</v>
      </c>
      <c r="B20" s="219"/>
      <c r="C20" s="219"/>
      <c r="D20" s="219"/>
      <c r="E20" s="219">
        <v>1</v>
      </c>
      <c r="F20" s="219"/>
      <c r="G20" s="219">
        <v>1</v>
      </c>
      <c r="H20" s="219">
        <v>1</v>
      </c>
      <c r="I20" s="219">
        <v>1</v>
      </c>
      <c r="J20" s="219"/>
      <c r="K20" s="219"/>
      <c r="L20" s="219"/>
      <c r="M20" s="219"/>
      <c r="N20" s="219"/>
      <c r="O20" s="219"/>
      <c r="P20" s="219">
        <v>1</v>
      </c>
      <c r="Q20" s="219"/>
      <c r="R20" s="219"/>
      <c r="S20" s="219"/>
      <c r="T20" s="219">
        <v>2</v>
      </c>
      <c r="U20" s="219"/>
      <c r="V20" s="219"/>
      <c r="W20" s="219">
        <v>1</v>
      </c>
      <c r="X20" s="219">
        <v>1</v>
      </c>
      <c r="Y20" s="219">
        <v>1</v>
      </c>
      <c r="Z20" s="219">
        <v>1</v>
      </c>
      <c r="AA20" s="219"/>
      <c r="AB20" s="219">
        <v>4</v>
      </c>
      <c r="AD20" s="256">
        <f t="shared" si="0"/>
        <v>15</v>
      </c>
    </row>
    <row r="21" spans="1:30" x14ac:dyDescent="0.2">
      <c r="A21" s="218" t="s">
        <v>130</v>
      </c>
      <c r="B21" s="219"/>
      <c r="C21" s="219"/>
      <c r="D21" s="219"/>
      <c r="E21" s="219"/>
      <c r="F21" s="219"/>
      <c r="G21" s="219"/>
      <c r="H21" s="219">
        <v>1</v>
      </c>
      <c r="I21" s="219"/>
      <c r="J21" s="219"/>
      <c r="K21" s="219"/>
      <c r="L21" s="219"/>
      <c r="M21" s="219"/>
      <c r="N21" s="219"/>
      <c r="O21" s="219"/>
      <c r="P21" s="219"/>
      <c r="Q21" s="219"/>
      <c r="R21" s="219"/>
      <c r="S21" s="219"/>
      <c r="T21" s="219"/>
      <c r="U21" s="219"/>
      <c r="V21" s="219"/>
      <c r="W21" s="219"/>
      <c r="X21" s="219"/>
      <c r="Y21" s="219"/>
      <c r="Z21" s="219"/>
      <c r="AA21" s="219"/>
      <c r="AB21" s="219"/>
      <c r="AD21" s="256">
        <f t="shared" si="0"/>
        <v>1</v>
      </c>
    </row>
    <row r="22" spans="1:30" x14ac:dyDescent="0.2">
      <c r="A22" s="218" t="s">
        <v>132</v>
      </c>
      <c r="B22" s="219"/>
      <c r="C22" s="219"/>
      <c r="D22" s="219"/>
      <c r="E22" s="219"/>
      <c r="F22" s="219"/>
      <c r="G22" s="219"/>
      <c r="H22" s="219"/>
      <c r="I22" s="219"/>
      <c r="J22" s="219"/>
      <c r="K22" s="219"/>
      <c r="L22" s="219">
        <v>1</v>
      </c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19"/>
      <c r="Y22" s="219"/>
      <c r="Z22" s="219"/>
      <c r="AA22" s="219"/>
      <c r="AB22" s="219"/>
      <c r="AD22" s="257">
        <f t="shared" si="0"/>
        <v>1</v>
      </c>
    </row>
    <row r="23" spans="1:30" x14ac:dyDescent="0.2">
      <c r="A23" s="218" t="s">
        <v>133</v>
      </c>
      <c r="B23" s="219"/>
      <c r="C23" s="219"/>
      <c r="D23" s="219"/>
      <c r="E23" s="219"/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  <c r="AD23" s="257"/>
    </row>
    <row r="24" spans="1:30" x14ac:dyDescent="0.2">
      <c r="A24" s="218" t="s">
        <v>134</v>
      </c>
      <c r="B24" s="219"/>
      <c r="C24" s="219"/>
      <c r="D24" s="219"/>
      <c r="E24" s="219"/>
      <c r="F24" s="219"/>
      <c r="G24" s="219"/>
      <c r="H24" s="219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19"/>
      <c r="T24" s="219"/>
      <c r="U24" s="219"/>
      <c r="V24" s="219"/>
      <c r="W24" s="219"/>
      <c r="X24" s="219"/>
      <c r="Y24" s="219"/>
      <c r="Z24" s="219"/>
      <c r="AA24" s="219"/>
      <c r="AB24" s="219"/>
      <c r="AD24" s="257"/>
    </row>
    <row r="25" spans="1:30" x14ac:dyDescent="0.2">
      <c r="A25" s="218" t="s">
        <v>135</v>
      </c>
      <c r="B25" s="219"/>
      <c r="C25" s="219"/>
      <c r="D25" s="219"/>
      <c r="E25" s="219"/>
      <c r="F25" s="219"/>
      <c r="G25" s="219"/>
      <c r="H25" s="219"/>
      <c r="I25" s="219"/>
      <c r="J25" s="219"/>
      <c r="K25" s="219"/>
      <c r="L25" s="219"/>
      <c r="M25" s="219"/>
      <c r="N25" s="219"/>
      <c r="O25" s="219"/>
      <c r="P25" s="219"/>
      <c r="Q25" s="219"/>
      <c r="R25" s="219"/>
      <c r="S25" s="219"/>
      <c r="T25" s="219"/>
      <c r="U25" s="219"/>
      <c r="V25" s="219"/>
      <c r="W25" s="219"/>
      <c r="X25" s="219"/>
      <c r="Y25" s="219">
        <v>1</v>
      </c>
      <c r="Z25" s="219"/>
      <c r="AA25" s="219"/>
      <c r="AB25" s="219"/>
      <c r="AD25" s="257">
        <f t="shared" si="0"/>
        <v>1</v>
      </c>
    </row>
    <row r="26" spans="1:30" x14ac:dyDescent="0.2">
      <c r="A26" s="218" t="s">
        <v>136</v>
      </c>
      <c r="B26" s="219"/>
      <c r="C26" s="219"/>
      <c r="D26" s="219"/>
      <c r="E26" s="219"/>
      <c r="F26" s="219"/>
      <c r="G26" s="219"/>
      <c r="H26" s="219"/>
      <c r="I26" s="219"/>
      <c r="J26" s="219"/>
      <c r="K26" s="219"/>
      <c r="L26" s="219"/>
      <c r="M26" s="219">
        <v>1</v>
      </c>
      <c r="N26" s="219"/>
      <c r="O26" s="219">
        <v>1</v>
      </c>
      <c r="P26" s="219"/>
      <c r="Q26" s="219"/>
      <c r="R26" s="219">
        <v>1</v>
      </c>
      <c r="S26" s="219"/>
      <c r="T26" s="219"/>
      <c r="U26" s="219"/>
      <c r="V26" s="219"/>
      <c r="W26" s="219"/>
      <c r="X26" s="219">
        <v>1</v>
      </c>
      <c r="Y26" s="219"/>
      <c r="Z26" s="219"/>
      <c r="AA26" s="219"/>
      <c r="AB26" s="219">
        <v>1</v>
      </c>
      <c r="AD26" s="257">
        <f t="shared" si="0"/>
        <v>5</v>
      </c>
    </row>
    <row r="27" spans="1:30" x14ac:dyDescent="0.2">
      <c r="A27" s="213" t="s">
        <v>98</v>
      </c>
      <c r="B27" s="214"/>
      <c r="C27" s="214"/>
      <c r="D27" s="214"/>
      <c r="E27" s="214"/>
      <c r="F27" s="214">
        <v>1</v>
      </c>
      <c r="G27" s="214">
        <v>3</v>
      </c>
      <c r="H27" s="214">
        <v>1</v>
      </c>
      <c r="I27" s="214">
        <v>1</v>
      </c>
      <c r="J27" s="214"/>
      <c r="K27" s="214"/>
      <c r="L27" s="214"/>
      <c r="M27" s="214">
        <v>4</v>
      </c>
      <c r="N27" s="214"/>
      <c r="O27" s="214">
        <v>3</v>
      </c>
      <c r="P27" s="214">
        <v>2</v>
      </c>
      <c r="Q27" s="214">
        <v>2</v>
      </c>
      <c r="R27" s="214">
        <v>1</v>
      </c>
      <c r="S27" s="214">
        <v>4</v>
      </c>
      <c r="T27" s="214"/>
      <c r="U27" s="214">
        <v>1</v>
      </c>
      <c r="V27" s="214">
        <v>1</v>
      </c>
      <c r="W27" s="214"/>
      <c r="X27" s="214"/>
      <c r="Y27" s="214">
        <v>3</v>
      </c>
      <c r="Z27" s="214">
        <v>2</v>
      </c>
      <c r="AA27" s="214">
        <v>4</v>
      </c>
      <c r="AB27" s="214">
        <v>2</v>
      </c>
      <c r="AD27" s="215">
        <f t="shared" si="0"/>
        <v>35</v>
      </c>
    </row>
    <row r="28" spans="1:30" x14ac:dyDescent="0.2">
      <c r="A28" s="216" t="s">
        <v>112</v>
      </c>
      <c r="B28" s="221"/>
      <c r="C28" s="221"/>
      <c r="D28" s="221"/>
      <c r="E28" s="221"/>
      <c r="F28" s="221"/>
      <c r="G28" s="221">
        <v>1</v>
      </c>
      <c r="H28" s="221"/>
      <c r="I28" s="221"/>
      <c r="J28" s="221"/>
      <c r="K28" s="221"/>
      <c r="L28" s="221"/>
      <c r="M28" s="221">
        <v>1</v>
      </c>
      <c r="N28" s="221"/>
      <c r="O28" s="221"/>
      <c r="P28" s="221"/>
      <c r="Q28" s="221"/>
      <c r="R28" s="221"/>
      <c r="S28" s="221">
        <v>1</v>
      </c>
      <c r="T28" s="221"/>
      <c r="U28" s="221"/>
      <c r="V28" s="221"/>
      <c r="W28" s="221"/>
      <c r="X28" s="221"/>
      <c r="Y28" s="221"/>
      <c r="Z28" s="221"/>
      <c r="AA28" s="221"/>
      <c r="AB28" s="221"/>
      <c r="AD28" s="258">
        <f t="shared" si="0"/>
        <v>3</v>
      </c>
    </row>
    <row r="29" spans="1:30" x14ac:dyDescent="0.2">
      <c r="A29" s="218" t="s">
        <v>117</v>
      </c>
      <c r="B29" s="219"/>
      <c r="C29" s="219"/>
      <c r="D29" s="219"/>
      <c r="E29" s="219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  <c r="S29" s="219"/>
      <c r="T29" s="219"/>
      <c r="U29" s="219"/>
      <c r="V29" s="219">
        <v>1</v>
      </c>
      <c r="W29" s="219"/>
      <c r="X29" s="219"/>
      <c r="Y29" s="219"/>
      <c r="Z29" s="219"/>
      <c r="AA29" s="219"/>
      <c r="AB29" s="219"/>
      <c r="AD29" s="257">
        <f t="shared" si="0"/>
        <v>1</v>
      </c>
    </row>
    <row r="30" spans="1:30" x14ac:dyDescent="0.2">
      <c r="A30" s="216" t="s">
        <v>118</v>
      </c>
      <c r="B30" s="217"/>
      <c r="C30" s="217"/>
      <c r="D30" s="217"/>
      <c r="E30" s="217"/>
      <c r="F30" s="217"/>
      <c r="G30" s="217"/>
      <c r="H30" s="217"/>
      <c r="I30" s="217"/>
      <c r="J30" s="217"/>
      <c r="K30" s="217"/>
      <c r="L30" s="217"/>
      <c r="M30" s="217"/>
      <c r="N30" s="217"/>
      <c r="O30" s="217"/>
      <c r="P30" s="217"/>
      <c r="Q30" s="217"/>
      <c r="R30" s="217"/>
      <c r="S30" s="217">
        <v>1</v>
      </c>
      <c r="T30" s="217"/>
      <c r="U30" s="217"/>
      <c r="V30" s="217"/>
      <c r="W30" s="217"/>
      <c r="X30" s="217"/>
      <c r="Y30" s="217"/>
      <c r="Z30" s="217"/>
      <c r="AA30" s="217"/>
      <c r="AB30" s="217"/>
      <c r="AD30" s="257">
        <f t="shared" si="0"/>
        <v>1</v>
      </c>
    </row>
    <row r="31" spans="1:30" x14ac:dyDescent="0.2">
      <c r="A31" s="216" t="s">
        <v>119</v>
      </c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>
        <v>1</v>
      </c>
      <c r="P31" s="217">
        <v>1</v>
      </c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D31" s="257">
        <f t="shared" ref="AD31:AD41" si="1">SUM(B31:AB31)</f>
        <v>2</v>
      </c>
    </row>
    <row r="32" spans="1:30" x14ac:dyDescent="0.2">
      <c r="A32" s="216" t="s">
        <v>120</v>
      </c>
      <c r="B32" s="217"/>
      <c r="C32" s="217"/>
      <c r="D32" s="217"/>
      <c r="E32" s="217"/>
      <c r="F32" s="217"/>
      <c r="G32" s="217"/>
      <c r="H32" s="217">
        <v>1</v>
      </c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17"/>
      <c r="W32" s="217"/>
      <c r="X32" s="217"/>
      <c r="Y32" s="217"/>
      <c r="Z32" s="217"/>
      <c r="AA32" s="217"/>
      <c r="AB32" s="217"/>
      <c r="AD32" s="257">
        <f t="shared" si="1"/>
        <v>1</v>
      </c>
    </row>
    <row r="33" spans="1:30" x14ac:dyDescent="0.2">
      <c r="A33" s="216" t="s">
        <v>122</v>
      </c>
      <c r="B33" s="217"/>
      <c r="C33" s="217"/>
      <c r="D33" s="217"/>
      <c r="E33" s="217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17"/>
      <c r="Q33" s="217"/>
      <c r="R33" s="217"/>
      <c r="S33" s="217">
        <v>1</v>
      </c>
      <c r="T33" s="217"/>
      <c r="U33" s="217"/>
      <c r="V33" s="217"/>
      <c r="W33" s="217"/>
      <c r="X33" s="217"/>
      <c r="Y33" s="217"/>
      <c r="Z33" s="217"/>
      <c r="AA33" s="217"/>
      <c r="AB33" s="217"/>
      <c r="AD33" s="257">
        <f t="shared" si="1"/>
        <v>1</v>
      </c>
    </row>
    <row r="34" spans="1:30" x14ac:dyDescent="0.2">
      <c r="A34" s="216" t="s">
        <v>138</v>
      </c>
      <c r="B34" s="217"/>
      <c r="C34" s="217"/>
      <c r="D34" s="217"/>
      <c r="E34" s="217"/>
      <c r="F34" s="217"/>
      <c r="G34" s="217"/>
      <c r="H34" s="217"/>
      <c r="I34" s="217"/>
      <c r="J34" s="217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17"/>
      <c r="Y34" s="217"/>
      <c r="Z34" s="217">
        <v>1</v>
      </c>
      <c r="AA34" s="217"/>
      <c r="AB34" s="217"/>
      <c r="AD34" s="257">
        <f t="shared" si="1"/>
        <v>1</v>
      </c>
    </row>
    <row r="35" spans="1:30" x14ac:dyDescent="0.2">
      <c r="A35" s="218" t="s">
        <v>123</v>
      </c>
      <c r="B35" s="217"/>
      <c r="C35" s="217"/>
      <c r="D35" s="217"/>
      <c r="E35" s="217"/>
      <c r="F35" s="217"/>
      <c r="G35" s="217"/>
      <c r="H35" s="217"/>
      <c r="I35" s="217"/>
      <c r="J35" s="217"/>
      <c r="K35" s="217"/>
      <c r="L35" s="217"/>
      <c r="M35" s="217"/>
      <c r="N35" s="217"/>
      <c r="O35" s="217"/>
      <c r="P35" s="217"/>
      <c r="Q35" s="217">
        <v>1</v>
      </c>
      <c r="R35" s="217"/>
      <c r="S35" s="217"/>
      <c r="T35" s="217"/>
      <c r="U35" s="217"/>
      <c r="V35" s="217"/>
      <c r="W35" s="217"/>
      <c r="X35" s="217"/>
      <c r="Y35" s="217"/>
      <c r="Z35" s="217"/>
      <c r="AA35" s="217"/>
      <c r="AB35" s="217"/>
      <c r="AD35" s="257">
        <f t="shared" si="1"/>
        <v>1</v>
      </c>
    </row>
    <row r="36" spans="1:30" x14ac:dyDescent="0.2">
      <c r="A36" s="216" t="s">
        <v>124</v>
      </c>
      <c r="B36" s="217"/>
      <c r="C36" s="217"/>
      <c r="D36" s="217"/>
      <c r="E36" s="217"/>
      <c r="F36" s="217">
        <v>1</v>
      </c>
      <c r="G36" s="217"/>
      <c r="H36" s="217"/>
      <c r="I36" s="217"/>
      <c r="J36" s="217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17">
        <v>1</v>
      </c>
      <c r="V36" s="217"/>
      <c r="W36" s="217"/>
      <c r="X36" s="217"/>
      <c r="Y36" s="217"/>
      <c r="Z36" s="217"/>
      <c r="AA36" s="217">
        <v>2</v>
      </c>
      <c r="AB36" s="217">
        <v>1</v>
      </c>
      <c r="AD36" s="257">
        <f t="shared" si="1"/>
        <v>5</v>
      </c>
    </row>
    <row r="37" spans="1:30" x14ac:dyDescent="0.2">
      <c r="A37" s="218" t="s">
        <v>128</v>
      </c>
      <c r="B37" s="217"/>
      <c r="C37" s="217"/>
      <c r="D37" s="217"/>
      <c r="E37" s="217"/>
      <c r="F37" s="217"/>
      <c r="G37" s="217"/>
      <c r="H37" s="217"/>
      <c r="I37" s="217">
        <v>1</v>
      </c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  <c r="Y37" s="217"/>
      <c r="Z37" s="217"/>
      <c r="AA37" s="217">
        <v>1</v>
      </c>
      <c r="AB37" s="217"/>
      <c r="AD37" s="257">
        <f t="shared" si="1"/>
        <v>2</v>
      </c>
    </row>
    <row r="38" spans="1:30" x14ac:dyDescent="0.2">
      <c r="A38" s="216" t="s">
        <v>129</v>
      </c>
      <c r="B38" s="217"/>
      <c r="C38" s="217"/>
      <c r="D38" s="217"/>
      <c r="E38" s="217"/>
      <c r="F38" s="217"/>
      <c r="G38" s="217">
        <v>2</v>
      </c>
      <c r="H38" s="217"/>
      <c r="I38" s="217"/>
      <c r="J38" s="217"/>
      <c r="K38" s="217"/>
      <c r="L38" s="217"/>
      <c r="M38" s="217">
        <v>2</v>
      </c>
      <c r="N38" s="217"/>
      <c r="O38" s="217">
        <v>2</v>
      </c>
      <c r="P38" s="217"/>
      <c r="Q38" s="217">
        <v>1</v>
      </c>
      <c r="R38" s="217"/>
      <c r="S38" s="217"/>
      <c r="T38" s="217"/>
      <c r="U38" s="217"/>
      <c r="V38" s="217"/>
      <c r="W38" s="217"/>
      <c r="X38" s="217"/>
      <c r="Y38" s="217">
        <v>2</v>
      </c>
      <c r="Z38" s="217">
        <v>1</v>
      </c>
      <c r="AA38" s="217"/>
      <c r="AB38" s="217">
        <v>1</v>
      </c>
      <c r="AD38" s="257">
        <f t="shared" si="1"/>
        <v>11</v>
      </c>
    </row>
    <row r="39" spans="1:30" x14ac:dyDescent="0.2">
      <c r="A39" s="218" t="s">
        <v>132</v>
      </c>
      <c r="B39" s="217"/>
      <c r="C39" s="217"/>
      <c r="D39" s="217"/>
      <c r="E39" s="217"/>
      <c r="F39" s="217"/>
      <c r="G39" s="217"/>
      <c r="H39" s="217"/>
      <c r="I39" s="217"/>
      <c r="J39" s="217"/>
      <c r="K39" s="217"/>
      <c r="L39" s="217"/>
      <c r="M39" s="217"/>
      <c r="N39" s="217"/>
      <c r="O39" s="217"/>
      <c r="P39" s="217"/>
      <c r="Q39" s="217"/>
      <c r="R39" s="217">
        <v>1</v>
      </c>
      <c r="S39" s="217"/>
      <c r="T39" s="217"/>
      <c r="U39" s="217"/>
      <c r="V39" s="217"/>
      <c r="W39" s="217"/>
      <c r="X39" s="217"/>
      <c r="Y39" s="217"/>
      <c r="Z39" s="217"/>
      <c r="AA39" s="217"/>
      <c r="AB39" s="217"/>
      <c r="AD39" s="257">
        <f t="shared" si="1"/>
        <v>1</v>
      </c>
    </row>
    <row r="40" spans="1:30" x14ac:dyDescent="0.2">
      <c r="A40" s="218" t="s">
        <v>134</v>
      </c>
      <c r="B40" s="217"/>
      <c r="C40" s="217"/>
      <c r="D40" s="217"/>
      <c r="E40" s="217"/>
      <c r="F40" s="217"/>
      <c r="G40" s="217"/>
      <c r="H40" s="217"/>
      <c r="I40" s="217"/>
      <c r="J40" s="217"/>
      <c r="K40" s="217"/>
      <c r="L40" s="217"/>
      <c r="M40" s="217">
        <v>1</v>
      </c>
      <c r="N40" s="217"/>
      <c r="O40" s="217"/>
      <c r="P40" s="217"/>
      <c r="Q40" s="217"/>
      <c r="R40" s="217"/>
      <c r="S40" s="217"/>
      <c r="T40" s="217"/>
      <c r="U40" s="217"/>
      <c r="V40" s="217"/>
      <c r="W40" s="217"/>
      <c r="X40" s="217"/>
      <c r="Y40" s="217"/>
      <c r="Z40" s="217"/>
      <c r="AA40" s="217"/>
      <c r="AB40" s="217"/>
      <c r="AD40" s="257">
        <f t="shared" si="1"/>
        <v>1</v>
      </c>
    </row>
    <row r="41" spans="1:30" x14ac:dyDescent="0.2">
      <c r="A41" s="218" t="s">
        <v>135</v>
      </c>
      <c r="B41" s="217"/>
      <c r="C41" s="217"/>
      <c r="D41" s="217"/>
      <c r="E41" s="217"/>
      <c r="F41" s="217"/>
      <c r="G41" s="217"/>
      <c r="H41" s="217"/>
      <c r="I41" s="217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217"/>
      <c r="Y41" s="217"/>
      <c r="Z41" s="217"/>
      <c r="AA41" s="217">
        <v>1</v>
      </c>
      <c r="AB41" s="217"/>
      <c r="AD41" s="257">
        <f t="shared" si="1"/>
        <v>1</v>
      </c>
    </row>
    <row r="42" spans="1:30" x14ac:dyDescent="0.2">
      <c r="A42" s="218" t="s">
        <v>136</v>
      </c>
      <c r="B42" s="217"/>
      <c r="C42" s="217"/>
      <c r="D42" s="217"/>
      <c r="E42" s="217"/>
      <c r="F42" s="217"/>
      <c r="G42" s="217"/>
      <c r="H42" s="217"/>
      <c r="I42" s="217"/>
      <c r="J42" s="217"/>
      <c r="K42" s="217"/>
      <c r="L42" s="217"/>
      <c r="M42" s="217"/>
      <c r="N42" s="217"/>
      <c r="O42" s="217"/>
      <c r="P42" s="217">
        <v>1</v>
      </c>
      <c r="Q42" s="217"/>
      <c r="R42" s="217"/>
      <c r="S42" s="217">
        <v>1</v>
      </c>
      <c r="T42" s="217"/>
      <c r="U42" s="217"/>
      <c r="V42" s="217"/>
      <c r="W42" s="217"/>
      <c r="X42" s="217"/>
      <c r="Y42" s="217">
        <v>1</v>
      </c>
      <c r="Z42" s="217"/>
      <c r="AA42" s="217"/>
      <c r="AB42" s="217"/>
      <c r="AD42" s="257">
        <f t="shared" ref="AD42:AD53" si="2">SUM(B42:AB42)</f>
        <v>3</v>
      </c>
    </row>
    <row r="43" spans="1:30" x14ac:dyDescent="0.2">
      <c r="A43" s="213" t="s">
        <v>100</v>
      </c>
      <c r="B43" s="214">
        <v>1</v>
      </c>
      <c r="C43" s="214"/>
      <c r="D43" s="214"/>
      <c r="E43" s="214"/>
      <c r="F43" s="214"/>
      <c r="G43" s="214"/>
      <c r="H43" s="214"/>
      <c r="I43" s="214"/>
      <c r="J43" s="214"/>
      <c r="K43" s="214"/>
      <c r="L43" s="214"/>
      <c r="M43" s="214"/>
      <c r="N43" s="214">
        <v>1</v>
      </c>
      <c r="O43" s="214">
        <v>1</v>
      </c>
      <c r="P43" s="214">
        <v>1</v>
      </c>
      <c r="Q43" s="214">
        <v>1</v>
      </c>
      <c r="R43" s="214">
        <v>2</v>
      </c>
      <c r="S43" s="214">
        <v>2</v>
      </c>
      <c r="T43" s="214">
        <v>2</v>
      </c>
      <c r="U43" s="214">
        <v>4</v>
      </c>
      <c r="V43" s="214"/>
      <c r="W43" s="214">
        <v>1</v>
      </c>
      <c r="X43" s="214">
        <v>1</v>
      </c>
      <c r="Y43" s="214"/>
      <c r="Z43" s="214"/>
      <c r="AA43" s="214"/>
      <c r="AB43" s="214"/>
      <c r="AD43" s="215">
        <f t="shared" si="2"/>
        <v>17</v>
      </c>
    </row>
    <row r="44" spans="1:30" x14ac:dyDescent="0.2">
      <c r="A44" s="216" t="s">
        <v>112</v>
      </c>
      <c r="B44" s="217"/>
      <c r="C44" s="217"/>
      <c r="D44" s="217"/>
      <c r="E44" s="217"/>
      <c r="F44" s="217"/>
      <c r="G44" s="217"/>
      <c r="H44" s="217"/>
      <c r="I44" s="217"/>
      <c r="J44" s="217"/>
      <c r="K44" s="217"/>
      <c r="L44" s="217"/>
      <c r="M44" s="217"/>
      <c r="N44" s="217"/>
      <c r="O44" s="217"/>
      <c r="P44" s="217"/>
      <c r="Q44" s="217"/>
      <c r="R44" s="217">
        <v>1</v>
      </c>
      <c r="S44" s="217"/>
      <c r="T44" s="217"/>
      <c r="U44" s="217">
        <v>1</v>
      </c>
      <c r="V44" s="217"/>
      <c r="W44" s="217"/>
      <c r="X44" s="217"/>
      <c r="Y44" s="217"/>
      <c r="Z44" s="217"/>
      <c r="AA44" s="217"/>
      <c r="AB44" s="217"/>
      <c r="AD44" s="256">
        <f t="shared" si="2"/>
        <v>2</v>
      </c>
    </row>
    <row r="45" spans="1:30" x14ac:dyDescent="0.2">
      <c r="A45" s="220" t="s">
        <v>115</v>
      </c>
      <c r="B45" s="221"/>
      <c r="C45" s="221"/>
      <c r="D45" s="221"/>
      <c r="E45" s="22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1">
        <v>1</v>
      </c>
      <c r="Q45" s="221"/>
      <c r="R45" s="221"/>
      <c r="S45" s="221"/>
      <c r="T45" s="221"/>
      <c r="U45" s="221"/>
      <c r="V45" s="221"/>
      <c r="W45" s="221"/>
      <c r="X45" s="221"/>
      <c r="Y45" s="221"/>
      <c r="Z45" s="221"/>
      <c r="AA45" s="221"/>
      <c r="AB45" s="221"/>
      <c r="AD45" s="257">
        <f t="shared" si="2"/>
        <v>1</v>
      </c>
    </row>
    <row r="46" spans="1:30" x14ac:dyDescent="0.2">
      <c r="A46" s="218" t="s">
        <v>117</v>
      </c>
      <c r="B46" s="219"/>
      <c r="C46" s="219"/>
      <c r="D46" s="219"/>
      <c r="E46" s="219"/>
      <c r="F46" s="219"/>
      <c r="G46" s="219"/>
      <c r="H46" s="219"/>
      <c r="I46" s="219"/>
      <c r="J46" s="219"/>
      <c r="K46" s="219"/>
      <c r="L46" s="219"/>
      <c r="M46" s="219"/>
      <c r="N46" s="219"/>
      <c r="O46" s="219"/>
      <c r="P46" s="219"/>
      <c r="Q46" s="219"/>
      <c r="R46" s="219"/>
      <c r="S46" s="219"/>
      <c r="T46" s="219">
        <v>1</v>
      </c>
      <c r="U46" s="219"/>
      <c r="V46" s="219"/>
      <c r="W46" s="219"/>
      <c r="X46" s="219"/>
      <c r="Y46" s="219"/>
      <c r="Z46" s="219"/>
      <c r="AA46" s="219"/>
      <c r="AB46" s="219"/>
      <c r="AD46" s="257">
        <f t="shared" si="2"/>
        <v>1</v>
      </c>
    </row>
    <row r="47" spans="1:30" x14ac:dyDescent="0.2">
      <c r="A47" s="216" t="s">
        <v>122</v>
      </c>
      <c r="B47" s="217"/>
      <c r="C47" s="217"/>
      <c r="D47" s="217"/>
      <c r="E47" s="217"/>
      <c r="F47" s="217"/>
      <c r="G47" s="217"/>
      <c r="H47" s="217"/>
      <c r="I47" s="217"/>
      <c r="J47" s="217"/>
      <c r="K47" s="217"/>
      <c r="L47" s="217"/>
      <c r="M47" s="217"/>
      <c r="N47" s="217"/>
      <c r="O47" s="217"/>
      <c r="P47" s="217"/>
      <c r="Q47" s="217">
        <v>1</v>
      </c>
      <c r="R47" s="217"/>
      <c r="S47" s="217"/>
      <c r="T47" s="217"/>
      <c r="U47" s="217"/>
      <c r="V47" s="217"/>
      <c r="W47" s="217"/>
      <c r="X47" s="217"/>
      <c r="Y47" s="217"/>
      <c r="Z47" s="217"/>
      <c r="AA47" s="217"/>
      <c r="AB47" s="217"/>
      <c r="AD47" s="257">
        <f t="shared" si="2"/>
        <v>1</v>
      </c>
    </row>
    <row r="48" spans="1:30" x14ac:dyDescent="0.2">
      <c r="A48" s="218" t="s">
        <v>123</v>
      </c>
      <c r="B48" s="219"/>
      <c r="C48" s="219"/>
      <c r="D48" s="219"/>
      <c r="E48" s="219"/>
      <c r="F48" s="219"/>
      <c r="G48" s="219"/>
      <c r="H48" s="219"/>
      <c r="I48" s="219"/>
      <c r="J48" s="219"/>
      <c r="K48" s="219"/>
      <c r="L48" s="219"/>
      <c r="M48" s="219"/>
      <c r="N48" s="219"/>
      <c r="O48" s="219">
        <v>1</v>
      </c>
      <c r="P48" s="219"/>
      <c r="Q48" s="219"/>
      <c r="R48" s="219"/>
      <c r="S48" s="219">
        <v>1</v>
      </c>
      <c r="T48" s="219"/>
      <c r="U48" s="219"/>
      <c r="V48" s="219"/>
      <c r="W48" s="219"/>
      <c r="X48" s="219"/>
      <c r="Y48" s="219"/>
      <c r="Z48" s="219"/>
      <c r="AA48" s="219"/>
      <c r="AB48" s="219"/>
      <c r="AD48" s="257">
        <f t="shared" si="2"/>
        <v>2</v>
      </c>
    </row>
    <row r="49" spans="1:30" x14ac:dyDescent="0.2">
      <c r="A49" s="216" t="s">
        <v>126</v>
      </c>
      <c r="B49" s="219"/>
      <c r="C49" s="219"/>
      <c r="D49" s="219"/>
      <c r="E49" s="219"/>
      <c r="F49" s="219"/>
      <c r="G49" s="219"/>
      <c r="H49" s="219"/>
      <c r="I49" s="219"/>
      <c r="J49" s="219"/>
      <c r="K49" s="219"/>
      <c r="L49" s="219"/>
      <c r="M49" s="219"/>
      <c r="N49" s="219"/>
      <c r="O49" s="219"/>
      <c r="P49" s="219"/>
      <c r="Q49" s="219"/>
      <c r="R49" s="219">
        <v>1</v>
      </c>
      <c r="S49" s="219"/>
      <c r="T49" s="219"/>
      <c r="U49" s="219"/>
      <c r="V49" s="219"/>
      <c r="W49" s="219"/>
      <c r="X49" s="219"/>
      <c r="Y49" s="219"/>
      <c r="Z49" s="219"/>
      <c r="AA49" s="219"/>
      <c r="AB49" s="219"/>
      <c r="AD49" s="257">
        <f t="shared" si="2"/>
        <v>1</v>
      </c>
    </row>
    <row r="50" spans="1:30" x14ac:dyDescent="0.2">
      <c r="A50" s="218" t="s">
        <v>128</v>
      </c>
      <c r="B50" s="219"/>
      <c r="C50" s="219"/>
      <c r="D50" s="219"/>
      <c r="E50" s="219"/>
      <c r="F50" s="219"/>
      <c r="G50" s="219"/>
      <c r="H50" s="219"/>
      <c r="I50" s="219"/>
      <c r="J50" s="219"/>
      <c r="K50" s="219"/>
      <c r="L50" s="219"/>
      <c r="M50" s="219"/>
      <c r="N50" s="219"/>
      <c r="O50" s="219"/>
      <c r="P50" s="219"/>
      <c r="Q50" s="219"/>
      <c r="R50" s="219"/>
      <c r="S50" s="219"/>
      <c r="T50" s="219">
        <v>1</v>
      </c>
      <c r="U50" s="219"/>
      <c r="V50" s="219"/>
      <c r="W50" s="219"/>
      <c r="X50" s="219"/>
      <c r="Y50" s="219"/>
      <c r="Z50" s="219"/>
      <c r="AA50" s="219"/>
      <c r="AB50" s="219"/>
      <c r="AD50" s="257">
        <f t="shared" si="2"/>
        <v>1</v>
      </c>
    </row>
    <row r="51" spans="1:30" x14ac:dyDescent="0.2">
      <c r="A51" s="218" t="s">
        <v>129</v>
      </c>
      <c r="B51" s="219">
        <v>1</v>
      </c>
      <c r="C51" s="219"/>
      <c r="D51" s="219"/>
      <c r="E51" s="219"/>
      <c r="F51" s="219"/>
      <c r="G51" s="219"/>
      <c r="H51" s="219"/>
      <c r="I51" s="219"/>
      <c r="J51" s="219"/>
      <c r="K51" s="219"/>
      <c r="L51" s="219"/>
      <c r="M51" s="219"/>
      <c r="N51" s="219"/>
      <c r="O51" s="219"/>
      <c r="P51" s="219"/>
      <c r="Q51" s="219"/>
      <c r="R51" s="219"/>
      <c r="S51" s="219">
        <v>1</v>
      </c>
      <c r="T51" s="219"/>
      <c r="U51" s="219">
        <v>3</v>
      </c>
      <c r="V51" s="219"/>
      <c r="W51" s="219"/>
      <c r="X51" s="219"/>
      <c r="Y51" s="219"/>
      <c r="Z51" s="219"/>
      <c r="AA51" s="219"/>
      <c r="AB51" s="219"/>
      <c r="AD51" s="257">
        <f t="shared" si="2"/>
        <v>5</v>
      </c>
    </row>
    <row r="52" spans="1:30" x14ac:dyDescent="0.2">
      <c r="A52" s="218" t="s">
        <v>132</v>
      </c>
      <c r="B52" s="219"/>
      <c r="C52" s="219"/>
      <c r="D52" s="219"/>
      <c r="E52" s="219"/>
      <c r="F52" s="219"/>
      <c r="G52" s="219"/>
      <c r="H52" s="219"/>
      <c r="I52" s="219"/>
      <c r="J52" s="219"/>
      <c r="K52" s="219"/>
      <c r="L52" s="219"/>
      <c r="M52" s="219"/>
      <c r="N52" s="219"/>
      <c r="O52" s="219"/>
      <c r="P52" s="219"/>
      <c r="Q52" s="219"/>
      <c r="R52" s="219"/>
      <c r="S52" s="219"/>
      <c r="T52" s="219"/>
      <c r="U52" s="219"/>
      <c r="V52" s="219"/>
      <c r="W52" s="219"/>
      <c r="X52" s="219">
        <v>1</v>
      </c>
      <c r="Y52" s="219"/>
      <c r="Z52" s="219"/>
      <c r="AA52" s="219"/>
      <c r="AB52" s="219"/>
      <c r="AD52" s="257">
        <f t="shared" si="2"/>
        <v>1</v>
      </c>
    </row>
    <row r="53" spans="1:30" x14ac:dyDescent="0.2">
      <c r="A53" s="218" t="s">
        <v>136</v>
      </c>
      <c r="B53" s="219"/>
      <c r="C53" s="219"/>
      <c r="D53" s="219"/>
      <c r="E53" s="219"/>
      <c r="F53" s="219"/>
      <c r="G53" s="219"/>
      <c r="H53" s="219"/>
      <c r="I53" s="219"/>
      <c r="J53" s="219"/>
      <c r="K53" s="219"/>
      <c r="L53" s="219"/>
      <c r="M53" s="219"/>
      <c r="N53" s="219">
        <v>1</v>
      </c>
      <c r="O53" s="219"/>
      <c r="P53" s="219"/>
      <c r="Q53" s="219"/>
      <c r="R53" s="219"/>
      <c r="S53" s="219"/>
      <c r="T53" s="219"/>
      <c r="U53" s="219"/>
      <c r="V53" s="219"/>
      <c r="W53" s="219">
        <v>1</v>
      </c>
      <c r="X53" s="219"/>
      <c r="Y53" s="219"/>
      <c r="Z53" s="219"/>
      <c r="AA53" s="219"/>
      <c r="AB53" s="219"/>
      <c r="AD53" s="257">
        <f t="shared" si="2"/>
        <v>2</v>
      </c>
    </row>
    <row r="54" spans="1:30" x14ac:dyDescent="0.2">
      <c r="A54" s="345"/>
      <c r="B54" s="540"/>
      <c r="C54" s="540"/>
      <c r="D54" s="540"/>
      <c r="E54" s="540"/>
      <c r="F54" s="540"/>
      <c r="G54" s="540"/>
      <c r="H54" s="540"/>
      <c r="I54" s="540"/>
      <c r="J54" s="540"/>
      <c r="K54" s="540"/>
      <c r="L54" s="540"/>
      <c r="M54" s="540"/>
      <c r="N54" s="540"/>
      <c r="O54" s="540"/>
      <c r="P54" s="540"/>
      <c r="Q54" s="540"/>
      <c r="R54" s="540"/>
      <c r="S54" s="540"/>
      <c r="T54" s="540"/>
      <c r="U54" s="540"/>
      <c r="V54" s="540"/>
      <c r="W54" s="540"/>
      <c r="X54" s="540"/>
      <c r="Y54" s="540"/>
      <c r="Z54" s="540"/>
      <c r="AA54" s="540"/>
      <c r="AB54" s="540"/>
      <c r="AD54" s="541"/>
    </row>
    <row r="55" spans="1:30" x14ac:dyDescent="0.2">
      <c r="A55" s="222" t="s">
        <v>60</v>
      </c>
      <c r="B55" s="223">
        <f t="shared" ref="B55:AB55" si="3">B43+B27+B10</f>
        <v>2</v>
      </c>
      <c r="C55" s="223">
        <f t="shared" si="3"/>
        <v>1</v>
      </c>
      <c r="D55" s="223">
        <f t="shared" si="3"/>
        <v>1</v>
      </c>
      <c r="E55" s="223">
        <f t="shared" si="3"/>
        <v>1</v>
      </c>
      <c r="F55" s="223">
        <f t="shared" si="3"/>
        <v>2</v>
      </c>
      <c r="G55" s="223">
        <f t="shared" si="3"/>
        <v>4</v>
      </c>
      <c r="H55" s="223">
        <f t="shared" si="3"/>
        <v>3</v>
      </c>
      <c r="I55" s="223">
        <f t="shared" si="3"/>
        <v>2</v>
      </c>
      <c r="J55" s="223">
        <f t="shared" si="3"/>
        <v>1</v>
      </c>
      <c r="K55" s="223">
        <f t="shared" si="3"/>
        <v>1</v>
      </c>
      <c r="L55" s="223">
        <f t="shared" si="3"/>
        <v>2</v>
      </c>
      <c r="M55" s="223">
        <f t="shared" si="3"/>
        <v>8</v>
      </c>
      <c r="N55" s="223">
        <f t="shared" si="3"/>
        <v>1</v>
      </c>
      <c r="O55" s="223">
        <f t="shared" si="3"/>
        <v>10</v>
      </c>
      <c r="P55" s="223">
        <f t="shared" si="3"/>
        <v>4</v>
      </c>
      <c r="Q55" s="223">
        <f t="shared" si="3"/>
        <v>4</v>
      </c>
      <c r="R55" s="223">
        <f t="shared" si="3"/>
        <v>5</v>
      </c>
      <c r="S55" s="223">
        <f t="shared" si="3"/>
        <v>6</v>
      </c>
      <c r="T55" s="223">
        <f t="shared" si="3"/>
        <v>4</v>
      </c>
      <c r="U55" s="223">
        <f t="shared" si="3"/>
        <v>5</v>
      </c>
      <c r="V55" s="223">
        <f t="shared" si="3"/>
        <v>1</v>
      </c>
      <c r="W55" s="223">
        <f t="shared" si="3"/>
        <v>2</v>
      </c>
      <c r="X55" s="223">
        <f t="shared" si="3"/>
        <v>3</v>
      </c>
      <c r="Y55" s="223">
        <f t="shared" si="3"/>
        <v>5</v>
      </c>
      <c r="Z55" s="223">
        <f t="shared" si="3"/>
        <v>3</v>
      </c>
      <c r="AA55" s="223">
        <f t="shared" si="3"/>
        <v>4</v>
      </c>
      <c r="AB55" s="223">
        <f t="shared" si="3"/>
        <v>8</v>
      </c>
      <c r="AD55" s="352">
        <f>SUM(B55:AB55)</f>
        <v>93</v>
      </c>
    </row>
    <row r="56" spans="1:30" x14ac:dyDescent="0.2">
      <c r="A56" s="340" t="s">
        <v>556</v>
      </c>
    </row>
    <row r="57" spans="1:30" x14ac:dyDescent="0.2">
      <c r="A57" s="341" t="s">
        <v>565</v>
      </c>
    </row>
  </sheetData>
  <mergeCells count="3">
    <mergeCell ref="A2:AD2"/>
    <mergeCell ref="A5:AD5"/>
    <mergeCell ref="B7:AB7"/>
  </mergeCells>
  <printOptions horizontalCentered="1"/>
  <pageMargins left="0.39370078740157483" right="0.39370078740157483" top="0.47244094488188981" bottom="0.47244094488188981" header="0.31496062992125984" footer="0.31496062992125984"/>
  <pageSetup paperSize="9" scale="79" orientation="portrait" r:id="rId1"/>
  <headerFooter alignWithMargins="0">
    <oddHeader>&amp;L&amp;"Times New Roman,Gras"DGRH A1-1&amp;R&amp;"Times New Roman,Gras"Juillet 2020</oddHeader>
    <oddFooter>&amp;CPage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>
    <pageSetUpPr fitToPage="1"/>
  </sheetPr>
  <dimension ref="A1:AE31"/>
  <sheetViews>
    <sheetView showGridLines="0" showZeros="0" workbookViewId="0">
      <selection activeCell="A5" sqref="A5:AD5"/>
    </sheetView>
  </sheetViews>
  <sheetFormatPr baseColWidth="10" defaultColWidth="12" defaultRowHeight="12.75" x14ac:dyDescent="0.2"/>
  <cols>
    <col min="1" max="1" width="26" style="364" bestFit="1" customWidth="1"/>
    <col min="2" max="11" width="3.83203125" style="364" bestFit="1" customWidth="1"/>
    <col min="12" max="13" width="3.83203125" style="364" customWidth="1"/>
    <col min="14" max="31" width="3.83203125" style="364" bestFit="1" customWidth="1"/>
    <col min="32" max="16384" width="12" style="364"/>
  </cols>
  <sheetData>
    <row r="1" spans="1:31" ht="13.5" thickBot="1" x14ac:dyDescent="0.25"/>
    <row r="2" spans="1:31" ht="30.75" customHeight="1" thickTop="1" thickBot="1" x14ac:dyDescent="0.25">
      <c r="A2" s="648" t="s">
        <v>516</v>
      </c>
      <c r="B2" s="649"/>
      <c r="C2" s="649"/>
      <c r="D2" s="649"/>
      <c r="E2" s="649"/>
      <c r="F2" s="649"/>
      <c r="G2" s="649"/>
      <c r="H2" s="649"/>
      <c r="I2" s="649"/>
      <c r="J2" s="649"/>
      <c r="K2" s="649"/>
      <c r="L2" s="649"/>
      <c r="M2" s="649"/>
      <c r="N2" s="649"/>
      <c r="O2" s="649"/>
      <c r="P2" s="649"/>
      <c r="Q2" s="649"/>
      <c r="R2" s="649"/>
      <c r="S2" s="649"/>
      <c r="T2" s="649"/>
      <c r="U2" s="649"/>
      <c r="V2" s="649"/>
      <c r="W2" s="649"/>
      <c r="X2" s="649"/>
      <c r="Y2" s="649"/>
      <c r="Z2" s="649"/>
      <c r="AA2" s="649"/>
      <c r="AB2" s="649"/>
      <c r="AC2" s="649"/>
      <c r="AD2" s="649"/>
      <c r="AE2" s="363"/>
    </row>
    <row r="3" spans="1:31" ht="13.5" thickTop="1" x14ac:dyDescent="0.2"/>
    <row r="5" spans="1:31" ht="18" customHeight="1" x14ac:dyDescent="0.2">
      <c r="A5" s="651" t="s">
        <v>255</v>
      </c>
      <c r="B5" s="651"/>
      <c r="C5" s="651"/>
      <c r="D5" s="651"/>
      <c r="E5" s="651"/>
      <c r="F5" s="651"/>
      <c r="G5" s="651"/>
      <c r="H5" s="651"/>
      <c r="I5" s="651"/>
      <c r="J5" s="651"/>
      <c r="K5" s="651"/>
      <c r="L5" s="651"/>
      <c r="M5" s="651"/>
      <c r="N5" s="651"/>
      <c r="O5" s="651"/>
      <c r="P5" s="651"/>
      <c r="Q5" s="651"/>
      <c r="R5" s="651"/>
      <c r="S5" s="651"/>
      <c r="T5" s="651"/>
      <c r="U5" s="651"/>
      <c r="V5" s="651"/>
      <c r="W5" s="651"/>
      <c r="X5" s="651"/>
      <c r="Y5" s="651"/>
      <c r="Z5" s="651"/>
      <c r="AA5" s="651"/>
      <c r="AB5" s="651"/>
      <c r="AC5" s="651"/>
      <c r="AD5" s="651"/>
    </row>
    <row r="7" spans="1:31" x14ac:dyDescent="0.2">
      <c r="B7" s="657" t="s">
        <v>336</v>
      </c>
      <c r="C7" s="658"/>
      <c r="D7" s="658"/>
      <c r="E7" s="658"/>
      <c r="F7" s="658"/>
      <c r="G7" s="658"/>
      <c r="H7" s="658"/>
      <c r="I7" s="658"/>
      <c r="J7" s="658"/>
      <c r="K7" s="658"/>
      <c r="L7" s="658"/>
      <c r="M7" s="658"/>
      <c r="N7" s="658"/>
      <c r="O7" s="658"/>
      <c r="P7" s="658"/>
      <c r="Q7" s="658"/>
      <c r="R7" s="658"/>
      <c r="S7" s="658"/>
      <c r="T7" s="658"/>
      <c r="U7" s="658"/>
      <c r="V7" s="658"/>
      <c r="W7" s="658"/>
      <c r="X7" s="658"/>
      <c r="Y7" s="658"/>
      <c r="Z7" s="658"/>
      <c r="AA7" s="658"/>
      <c r="AB7" s="658"/>
      <c r="AC7" s="658"/>
      <c r="AD7" s="658"/>
    </row>
    <row r="8" spans="1:31" ht="107.25" x14ac:dyDescent="0.2">
      <c r="B8" s="210" t="s">
        <v>112</v>
      </c>
      <c r="C8" s="210" t="s">
        <v>113</v>
      </c>
      <c r="D8" s="210" t="s">
        <v>114</v>
      </c>
      <c r="E8" s="210" t="s">
        <v>115</v>
      </c>
      <c r="F8" s="210" t="s">
        <v>116</v>
      </c>
      <c r="G8" s="210" t="s">
        <v>117</v>
      </c>
      <c r="H8" s="210" t="s">
        <v>140</v>
      </c>
      <c r="I8" s="210" t="s">
        <v>118</v>
      </c>
      <c r="J8" s="210" t="s">
        <v>119</v>
      </c>
      <c r="K8" s="210" t="s">
        <v>120</v>
      </c>
      <c r="L8" s="581" t="s">
        <v>121</v>
      </c>
      <c r="M8" s="554" t="s">
        <v>168</v>
      </c>
      <c r="N8" s="554" t="s">
        <v>525</v>
      </c>
      <c r="O8" s="210" t="s">
        <v>122</v>
      </c>
      <c r="P8" s="210" t="s">
        <v>138</v>
      </c>
      <c r="Q8" s="210" t="s">
        <v>123</v>
      </c>
      <c r="R8" s="210" t="s">
        <v>124</v>
      </c>
      <c r="S8" s="210" t="s">
        <v>125</v>
      </c>
      <c r="T8" s="210" t="s">
        <v>126</v>
      </c>
      <c r="U8" s="210" t="s">
        <v>127</v>
      </c>
      <c r="V8" s="210" t="s">
        <v>128</v>
      </c>
      <c r="W8" s="210" t="s">
        <v>129</v>
      </c>
      <c r="X8" s="210" t="s">
        <v>130</v>
      </c>
      <c r="Y8" s="210" t="s">
        <v>131</v>
      </c>
      <c r="Z8" s="210" t="s">
        <v>132</v>
      </c>
      <c r="AA8" s="210" t="s">
        <v>133</v>
      </c>
      <c r="AB8" s="210" t="s">
        <v>134</v>
      </c>
      <c r="AC8" s="210" t="s">
        <v>135</v>
      </c>
      <c r="AD8" s="210" t="s">
        <v>136</v>
      </c>
      <c r="AE8" s="365"/>
    </row>
    <row r="10" spans="1:31" x14ac:dyDescent="0.2">
      <c r="A10" s="366" t="s">
        <v>88</v>
      </c>
      <c r="B10" s="367">
        <f>SUM(B11:B14)</f>
        <v>3</v>
      </c>
      <c r="C10" s="367">
        <f t="shared" ref="C10:AD10" si="0">SUM(C11:C14)</f>
        <v>-2</v>
      </c>
      <c r="D10" s="367">
        <f t="shared" si="0"/>
        <v>0</v>
      </c>
      <c r="E10" s="367">
        <f t="shared" si="0"/>
        <v>0</v>
      </c>
      <c r="F10" s="367">
        <f t="shared" si="0"/>
        <v>-1</v>
      </c>
      <c r="G10" s="367">
        <f t="shared" si="0"/>
        <v>-1</v>
      </c>
      <c r="H10" s="367">
        <f t="shared" si="0"/>
        <v>-2</v>
      </c>
      <c r="I10" s="367">
        <f t="shared" si="0"/>
        <v>-3</v>
      </c>
      <c r="J10" s="367">
        <f t="shared" si="0"/>
        <v>-2</v>
      </c>
      <c r="K10" s="367">
        <f t="shared" si="0"/>
        <v>0</v>
      </c>
      <c r="L10" s="367">
        <f t="shared" si="0"/>
        <v>-1</v>
      </c>
      <c r="M10" s="367">
        <f t="shared" si="0"/>
        <v>0</v>
      </c>
      <c r="N10" s="367">
        <f t="shared" si="0"/>
        <v>0</v>
      </c>
      <c r="O10" s="367">
        <f t="shared" si="0"/>
        <v>-5</v>
      </c>
      <c r="P10" s="367">
        <f t="shared" si="0"/>
        <v>0</v>
      </c>
      <c r="Q10" s="367">
        <f t="shared" si="0"/>
        <v>-1</v>
      </c>
      <c r="R10" s="367">
        <f t="shared" si="0"/>
        <v>3</v>
      </c>
      <c r="S10" s="367">
        <f t="shared" si="0"/>
        <v>-5</v>
      </c>
      <c r="T10" s="367">
        <f t="shared" si="0"/>
        <v>1</v>
      </c>
      <c r="U10" s="367">
        <f t="shared" si="0"/>
        <v>0</v>
      </c>
      <c r="V10" s="367">
        <f t="shared" si="0"/>
        <v>-1</v>
      </c>
      <c r="W10" s="367">
        <f t="shared" si="0"/>
        <v>16</v>
      </c>
      <c r="X10" s="367">
        <f t="shared" si="0"/>
        <v>-2</v>
      </c>
      <c r="Y10" s="367">
        <f t="shared" si="0"/>
        <v>-1</v>
      </c>
      <c r="Z10" s="367">
        <f t="shared" si="0"/>
        <v>1</v>
      </c>
      <c r="AA10" s="367">
        <f t="shared" si="0"/>
        <v>0</v>
      </c>
      <c r="AB10" s="367">
        <f t="shared" si="0"/>
        <v>2</v>
      </c>
      <c r="AC10" s="367">
        <f t="shared" si="0"/>
        <v>-1</v>
      </c>
      <c r="AD10" s="367">
        <f t="shared" si="0"/>
        <v>2</v>
      </c>
      <c r="AE10" s="364">
        <f>SUM(B10:AD10)</f>
        <v>0</v>
      </c>
    </row>
    <row r="11" spans="1:31" x14ac:dyDescent="0.2">
      <c r="A11" s="368" t="s">
        <v>97</v>
      </c>
      <c r="B11" s="571">
        <v>2</v>
      </c>
      <c r="C11" s="571">
        <v>0</v>
      </c>
      <c r="D11" s="571">
        <v>0</v>
      </c>
      <c r="E11" s="571">
        <v>2</v>
      </c>
      <c r="F11" s="571">
        <v>-2</v>
      </c>
      <c r="G11" s="571">
        <v>0</v>
      </c>
      <c r="H11" s="571">
        <v>-2</v>
      </c>
      <c r="I11" s="571">
        <v>-3</v>
      </c>
      <c r="J11" s="571">
        <v>0</v>
      </c>
      <c r="K11" s="571">
        <v>-2</v>
      </c>
      <c r="L11" s="571">
        <v>-1</v>
      </c>
      <c r="M11" s="571"/>
      <c r="N11" s="571"/>
      <c r="O11" s="571">
        <v>0</v>
      </c>
      <c r="P11" s="571"/>
      <c r="Q11" s="571">
        <v>3</v>
      </c>
      <c r="R11" s="571">
        <v>2</v>
      </c>
      <c r="S11" s="571">
        <v>-3</v>
      </c>
      <c r="T11" s="571">
        <v>1</v>
      </c>
      <c r="U11" s="571">
        <v>-1</v>
      </c>
      <c r="V11" s="571">
        <v>-1</v>
      </c>
      <c r="W11" s="571">
        <v>5</v>
      </c>
      <c r="X11" s="571">
        <v>-2</v>
      </c>
      <c r="Y11" s="571">
        <v>0</v>
      </c>
      <c r="Z11" s="571">
        <v>0</v>
      </c>
      <c r="AA11" s="571">
        <v>1</v>
      </c>
      <c r="AB11" s="571">
        <v>2</v>
      </c>
      <c r="AC11" s="571">
        <v>-4</v>
      </c>
      <c r="AD11" s="571">
        <v>3</v>
      </c>
      <c r="AE11" s="364">
        <f t="shared" ref="AE11:AE25" si="1">SUM(B11:AD11)</f>
        <v>0</v>
      </c>
    </row>
    <row r="12" spans="1:31" x14ac:dyDescent="0.2">
      <c r="A12" s="369" t="s">
        <v>98</v>
      </c>
      <c r="B12" s="572">
        <v>-1</v>
      </c>
      <c r="C12" s="572">
        <v>-3</v>
      </c>
      <c r="D12" s="572">
        <v>1</v>
      </c>
      <c r="E12" s="572">
        <v>-2</v>
      </c>
      <c r="F12" s="572">
        <v>1</v>
      </c>
      <c r="G12" s="572">
        <v>0</v>
      </c>
      <c r="H12" s="572">
        <v>0</v>
      </c>
      <c r="I12" s="572">
        <v>2</v>
      </c>
      <c r="J12" s="572">
        <v>-2</v>
      </c>
      <c r="K12" s="572">
        <v>1</v>
      </c>
      <c r="L12" s="572">
        <v>0</v>
      </c>
      <c r="M12" s="572"/>
      <c r="N12" s="572"/>
      <c r="O12" s="572">
        <v>-4</v>
      </c>
      <c r="P12" s="572"/>
      <c r="Q12" s="572">
        <v>-2</v>
      </c>
      <c r="R12" s="572">
        <v>1</v>
      </c>
      <c r="S12" s="572">
        <v>-2</v>
      </c>
      <c r="T12" s="572">
        <v>0</v>
      </c>
      <c r="U12" s="572">
        <v>1</v>
      </c>
      <c r="V12" s="572">
        <v>-1</v>
      </c>
      <c r="W12" s="572">
        <v>9</v>
      </c>
      <c r="X12" s="572">
        <v>0</v>
      </c>
      <c r="Y12" s="572">
        <v>0</v>
      </c>
      <c r="Z12" s="572">
        <v>1</v>
      </c>
      <c r="AA12" s="572">
        <v>-2</v>
      </c>
      <c r="AB12" s="572">
        <v>0</v>
      </c>
      <c r="AC12" s="572">
        <v>1</v>
      </c>
      <c r="AD12" s="572">
        <v>1</v>
      </c>
      <c r="AE12" s="364">
        <f t="shared" si="1"/>
        <v>0</v>
      </c>
    </row>
    <row r="13" spans="1:31" x14ac:dyDescent="0.2">
      <c r="A13" s="370" t="s">
        <v>100</v>
      </c>
      <c r="B13" s="572">
        <v>1</v>
      </c>
      <c r="C13" s="572">
        <v>1</v>
      </c>
      <c r="D13" s="572">
        <v>-1</v>
      </c>
      <c r="E13" s="572">
        <v>0</v>
      </c>
      <c r="F13" s="572">
        <v>0</v>
      </c>
      <c r="G13" s="572">
        <v>-1</v>
      </c>
      <c r="H13" s="572">
        <v>0</v>
      </c>
      <c r="I13" s="572">
        <v>-2</v>
      </c>
      <c r="J13" s="572">
        <v>0</v>
      </c>
      <c r="K13" s="572">
        <v>1</v>
      </c>
      <c r="L13" s="572">
        <v>0</v>
      </c>
      <c r="M13" s="572"/>
      <c r="N13" s="572"/>
      <c r="O13" s="572">
        <v>-1</v>
      </c>
      <c r="P13" s="572"/>
      <c r="Q13" s="572">
        <v>-1</v>
      </c>
      <c r="R13" s="572">
        <v>0</v>
      </c>
      <c r="S13" s="572">
        <v>0</v>
      </c>
      <c r="T13" s="572">
        <v>0</v>
      </c>
      <c r="U13" s="572">
        <v>0</v>
      </c>
      <c r="V13" s="572">
        <v>1</v>
      </c>
      <c r="W13" s="572">
        <v>2</v>
      </c>
      <c r="X13" s="572">
        <v>0</v>
      </c>
      <c r="Y13" s="572">
        <v>-1</v>
      </c>
      <c r="Z13" s="572">
        <v>0</v>
      </c>
      <c r="AA13" s="572">
        <v>1</v>
      </c>
      <c r="AB13" s="572">
        <v>0</v>
      </c>
      <c r="AC13" s="572">
        <v>2</v>
      </c>
      <c r="AD13" s="572">
        <v>-2</v>
      </c>
      <c r="AE13" s="364">
        <f t="shared" si="1"/>
        <v>0</v>
      </c>
    </row>
    <row r="14" spans="1:31" x14ac:dyDescent="0.2">
      <c r="A14" s="371" t="s">
        <v>99</v>
      </c>
      <c r="B14" s="372">
        <v>1</v>
      </c>
      <c r="C14" s="372"/>
      <c r="D14" s="372"/>
      <c r="E14" s="372"/>
      <c r="F14" s="372"/>
      <c r="G14" s="372"/>
      <c r="H14" s="372"/>
      <c r="I14" s="372"/>
      <c r="J14" s="372"/>
      <c r="K14" s="372"/>
      <c r="L14" s="372"/>
      <c r="M14" s="372"/>
      <c r="N14" s="372"/>
      <c r="O14" s="372"/>
      <c r="P14" s="372"/>
      <c r="Q14" s="372">
        <v>-1</v>
      </c>
      <c r="R14" s="372"/>
      <c r="S14" s="372"/>
      <c r="T14" s="372"/>
      <c r="U14" s="372"/>
      <c r="V14" s="372"/>
      <c r="W14" s="372"/>
      <c r="X14" s="372"/>
      <c r="Y14" s="372"/>
      <c r="Z14" s="372"/>
      <c r="AA14" s="372"/>
      <c r="AB14" s="372"/>
      <c r="AC14" s="372"/>
      <c r="AD14" s="372"/>
      <c r="AE14" s="364">
        <f t="shared" si="1"/>
        <v>0</v>
      </c>
    </row>
    <row r="15" spans="1:31" x14ac:dyDescent="0.2">
      <c r="A15" s="209"/>
      <c r="B15" s="209"/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364">
        <f t="shared" si="1"/>
        <v>0</v>
      </c>
    </row>
    <row r="16" spans="1:31" x14ac:dyDescent="0.2">
      <c r="A16" s="373" t="s">
        <v>92</v>
      </c>
      <c r="B16" s="367">
        <f>SUM(B17:B20)</f>
        <v>9</v>
      </c>
      <c r="C16" s="367">
        <f>SUM(C17:C20)</f>
        <v>0</v>
      </c>
      <c r="D16" s="367">
        <f>SUM(D17:D20)</f>
        <v>-1</v>
      </c>
      <c r="E16" s="367">
        <f t="shared" ref="E16:AD16" si="2">SUM(E17:E20)</f>
        <v>1</v>
      </c>
      <c r="F16" s="367">
        <f t="shared" si="2"/>
        <v>0</v>
      </c>
      <c r="G16" s="367">
        <f t="shared" si="2"/>
        <v>0</v>
      </c>
      <c r="H16" s="367">
        <f t="shared" si="2"/>
        <v>0</v>
      </c>
      <c r="I16" s="367">
        <f t="shared" si="2"/>
        <v>-2</v>
      </c>
      <c r="J16" s="367">
        <f t="shared" si="2"/>
        <v>-1</v>
      </c>
      <c r="K16" s="367">
        <f t="shared" si="2"/>
        <v>-1</v>
      </c>
      <c r="L16" s="367">
        <f t="shared" si="2"/>
        <v>-1</v>
      </c>
      <c r="M16" s="367">
        <f t="shared" si="2"/>
        <v>-1</v>
      </c>
      <c r="N16" s="367">
        <f t="shared" si="2"/>
        <v>-2</v>
      </c>
      <c r="O16" s="367">
        <f t="shared" si="2"/>
        <v>-5</v>
      </c>
      <c r="P16" s="367">
        <f t="shared" si="2"/>
        <v>0</v>
      </c>
      <c r="Q16" s="367">
        <f t="shared" si="2"/>
        <v>-4</v>
      </c>
      <c r="R16" s="367">
        <f t="shared" si="2"/>
        <v>3</v>
      </c>
      <c r="S16" s="367">
        <f t="shared" si="2"/>
        <v>-2</v>
      </c>
      <c r="T16" s="367">
        <f t="shared" si="2"/>
        <v>-3</v>
      </c>
      <c r="U16" s="367">
        <f t="shared" si="2"/>
        <v>-6</v>
      </c>
      <c r="V16" s="367">
        <f t="shared" si="2"/>
        <v>-1</v>
      </c>
      <c r="W16" s="367">
        <f t="shared" si="2"/>
        <v>26</v>
      </c>
      <c r="X16" s="367">
        <f t="shared" si="2"/>
        <v>0</v>
      </c>
      <c r="Y16" s="367">
        <f t="shared" si="2"/>
        <v>-2</v>
      </c>
      <c r="Z16" s="367">
        <f t="shared" si="2"/>
        <v>0</v>
      </c>
      <c r="AA16" s="367">
        <f t="shared" si="2"/>
        <v>-5</v>
      </c>
      <c r="AB16" s="367">
        <f t="shared" si="2"/>
        <v>-2</v>
      </c>
      <c r="AC16" s="367">
        <f t="shared" si="2"/>
        <v>-2</v>
      </c>
      <c r="AD16" s="367">
        <f t="shared" si="2"/>
        <v>2</v>
      </c>
      <c r="AE16" s="364">
        <f t="shared" si="1"/>
        <v>0</v>
      </c>
    </row>
    <row r="17" spans="1:31" x14ac:dyDescent="0.2">
      <c r="A17" s="575" t="s">
        <v>97</v>
      </c>
      <c r="B17" s="576">
        <v>5</v>
      </c>
      <c r="C17" s="576"/>
      <c r="D17" s="576">
        <v>-1</v>
      </c>
      <c r="E17" s="576">
        <v>0</v>
      </c>
      <c r="F17" s="576">
        <v>0</v>
      </c>
      <c r="G17" s="576">
        <v>-1</v>
      </c>
      <c r="H17" s="576"/>
      <c r="I17" s="576">
        <v>0</v>
      </c>
      <c r="J17" s="576">
        <v>-2</v>
      </c>
      <c r="K17" s="576">
        <v>-1</v>
      </c>
      <c r="L17" s="576">
        <v>-1</v>
      </c>
      <c r="M17" s="576">
        <v>-1</v>
      </c>
      <c r="N17" s="576">
        <v>-2</v>
      </c>
      <c r="O17" s="576">
        <v>-3</v>
      </c>
      <c r="P17" s="576">
        <v>0</v>
      </c>
      <c r="Q17" s="576">
        <v>-3</v>
      </c>
      <c r="R17" s="576">
        <v>1</v>
      </c>
      <c r="S17" s="576">
        <v>1</v>
      </c>
      <c r="T17" s="576">
        <v>-1</v>
      </c>
      <c r="U17" s="576">
        <v>0</v>
      </c>
      <c r="V17" s="576">
        <v>-2</v>
      </c>
      <c r="W17" s="576">
        <v>15</v>
      </c>
      <c r="X17" s="576">
        <v>1</v>
      </c>
      <c r="Y17" s="576">
        <v>-1</v>
      </c>
      <c r="Z17" s="576">
        <v>-1</v>
      </c>
      <c r="AA17" s="576">
        <v>-2</v>
      </c>
      <c r="AB17" s="576">
        <v>-1</v>
      </c>
      <c r="AC17" s="576">
        <v>1</v>
      </c>
      <c r="AD17" s="576">
        <v>-1</v>
      </c>
      <c r="AE17" s="364">
        <f t="shared" si="1"/>
        <v>0</v>
      </c>
    </row>
    <row r="18" spans="1:31" x14ac:dyDescent="0.2">
      <c r="A18" s="577" t="s">
        <v>98</v>
      </c>
      <c r="B18" s="578">
        <v>3</v>
      </c>
      <c r="C18" s="578"/>
      <c r="D18" s="578">
        <v>0</v>
      </c>
      <c r="E18" s="578">
        <v>0</v>
      </c>
      <c r="F18" s="578">
        <v>0</v>
      </c>
      <c r="G18" s="578">
        <v>0</v>
      </c>
      <c r="H18" s="578"/>
      <c r="I18" s="578">
        <v>-2</v>
      </c>
      <c r="J18" s="578">
        <v>1</v>
      </c>
      <c r="K18" s="578">
        <v>0</v>
      </c>
      <c r="L18" s="578">
        <v>0</v>
      </c>
      <c r="M18" s="578">
        <v>0</v>
      </c>
      <c r="N18" s="578">
        <v>0</v>
      </c>
      <c r="O18" s="578">
        <v>-3</v>
      </c>
      <c r="P18" s="578">
        <v>1</v>
      </c>
      <c r="Q18" s="578">
        <v>-2</v>
      </c>
      <c r="R18" s="578">
        <v>3</v>
      </c>
      <c r="S18" s="578">
        <v>-2</v>
      </c>
      <c r="T18" s="578">
        <v>-1</v>
      </c>
      <c r="U18" s="578">
        <v>-4</v>
      </c>
      <c r="V18" s="578">
        <v>2</v>
      </c>
      <c r="W18" s="578">
        <v>10</v>
      </c>
      <c r="X18" s="578">
        <v>-1</v>
      </c>
      <c r="Y18" s="578">
        <v>0</v>
      </c>
      <c r="Z18" s="578">
        <v>1</v>
      </c>
      <c r="AA18" s="578">
        <v>-3</v>
      </c>
      <c r="AB18" s="578">
        <v>-1</v>
      </c>
      <c r="AC18" s="578">
        <v>-3</v>
      </c>
      <c r="AD18" s="578">
        <v>1</v>
      </c>
      <c r="AE18" s="364">
        <f t="shared" si="1"/>
        <v>0</v>
      </c>
    </row>
    <row r="19" spans="1:31" x14ac:dyDescent="0.2">
      <c r="A19" s="577" t="s">
        <v>100</v>
      </c>
      <c r="B19" s="578">
        <v>1</v>
      </c>
      <c r="C19" s="578">
        <v>0</v>
      </c>
      <c r="D19" s="578"/>
      <c r="E19" s="578">
        <v>1</v>
      </c>
      <c r="F19" s="578">
        <v>0</v>
      </c>
      <c r="G19" s="578">
        <v>1</v>
      </c>
      <c r="H19" s="578">
        <v>0</v>
      </c>
      <c r="I19" s="578">
        <v>0</v>
      </c>
      <c r="J19" s="578">
        <v>0</v>
      </c>
      <c r="K19" s="578">
        <v>0</v>
      </c>
      <c r="L19" s="578">
        <v>0</v>
      </c>
      <c r="M19" s="578"/>
      <c r="N19" s="578"/>
      <c r="O19" s="578">
        <v>1</v>
      </c>
      <c r="P19" s="578">
        <v>-1</v>
      </c>
      <c r="Q19" s="578">
        <v>1</v>
      </c>
      <c r="R19" s="578">
        <v>-1</v>
      </c>
      <c r="S19" s="578">
        <v>-1</v>
      </c>
      <c r="T19" s="578">
        <v>-1</v>
      </c>
      <c r="U19" s="578">
        <v>-2</v>
      </c>
      <c r="V19" s="578">
        <v>-1</v>
      </c>
      <c r="W19" s="578">
        <v>1</v>
      </c>
      <c r="X19" s="578">
        <v>0</v>
      </c>
      <c r="Y19" s="578">
        <v>-1</v>
      </c>
      <c r="Z19" s="578">
        <v>0</v>
      </c>
      <c r="AA19" s="578">
        <v>0</v>
      </c>
      <c r="AB19" s="578"/>
      <c r="AC19" s="578"/>
      <c r="AD19" s="578">
        <v>2</v>
      </c>
      <c r="AE19" s="364">
        <f t="shared" si="1"/>
        <v>0</v>
      </c>
    </row>
    <row r="20" spans="1:31" x14ac:dyDescent="0.2">
      <c r="A20" s="573" t="s">
        <v>99</v>
      </c>
      <c r="B20" s="574"/>
      <c r="C20" s="574"/>
      <c r="D20" s="574"/>
      <c r="E20" s="574"/>
      <c r="F20" s="574"/>
      <c r="G20" s="574"/>
      <c r="H20" s="574"/>
      <c r="I20" s="574"/>
      <c r="J20" s="574"/>
      <c r="K20" s="574"/>
      <c r="L20" s="574"/>
      <c r="M20" s="574"/>
      <c r="N20" s="574"/>
      <c r="O20" s="574"/>
      <c r="P20" s="574"/>
      <c r="Q20" s="574"/>
      <c r="R20" s="574"/>
      <c r="S20" s="574"/>
      <c r="T20" s="574"/>
      <c r="U20" s="574"/>
      <c r="V20" s="574"/>
      <c r="W20" s="574"/>
      <c r="X20" s="574"/>
      <c r="Y20" s="574"/>
      <c r="Z20" s="574"/>
      <c r="AA20" s="574"/>
      <c r="AB20" s="574"/>
      <c r="AC20" s="574"/>
      <c r="AD20" s="574"/>
      <c r="AE20" s="364">
        <f t="shared" si="1"/>
        <v>0</v>
      </c>
    </row>
    <row r="21" spans="1:31" x14ac:dyDescent="0.2">
      <c r="B21" s="209"/>
      <c r="C21" s="209"/>
      <c r="D21" s="209"/>
      <c r="E21" s="209"/>
      <c r="F21" s="209"/>
      <c r="G21" s="209"/>
      <c r="H21" s="209"/>
      <c r="I21" s="209"/>
      <c r="J21" s="209"/>
      <c r="K21" s="209"/>
      <c r="L21" s="209"/>
      <c r="M21" s="209"/>
      <c r="N21" s="209"/>
      <c r="O21" s="209"/>
      <c r="P21" s="209"/>
      <c r="Q21" s="209"/>
      <c r="R21" s="209"/>
      <c r="S21" s="209"/>
      <c r="T21" s="209"/>
      <c r="U21" s="209"/>
      <c r="V21" s="209"/>
      <c r="W21" s="209"/>
      <c r="X21" s="209"/>
      <c r="Y21" s="209"/>
      <c r="Z21" s="209"/>
      <c r="AA21" s="209"/>
      <c r="AB21" s="209"/>
      <c r="AC21" s="209"/>
      <c r="AD21" s="209"/>
      <c r="AE21" s="364">
        <f t="shared" si="1"/>
        <v>0</v>
      </c>
    </row>
    <row r="22" spans="1:31" x14ac:dyDescent="0.2">
      <c r="A22" s="374" t="s">
        <v>102</v>
      </c>
      <c r="B22" s="375">
        <f>B16+B10</f>
        <v>12</v>
      </c>
      <c r="C22" s="375">
        <f t="shared" ref="C22:AD22" si="3">C16+C10</f>
        <v>-2</v>
      </c>
      <c r="D22" s="375">
        <f t="shared" si="3"/>
        <v>-1</v>
      </c>
      <c r="E22" s="375">
        <f t="shared" si="3"/>
        <v>1</v>
      </c>
      <c r="F22" s="375">
        <f t="shared" si="3"/>
        <v>-1</v>
      </c>
      <c r="G22" s="375">
        <f t="shared" si="3"/>
        <v>-1</v>
      </c>
      <c r="H22" s="375">
        <f t="shared" si="3"/>
        <v>-2</v>
      </c>
      <c r="I22" s="375">
        <f t="shared" si="3"/>
        <v>-5</v>
      </c>
      <c r="J22" s="375">
        <f t="shared" si="3"/>
        <v>-3</v>
      </c>
      <c r="K22" s="375">
        <f t="shared" si="3"/>
        <v>-1</v>
      </c>
      <c r="L22" s="375">
        <f t="shared" si="3"/>
        <v>-2</v>
      </c>
      <c r="M22" s="375">
        <f t="shared" si="3"/>
        <v>-1</v>
      </c>
      <c r="N22" s="375">
        <f t="shared" si="3"/>
        <v>-2</v>
      </c>
      <c r="O22" s="375">
        <f t="shared" si="3"/>
        <v>-10</v>
      </c>
      <c r="P22" s="375">
        <f t="shared" si="3"/>
        <v>0</v>
      </c>
      <c r="Q22" s="375">
        <f t="shared" si="3"/>
        <v>-5</v>
      </c>
      <c r="R22" s="375">
        <f t="shared" si="3"/>
        <v>6</v>
      </c>
      <c r="S22" s="375">
        <f t="shared" si="3"/>
        <v>-7</v>
      </c>
      <c r="T22" s="375">
        <f t="shared" si="3"/>
        <v>-2</v>
      </c>
      <c r="U22" s="375">
        <f t="shared" si="3"/>
        <v>-6</v>
      </c>
      <c r="V22" s="375">
        <f t="shared" si="3"/>
        <v>-2</v>
      </c>
      <c r="W22" s="375">
        <f t="shared" si="3"/>
        <v>42</v>
      </c>
      <c r="X22" s="375">
        <f t="shared" si="3"/>
        <v>-2</v>
      </c>
      <c r="Y22" s="375">
        <f t="shared" si="3"/>
        <v>-3</v>
      </c>
      <c r="Z22" s="375">
        <f t="shared" si="3"/>
        <v>1</v>
      </c>
      <c r="AA22" s="375">
        <f t="shared" si="3"/>
        <v>-5</v>
      </c>
      <c r="AB22" s="375">
        <f t="shared" si="3"/>
        <v>0</v>
      </c>
      <c r="AC22" s="375">
        <f t="shared" si="3"/>
        <v>-3</v>
      </c>
      <c r="AD22" s="375">
        <f t="shared" si="3"/>
        <v>4</v>
      </c>
      <c r="AE22" s="364">
        <f t="shared" si="1"/>
        <v>0</v>
      </c>
    </row>
    <row r="23" spans="1:31" x14ac:dyDescent="0.2">
      <c r="A23" s="376" t="s">
        <v>97</v>
      </c>
      <c r="B23" s="375">
        <f t="shared" ref="B23:AD23" si="4">B17+B11</f>
        <v>7</v>
      </c>
      <c r="C23" s="375">
        <f t="shared" si="4"/>
        <v>0</v>
      </c>
      <c r="D23" s="375">
        <f t="shared" si="4"/>
        <v>-1</v>
      </c>
      <c r="E23" s="375">
        <f t="shared" si="4"/>
        <v>2</v>
      </c>
      <c r="F23" s="375">
        <f t="shared" si="4"/>
        <v>-2</v>
      </c>
      <c r="G23" s="375">
        <f t="shared" si="4"/>
        <v>-1</v>
      </c>
      <c r="H23" s="375">
        <f t="shared" si="4"/>
        <v>-2</v>
      </c>
      <c r="I23" s="375">
        <f t="shared" si="4"/>
        <v>-3</v>
      </c>
      <c r="J23" s="375">
        <f t="shared" si="4"/>
        <v>-2</v>
      </c>
      <c r="K23" s="375">
        <f t="shared" si="4"/>
        <v>-3</v>
      </c>
      <c r="L23" s="375">
        <f t="shared" si="4"/>
        <v>-2</v>
      </c>
      <c r="M23" s="375">
        <f t="shared" si="4"/>
        <v>-1</v>
      </c>
      <c r="N23" s="375">
        <f t="shared" si="4"/>
        <v>-2</v>
      </c>
      <c r="O23" s="375">
        <f t="shared" si="4"/>
        <v>-3</v>
      </c>
      <c r="P23" s="375">
        <f t="shared" si="4"/>
        <v>0</v>
      </c>
      <c r="Q23" s="375">
        <f t="shared" si="4"/>
        <v>0</v>
      </c>
      <c r="R23" s="375">
        <f t="shared" si="4"/>
        <v>3</v>
      </c>
      <c r="S23" s="375">
        <f t="shared" si="4"/>
        <v>-2</v>
      </c>
      <c r="T23" s="375">
        <f t="shared" si="4"/>
        <v>0</v>
      </c>
      <c r="U23" s="375">
        <f t="shared" si="4"/>
        <v>-1</v>
      </c>
      <c r="V23" s="375">
        <f t="shared" si="4"/>
        <v>-3</v>
      </c>
      <c r="W23" s="375">
        <f t="shared" si="4"/>
        <v>20</v>
      </c>
      <c r="X23" s="375">
        <f t="shared" si="4"/>
        <v>-1</v>
      </c>
      <c r="Y23" s="375">
        <f t="shared" si="4"/>
        <v>-1</v>
      </c>
      <c r="Z23" s="375">
        <f t="shared" si="4"/>
        <v>-1</v>
      </c>
      <c r="AA23" s="375">
        <f t="shared" si="4"/>
        <v>-1</v>
      </c>
      <c r="AB23" s="375">
        <f t="shared" si="4"/>
        <v>1</v>
      </c>
      <c r="AC23" s="375">
        <f t="shared" si="4"/>
        <v>-3</v>
      </c>
      <c r="AD23" s="375">
        <f t="shared" si="4"/>
        <v>2</v>
      </c>
      <c r="AE23" s="364">
        <f t="shared" si="1"/>
        <v>0</v>
      </c>
    </row>
    <row r="24" spans="1:31" x14ac:dyDescent="0.2">
      <c r="A24" s="377" t="s">
        <v>98</v>
      </c>
      <c r="B24" s="375">
        <f t="shared" ref="B24:AD24" si="5">B18+B12</f>
        <v>2</v>
      </c>
      <c r="C24" s="375">
        <f t="shared" si="5"/>
        <v>-3</v>
      </c>
      <c r="D24" s="375">
        <f t="shared" si="5"/>
        <v>1</v>
      </c>
      <c r="E24" s="375">
        <f t="shared" si="5"/>
        <v>-2</v>
      </c>
      <c r="F24" s="375">
        <f t="shared" si="5"/>
        <v>1</v>
      </c>
      <c r="G24" s="375">
        <f t="shared" si="5"/>
        <v>0</v>
      </c>
      <c r="H24" s="375">
        <f t="shared" si="5"/>
        <v>0</v>
      </c>
      <c r="I24" s="375">
        <f t="shared" si="5"/>
        <v>0</v>
      </c>
      <c r="J24" s="375">
        <f t="shared" si="5"/>
        <v>-1</v>
      </c>
      <c r="K24" s="375">
        <f t="shared" si="5"/>
        <v>1</v>
      </c>
      <c r="L24" s="375">
        <f t="shared" si="5"/>
        <v>0</v>
      </c>
      <c r="M24" s="375">
        <f t="shared" si="5"/>
        <v>0</v>
      </c>
      <c r="N24" s="375">
        <f t="shared" si="5"/>
        <v>0</v>
      </c>
      <c r="O24" s="375">
        <f t="shared" si="5"/>
        <v>-7</v>
      </c>
      <c r="P24" s="375">
        <f t="shared" si="5"/>
        <v>1</v>
      </c>
      <c r="Q24" s="375">
        <f t="shared" si="5"/>
        <v>-4</v>
      </c>
      <c r="R24" s="375">
        <f t="shared" si="5"/>
        <v>4</v>
      </c>
      <c r="S24" s="375">
        <f t="shared" si="5"/>
        <v>-4</v>
      </c>
      <c r="T24" s="375">
        <f t="shared" si="5"/>
        <v>-1</v>
      </c>
      <c r="U24" s="375">
        <f t="shared" si="5"/>
        <v>-3</v>
      </c>
      <c r="V24" s="375">
        <f t="shared" si="5"/>
        <v>1</v>
      </c>
      <c r="W24" s="375">
        <f t="shared" si="5"/>
        <v>19</v>
      </c>
      <c r="X24" s="375">
        <f t="shared" si="5"/>
        <v>-1</v>
      </c>
      <c r="Y24" s="375">
        <f t="shared" si="5"/>
        <v>0</v>
      </c>
      <c r="Z24" s="375">
        <f t="shared" si="5"/>
        <v>2</v>
      </c>
      <c r="AA24" s="375">
        <f t="shared" si="5"/>
        <v>-5</v>
      </c>
      <c r="AB24" s="375">
        <f t="shared" si="5"/>
        <v>-1</v>
      </c>
      <c r="AC24" s="375">
        <f t="shared" si="5"/>
        <v>-2</v>
      </c>
      <c r="AD24" s="375">
        <f t="shared" si="5"/>
        <v>2</v>
      </c>
      <c r="AE24" s="364">
        <f t="shared" si="1"/>
        <v>0</v>
      </c>
    </row>
    <row r="25" spans="1:31" x14ac:dyDescent="0.2">
      <c r="A25" s="377" t="s">
        <v>100</v>
      </c>
      <c r="B25" s="375">
        <f t="shared" ref="B25:AD25" si="6">B19+B13</f>
        <v>2</v>
      </c>
      <c r="C25" s="375">
        <f t="shared" si="6"/>
        <v>1</v>
      </c>
      <c r="D25" s="375">
        <f t="shared" si="6"/>
        <v>-1</v>
      </c>
      <c r="E25" s="375">
        <f t="shared" si="6"/>
        <v>1</v>
      </c>
      <c r="F25" s="375">
        <f t="shared" si="6"/>
        <v>0</v>
      </c>
      <c r="G25" s="375">
        <f t="shared" si="6"/>
        <v>0</v>
      </c>
      <c r="H25" s="375">
        <f t="shared" si="6"/>
        <v>0</v>
      </c>
      <c r="I25" s="375">
        <f t="shared" si="6"/>
        <v>-2</v>
      </c>
      <c r="J25" s="375">
        <f t="shared" si="6"/>
        <v>0</v>
      </c>
      <c r="K25" s="375">
        <f t="shared" si="6"/>
        <v>1</v>
      </c>
      <c r="L25" s="375">
        <f t="shared" si="6"/>
        <v>0</v>
      </c>
      <c r="M25" s="375">
        <f t="shared" si="6"/>
        <v>0</v>
      </c>
      <c r="N25" s="375">
        <f t="shared" si="6"/>
        <v>0</v>
      </c>
      <c r="O25" s="375">
        <f t="shared" si="6"/>
        <v>0</v>
      </c>
      <c r="P25" s="375">
        <f t="shared" si="6"/>
        <v>-1</v>
      </c>
      <c r="Q25" s="375">
        <f t="shared" si="6"/>
        <v>0</v>
      </c>
      <c r="R25" s="375">
        <f t="shared" si="6"/>
        <v>-1</v>
      </c>
      <c r="S25" s="375">
        <f t="shared" si="6"/>
        <v>-1</v>
      </c>
      <c r="T25" s="375">
        <f t="shared" si="6"/>
        <v>-1</v>
      </c>
      <c r="U25" s="375">
        <f t="shared" si="6"/>
        <v>-2</v>
      </c>
      <c r="V25" s="375">
        <f t="shared" si="6"/>
        <v>0</v>
      </c>
      <c r="W25" s="375">
        <f t="shared" si="6"/>
        <v>3</v>
      </c>
      <c r="X25" s="375">
        <f t="shared" si="6"/>
        <v>0</v>
      </c>
      <c r="Y25" s="375">
        <f t="shared" si="6"/>
        <v>-2</v>
      </c>
      <c r="Z25" s="375">
        <f t="shared" si="6"/>
        <v>0</v>
      </c>
      <c r="AA25" s="375">
        <f t="shared" si="6"/>
        <v>1</v>
      </c>
      <c r="AB25" s="375">
        <f t="shared" si="6"/>
        <v>0</v>
      </c>
      <c r="AC25" s="375">
        <f t="shared" si="6"/>
        <v>2</v>
      </c>
      <c r="AD25" s="375">
        <f t="shared" si="6"/>
        <v>0</v>
      </c>
      <c r="AE25" s="364">
        <f t="shared" si="1"/>
        <v>0</v>
      </c>
    </row>
    <row r="26" spans="1:31" x14ac:dyDescent="0.2">
      <c r="A26" s="378" t="s">
        <v>99</v>
      </c>
      <c r="B26" s="579">
        <f t="shared" ref="B26:AD26" si="7">B20+B14</f>
        <v>1</v>
      </c>
      <c r="C26" s="580">
        <f t="shared" si="7"/>
        <v>0</v>
      </c>
      <c r="D26" s="580">
        <f t="shared" si="7"/>
        <v>0</v>
      </c>
      <c r="E26" s="580">
        <f t="shared" si="7"/>
        <v>0</v>
      </c>
      <c r="F26" s="580">
        <f t="shared" si="7"/>
        <v>0</v>
      </c>
      <c r="G26" s="580">
        <f t="shared" si="7"/>
        <v>0</v>
      </c>
      <c r="H26" s="580">
        <f t="shared" si="7"/>
        <v>0</v>
      </c>
      <c r="I26" s="580">
        <f t="shared" si="7"/>
        <v>0</v>
      </c>
      <c r="J26" s="580">
        <f t="shared" si="7"/>
        <v>0</v>
      </c>
      <c r="K26" s="580">
        <f t="shared" si="7"/>
        <v>0</v>
      </c>
      <c r="L26" s="580"/>
      <c r="M26" s="580"/>
      <c r="N26" s="580">
        <f t="shared" si="7"/>
        <v>0</v>
      </c>
      <c r="O26" s="580">
        <f t="shared" si="7"/>
        <v>0</v>
      </c>
      <c r="P26" s="580">
        <f t="shared" si="7"/>
        <v>0</v>
      </c>
      <c r="Q26" s="580">
        <f t="shared" si="7"/>
        <v>-1</v>
      </c>
      <c r="R26" s="580">
        <f t="shared" si="7"/>
        <v>0</v>
      </c>
      <c r="S26" s="580">
        <f t="shared" si="7"/>
        <v>0</v>
      </c>
      <c r="T26" s="580">
        <f t="shared" si="7"/>
        <v>0</v>
      </c>
      <c r="U26" s="580">
        <f t="shared" si="7"/>
        <v>0</v>
      </c>
      <c r="V26" s="580">
        <f t="shared" si="7"/>
        <v>0</v>
      </c>
      <c r="W26" s="580">
        <f t="shared" si="7"/>
        <v>0</v>
      </c>
      <c r="X26" s="580">
        <f t="shared" si="7"/>
        <v>0</v>
      </c>
      <c r="Y26" s="580">
        <f t="shared" si="7"/>
        <v>0</v>
      </c>
      <c r="Z26" s="580">
        <f t="shared" si="7"/>
        <v>0</v>
      </c>
      <c r="AA26" s="580">
        <f t="shared" si="7"/>
        <v>0</v>
      </c>
      <c r="AB26" s="580">
        <f t="shared" si="7"/>
        <v>0</v>
      </c>
      <c r="AC26" s="580">
        <f t="shared" si="7"/>
        <v>0</v>
      </c>
      <c r="AD26" s="580">
        <f t="shared" si="7"/>
        <v>0</v>
      </c>
    </row>
    <row r="28" spans="1:31" x14ac:dyDescent="0.2">
      <c r="A28" s="379" t="s">
        <v>566</v>
      </c>
    </row>
    <row r="30" spans="1:31" x14ac:dyDescent="0.2">
      <c r="A30" s="340" t="s">
        <v>556</v>
      </c>
    </row>
    <row r="31" spans="1:31" x14ac:dyDescent="0.2">
      <c r="A31" s="341" t="s">
        <v>567</v>
      </c>
    </row>
  </sheetData>
  <mergeCells count="3">
    <mergeCell ref="A5:AD5"/>
    <mergeCell ref="B7:AD7"/>
    <mergeCell ref="A2:AD2"/>
  </mergeCells>
  <conditionalFormatting sqref="B10:AD26">
    <cfRule type="cellIs" dxfId="11" priority="3" operator="greaterThan">
      <formula>0</formula>
    </cfRule>
    <cfRule type="cellIs" dxfId="10" priority="4" operator="lessThan">
      <formula>0</formula>
    </cfRule>
  </conditionalFormatting>
  <printOptions horizontalCentered="1"/>
  <pageMargins left="0.39370078740157483" right="0.39370078740157483" top="0.47244094488188981" bottom="0.47244094488188981" header="0.31496062992125984" footer="0.31496062992125984"/>
  <pageSetup paperSize="9" scale="77" orientation="portrait" r:id="rId1"/>
  <headerFooter alignWithMargins="0">
    <oddHeader>&amp;L&amp;"Times New Roman,Gras"DGRH A1-1&amp;R&amp;"Times New Roman,Gras"Juillet 2020</oddHeader>
    <oddFooter>&amp;CPage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>
    <pageSetUpPr fitToPage="1"/>
  </sheetPr>
  <dimension ref="A1:AH44"/>
  <sheetViews>
    <sheetView showGridLines="0" showZeros="0" workbookViewId="0">
      <selection activeCell="AM31" sqref="AM31"/>
    </sheetView>
  </sheetViews>
  <sheetFormatPr baseColWidth="10" defaultColWidth="12" defaultRowHeight="12.75" x14ac:dyDescent="0.2"/>
  <cols>
    <col min="1" max="1" width="17.83203125" style="224" bestFit="1" customWidth="1"/>
    <col min="2" max="31" width="5.6640625" style="224" customWidth="1"/>
    <col min="32" max="32" width="5.83203125" style="224" bestFit="1" customWidth="1"/>
    <col min="33" max="33" width="5.6640625" style="224" customWidth="1"/>
    <col min="34" max="34" width="12" style="225"/>
    <col min="35" max="16384" width="12" style="224"/>
  </cols>
  <sheetData>
    <row r="1" spans="1:34" ht="13.5" thickBot="1" x14ac:dyDescent="0.25">
      <c r="A1" s="659"/>
      <c r="B1" s="659"/>
      <c r="C1" s="659"/>
      <c r="D1" s="659"/>
      <c r="E1" s="659"/>
      <c r="F1" s="659"/>
      <c r="G1" s="659"/>
      <c r="H1" s="659"/>
      <c r="I1" s="659"/>
      <c r="J1" s="659"/>
      <c r="K1" s="659"/>
      <c r="L1" s="659"/>
      <c r="M1" s="659"/>
      <c r="N1" s="659"/>
      <c r="O1" s="659"/>
      <c r="P1" s="659"/>
      <c r="Q1" s="659"/>
      <c r="R1" s="659"/>
      <c r="S1" s="659"/>
      <c r="T1" s="659"/>
      <c r="U1" s="659"/>
      <c r="V1" s="659"/>
      <c r="W1" s="659"/>
      <c r="X1" s="659"/>
      <c r="Y1" s="659"/>
      <c r="Z1" s="659"/>
      <c r="AA1" s="659"/>
      <c r="AB1" s="659"/>
      <c r="AC1" s="659"/>
      <c r="AD1" s="263"/>
      <c r="AE1" s="263"/>
    </row>
    <row r="2" spans="1:34" ht="32.25" customHeight="1" thickTop="1" thickBot="1" x14ac:dyDescent="0.25">
      <c r="A2" s="648" t="s">
        <v>516</v>
      </c>
      <c r="B2" s="649"/>
      <c r="C2" s="649"/>
      <c r="D2" s="649"/>
      <c r="E2" s="649"/>
      <c r="F2" s="649"/>
      <c r="G2" s="649"/>
      <c r="H2" s="649"/>
      <c r="I2" s="649"/>
      <c r="J2" s="649"/>
      <c r="K2" s="649"/>
      <c r="L2" s="649"/>
      <c r="M2" s="649"/>
      <c r="N2" s="649"/>
      <c r="O2" s="649"/>
      <c r="P2" s="649"/>
      <c r="Q2" s="649"/>
      <c r="R2" s="649"/>
      <c r="S2" s="649"/>
      <c r="T2" s="649"/>
      <c r="U2" s="649"/>
      <c r="V2" s="649"/>
      <c r="W2" s="649"/>
      <c r="X2" s="649"/>
      <c r="Y2" s="649"/>
      <c r="Z2" s="649"/>
      <c r="AA2" s="649"/>
      <c r="AB2" s="649"/>
      <c r="AC2" s="649"/>
      <c r="AD2" s="649"/>
      <c r="AE2" s="649"/>
      <c r="AF2" s="649"/>
      <c r="AG2" s="650"/>
    </row>
    <row r="3" spans="1:34" ht="13.5" thickTop="1" x14ac:dyDescent="0.2">
      <c r="A3" s="226"/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</row>
    <row r="4" spans="1:34" x14ac:dyDescent="0.2">
      <c r="A4" s="227"/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8"/>
      <c r="AE4" s="228"/>
      <c r="AG4" s="227"/>
    </row>
    <row r="5" spans="1:34" x14ac:dyDescent="0.2">
      <c r="A5" s="660" t="s">
        <v>485</v>
      </c>
      <c r="B5" s="660"/>
      <c r="C5" s="660"/>
      <c r="D5" s="660"/>
      <c r="E5" s="660"/>
      <c r="F5" s="660"/>
      <c r="G5" s="660"/>
      <c r="H5" s="660"/>
      <c r="I5" s="660"/>
      <c r="J5" s="660"/>
      <c r="K5" s="660"/>
      <c r="L5" s="660"/>
      <c r="M5" s="660"/>
      <c r="N5" s="660"/>
      <c r="O5" s="660"/>
      <c r="P5" s="660"/>
      <c r="Q5" s="660"/>
      <c r="R5" s="660"/>
      <c r="S5" s="660"/>
      <c r="T5" s="660"/>
      <c r="U5" s="660"/>
      <c r="V5" s="660"/>
      <c r="W5" s="660"/>
      <c r="X5" s="660"/>
      <c r="Y5" s="660"/>
      <c r="Z5" s="660"/>
      <c r="AA5" s="660"/>
      <c r="AB5" s="660"/>
      <c r="AC5" s="660"/>
      <c r="AD5" s="660"/>
      <c r="AE5" s="660"/>
      <c r="AF5" s="660"/>
      <c r="AG5" s="446"/>
    </row>
    <row r="6" spans="1:34" x14ac:dyDescent="0.2">
      <c r="A6" s="226"/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6"/>
      <c r="AC6" s="226"/>
      <c r="AD6" s="226"/>
      <c r="AE6" s="226"/>
      <c r="AG6" s="226"/>
    </row>
    <row r="7" spans="1:34" x14ac:dyDescent="0.2">
      <c r="A7" s="226"/>
      <c r="B7" s="653" t="s">
        <v>88</v>
      </c>
      <c r="C7" s="653"/>
      <c r="D7" s="653"/>
      <c r="E7" s="653"/>
      <c r="F7" s="653"/>
      <c r="G7" s="653"/>
      <c r="H7" s="653"/>
      <c r="I7" s="653"/>
      <c r="J7" s="653"/>
      <c r="K7" s="445"/>
      <c r="L7" s="228"/>
      <c r="M7" s="653" t="s">
        <v>92</v>
      </c>
      <c r="N7" s="653"/>
      <c r="O7" s="653"/>
      <c r="P7" s="653"/>
      <c r="Q7" s="653"/>
      <c r="R7" s="653"/>
      <c r="S7" s="653"/>
      <c r="T7" s="653"/>
      <c r="U7" s="653"/>
      <c r="V7" s="445"/>
      <c r="W7" s="228"/>
      <c r="X7" s="660" t="s">
        <v>102</v>
      </c>
      <c r="Y7" s="660"/>
      <c r="Z7" s="660"/>
      <c r="AA7" s="660"/>
      <c r="AB7" s="660"/>
      <c r="AC7" s="660"/>
      <c r="AD7" s="660"/>
      <c r="AE7" s="660"/>
      <c r="AF7" s="660"/>
      <c r="AG7" s="446"/>
    </row>
    <row r="8" spans="1:34" x14ac:dyDescent="0.2">
      <c r="A8" s="228"/>
      <c r="B8" s="229">
        <v>2010</v>
      </c>
      <c r="C8" s="229">
        <v>2011</v>
      </c>
      <c r="D8" s="229">
        <v>2012</v>
      </c>
      <c r="E8" s="229">
        <v>2013</v>
      </c>
      <c r="F8" s="229">
        <v>2014</v>
      </c>
      <c r="G8" s="229">
        <v>2015</v>
      </c>
      <c r="H8" s="229">
        <v>2016</v>
      </c>
      <c r="I8" s="229">
        <v>2017</v>
      </c>
      <c r="J8" s="229">
        <v>2018</v>
      </c>
      <c r="K8" s="229">
        <v>2019</v>
      </c>
      <c r="L8" s="229"/>
      <c r="M8" s="229">
        <v>2010</v>
      </c>
      <c r="N8" s="229">
        <v>2011</v>
      </c>
      <c r="O8" s="229">
        <v>2012</v>
      </c>
      <c r="P8" s="229">
        <v>2013</v>
      </c>
      <c r="Q8" s="229">
        <v>2014</v>
      </c>
      <c r="R8" s="229">
        <v>2015</v>
      </c>
      <c r="S8" s="229">
        <v>2016</v>
      </c>
      <c r="T8" s="229">
        <v>2017</v>
      </c>
      <c r="U8" s="229">
        <v>2018</v>
      </c>
      <c r="V8" s="229">
        <v>2019</v>
      </c>
      <c r="W8" s="229"/>
      <c r="X8" s="229">
        <v>2010</v>
      </c>
      <c r="Y8" s="229">
        <v>2011</v>
      </c>
      <c r="Z8" s="229">
        <v>2012</v>
      </c>
      <c r="AA8" s="229">
        <v>2013</v>
      </c>
      <c r="AB8" s="229">
        <v>2014</v>
      </c>
      <c r="AC8" s="229">
        <v>2015</v>
      </c>
      <c r="AD8" s="229">
        <v>2016</v>
      </c>
      <c r="AE8" s="229">
        <v>2017</v>
      </c>
      <c r="AF8" s="229">
        <v>2018</v>
      </c>
      <c r="AG8" s="229">
        <v>2019</v>
      </c>
    </row>
    <row r="9" spans="1:34" x14ac:dyDescent="0.2">
      <c r="A9" s="228"/>
      <c r="B9" s="228"/>
      <c r="C9" s="228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8"/>
      <c r="S9" s="228"/>
      <c r="T9" s="228"/>
      <c r="U9" s="228"/>
      <c r="V9" s="228"/>
      <c r="W9" s="228"/>
      <c r="X9" s="228"/>
      <c r="Y9" s="228"/>
      <c r="Z9" s="228"/>
      <c r="AA9" s="228"/>
      <c r="AB9" s="228"/>
      <c r="AC9" s="228"/>
      <c r="AF9" s="228"/>
      <c r="AG9" s="228"/>
    </row>
    <row r="10" spans="1:34" x14ac:dyDescent="0.2">
      <c r="A10" s="230" t="s">
        <v>141</v>
      </c>
      <c r="B10" s="231">
        <v>6</v>
      </c>
      <c r="C10" s="231">
        <v>2</v>
      </c>
      <c r="D10" s="231">
        <v>2</v>
      </c>
      <c r="E10" s="231">
        <v>1</v>
      </c>
      <c r="F10" s="231">
        <v>1</v>
      </c>
      <c r="G10" s="231">
        <v>0</v>
      </c>
      <c r="H10" s="231">
        <v>1</v>
      </c>
      <c r="I10" s="231">
        <v>3</v>
      </c>
      <c r="J10" s="231">
        <v>1</v>
      </c>
      <c r="K10" s="231">
        <v>3</v>
      </c>
      <c r="L10"/>
      <c r="M10" s="231">
        <v>-1</v>
      </c>
      <c r="N10" s="231">
        <v>-1</v>
      </c>
      <c r="O10" s="231">
        <v>6</v>
      </c>
      <c r="P10" s="231"/>
      <c r="Q10" s="231">
        <v>4</v>
      </c>
      <c r="R10" s="231">
        <v>1</v>
      </c>
      <c r="S10" s="231">
        <v>4</v>
      </c>
      <c r="T10" s="231">
        <v>2</v>
      </c>
      <c r="U10" s="231">
        <v>1</v>
      </c>
      <c r="V10" s="231">
        <v>9</v>
      </c>
      <c r="W10" s="232"/>
      <c r="X10" s="233">
        <v>5</v>
      </c>
      <c r="Y10" s="233">
        <v>1</v>
      </c>
      <c r="Z10" s="233">
        <v>8</v>
      </c>
      <c r="AA10" s="233">
        <v>1</v>
      </c>
      <c r="AB10" s="233">
        <v>5</v>
      </c>
      <c r="AC10" s="233">
        <v>1</v>
      </c>
      <c r="AD10" s="234">
        <v>5</v>
      </c>
      <c r="AE10" s="234">
        <v>5</v>
      </c>
      <c r="AF10" s="233">
        <f>J10+U10</f>
        <v>2</v>
      </c>
      <c r="AG10" s="233">
        <f>K10+V10</f>
        <v>12</v>
      </c>
      <c r="AH10" s="235"/>
    </row>
    <row r="11" spans="1:34" x14ac:dyDescent="0.2">
      <c r="A11" s="236" t="s">
        <v>142</v>
      </c>
      <c r="B11" s="237">
        <v>-3</v>
      </c>
      <c r="C11" s="237">
        <v>-4</v>
      </c>
      <c r="D11" s="237"/>
      <c r="E11" s="237"/>
      <c r="F11" s="237">
        <v>-1</v>
      </c>
      <c r="G11" s="237">
        <v>-1</v>
      </c>
      <c r="H11" s="237">
        <v>-2</v>
      </c>
      <c r="I11" s="237">
        <v>-1</v>
      </c>
      <c r="J11" s="237">
        <v>-7</v>
      </c>
      <c r="K11" s="237">
        <v>-2</v>
      </c>
      <c r="L11"/>
      <c r="M11" s="237">
        <v>-1</v>
      </c>
      <c r="N11" s="237">
        <v>-6</v>
      </c>
      <c r="O11" s="237">
        <v>-1</v>
      </c>
      <c r="P11" s="237">
        <v>-5</v>
      </c>
      <c r="Q11" s="237">
        <v>-5</v>
      </c>
      <c r="R11" s="237">
        <v>0</v>
      </c>
      <c r="S11" s="237">
        <v>-1</v>
      </c>
      <c r="T11" s="237">
        <v>-2</v>
      </c>
      <c r="U11" s="237">
        <v>-3</v>
      </c>
      <c r="V11" s="237">
        <v>0</v>
      </c>
      <c r="W11" s="232"/>
      <c r="X11" s="238">
        <v>-4</v>
      </c>
      <c r="Y11" s="238">
        <v>-10</v>
      </c>
      <c r="Z11" s="238">
        <v>-1</v>
      </c>
      <c r="AA11" s="238">
        <v>-5</v>
      </c>
      <c r="AB11" s="238">
        <v>-6</v>
      </c>
      <c r="AC11" s="238">
        <v>-1</v>
      </c>
      <c r="AD11" s="239">
        <v>-3</v>
      </c>
      <c r="AE11" s="239">
        <v>-3</v>
      </c>
      <c r="AF11" s="238">
        <f t="shared" ref="AF11:AF39" si="0">J11+U11</f>
        <v>-10</v>
      </c>
      <c r="AG11" s="238">
        <f t="shared" ref="AG11:AG39" si="1">K11+V11</f>
        <v>-2</v>
      </c>
      <c r="AH11" s="235"/>
    </row>
    <row r="12" spans="1:34" x14ac:dyDescent="0.2">
      <c r="A12" s="236" t="s">
        <v>143</v>
      </c>
      <c r="B12" s="237">
        <v>-5</v>
      </c>
      <c r="C12" s="237">
        <v>-1</v>
      </c>
      <c r="D12" s="237">
        <v>-6</v>
      </c>
      <c r="E12" s="237">
        <v>-4</v>
      </c>
      <c r="F12" s="237">
        <v>0</v>
      </c>
      <c r="G12" s="237">
        <v>-3</v>
      </c>
      <c r="H12" s="237">
        <v>-3</v>
      </c>
      <c r="I12" s="237">
        <v>-2</v>
      </c>
      <c r="J12" s="237">
        <v>0</v>
      </c>
      <c r="K12" s="237">
        <v>0</v>
      </c>
      <c r="L12"/>
      <c r="M12" s="237">
        <v>0</v>
      </c>
      <c r="N12" s="237">
        <v>-2</v>
      </c>
      <c r="O12" s="237">
        <v>-6</v>
      </c>
      <c r="P12" s="237"/>
      <c r="Q12" s="237">
        <v>-4</v>
      </c>
      <c r="R12" s="237">
        <v>-3</v>
      </c>
      <c r="S12" s="237">
        <v>-1</v>
      </c>
      <c r="T12" s="237">
        <v>-3</v>
      </c>
      <c r="U12" s="237">
        <v>-1</v>
      </c>
      <c r="V12" s="237">
        <v>-1</v>
      </c>
      <c r="W12" s="232"/>
      <c r="X12" s="238">
        <v>-5</v>
      </c>
      <c r="Y12" s="238">
        <v>-3</v>
      </c>
      <c r="Z12" s="238">
        <v>-12</v>
      </c>
      <c r="AA12" s="238">
        <v>-4</v>
      </c>
      <c r="AB12" s="238">
        <v>-4</v>
      </c>
      <c r="AC12" s="238">
        <v>-6</v>
      </c>
      <c r="AD12" s="239">
        <v>-4</v>
      </c>
      <c r="AE12" s="239">
        <v>-5</v>
      </c>
      <c r="AF12" s="238">
        <f t="shared" si="0"/>
        <v>-1</v>
      </c>
      <c r="AG12" s="238">
        <f t="shared" si="1"/>
        <v>-1</v>
      </c>
    </row>
    <row r="13" spans="1:34" x14ac:dyDescent="0.2">
      <c r="A13" s="236" t="s">
        <v>144</v>
      </c>
      <c r="B13" s="237">
        <v>2</v>
      </c>
      <c r="C13" s="237">
        <v>2</v>
      </c>
      <c r="D13" s="237">
        <v>5</v>
      </c>
      <c r="E13" s="237">
        <v>2</v>
      </c>
      <c r="F13" s="237">
        <v>0</v>
      </c>
      <c r="G13" s="237">
        <v>2</v>
      </c>
      <c r="H13" s="237">
        <v>5</v>
      </c>
      <c r="I13" s="237">
        <v>0</v>
      </c>
      <c r="J13" s="237">
        <v>4</v>
      </c>
      <c r="K13" s="237">
        <v>0</v>
      </c>
      <c r="L13"/>
      <c r="M13" s="237">
        <v>1</v>
      </c>
      <c r="N13" s="237">
        <v>6</v>
      </c>
      <c r="O13" s="237">
        <v>7</v>
      </c>
      <c r="P13" s="237">
        <v>5</v>
      </c>
      <c r="Q13" s="237">
        <v>-1</v>
      </c>
      <c r="R13" s="237">
        <v>0</v>
      </c>
      <c r="S13" s="237">
        <v>1</v>
      </c>
      <c r="T13" s="237">
        <v>-1</v>
      </c>
      <c r="U13" s="237">
        <v>2</v>
      </c>
      <c r="V13" s="237">
        <v>1</v>
      </c>
      <c r="W13" s="232"/>
      <c r="X13" s="238">
        <v>3</v>
      </c>
      <c r="Y13" s="238">
        <v>8</v>
      </c>
      <c r="Z13" s="238">
        <v>12</v>
      </c>
      <c r="AA13" s="238">
        <v>7</v>
      </c>
      <c r="AB13" s="238">
        <v>-1</v>
      </c>
      <c r="AC13" s="238">
        <v>2</v>
      </c>
      <c r="AD13" s="239">
        <v>6</v>
      </c>
      <c r="AE13" s="239">
        <v>-1</v>
      </c>
      <c r="AF13" s="238">
        <f t="shared" si="0"/>
        <v>6</v>
      </c>
      <c r="AG13" s="238">
        <f t="shared" si="1"/>
        <v>1</v>
      </c>
      <c r="AH13" s="235"/>
    </row>
    <row r="14" spans="1:34" x14ac:dyDescent="0.2">
      <c r="A14" s="236" t="s">
        <v>145</v>
      </c>
      <c r="B14" s="237">
        <v>-3</v>
      </c>
      <c r="C14" s="237">
        <v>-4</v>
      </c>
      <c r="D14" s="237">
        <v>-1</v>
      </c>
      <c r="E14" s="237">
        <v>-1</v>
      </c>
      <c r="F14" s="237">
        <v>0</v>
      </c>
      <c r="G14" s="237">
        <v>-1</v>
      </c>
      <c r="H14" s="237">
        <v>-1</v>
      </c>
      <c r="I14" s="237">
        <v>-2</v>
      </c>
      <c r="J14" s="237">
        <v>-2</v>
      </c>
      <c r="K14" s="237">
        <v>-1</v>
      </c>
      <c r="L14"/>
      <c r="M14" s="237">
        <v>-3</v>
      </c>
      <c r="N14" s="237">
        <v>-5</v>
      </c>
      <c r="O14" s="237">
        <v>-2</v>
      </c>
      <c r="P14" s="237">
        <v>-3</v>
      </c>
      <c r="Q14" s="237">
        <v>0</v>
      </c>
      <c r="R14" s="237">
        <v>-5</v>
      </c>
      <c r="S14" s="237">
        <v>1</v>
      </c>
      <c r="T14" s="237">
        <v>-2</v>
      </c>
      <c r="U14" s="237">
        <v>-1</v>
      </c>
      <c r="V14" s="237">
        <v>0</v>
      </c>
      <c r="W14" s="232"/>
      <c r="X14" s="238">
        <v>-6</v>
      </c>
      <c r="Y14" s="238">
        <v>-9</v>
      </c>
      <c r="Z14" s="238">
        <v>-3</v>
      </c>
      <c r="AA14" s="238">
        <v>-4</v>
      </c>
      <c r="AB14" s="238">
        <v>0</v>
      </c>
      <c r="AC14" s="238">
        <v>-6</v>
      </c>
      <c r="AD14" s="239">
        <v>0</v>
      </c>
      <c r="AE14" s="239">
        <v>-4</v>
      </c>
      <c r="AF14" s="238">
        <f t="shared" si="0"/>
        <v>-3</v>
      </c>
      <c r="AG14" s="238">
        <f t="shared" si="1"/>
        <v>-1</v>
      </c>
      <c r="AH14" s="235"/>
    </row>
    <row r="15" spans="1:34" x14ac:dyDescent="0.2">
      <c r="A15" s="236" t="s">
        <v>146</v>
      </c>
      <c r="B15" s="237">
        <v>2</v>
      </c>
      <c r="C15" s="237">
        <v>-4</v>
      </c>
      <c r="D15" s="237">
        <v>-3</v>
      </c>
      <c r="E15" s="237">
        <v>1</v>
      </c>
      <c r="F15" s="237">
        <v>0</v>
      </c>
      <c r="G15" s="237">
        <v>-1</v>
      </c>
      <c r="H15" s="237">
        <v>0</v>
      </c>
      <c r="I15" s="237">
        <v>0</v>
      </c>
      <c r="J15" s="237">
        <v>0</v>
      </c>
      <c r="K15" s="237">
        <v>-1</v>
      </c>
      <c r="L15"/>
      <c r="M15" s="237">
        <v>2</v>
      </c>
      <c r="N15" s="237">
        <v>-4</v>
      </c>
      <c r="O15" s="237">
        <v>-3</v>
      </c>
      <c r="P15" s="237">
        <v>-3</v>
      </c>
      <c r="Q15" s="237">
        <v>0</v>
      </c>
      <c r="R15" s="237">
        <v>-3</v>
      </c>
      <c r="S15" s="237">
        <v>2</v>
      </c>
      <c r="T15" s="237">
        <v>-1</v>
      </c>
      <c r="U15" s="237">
        <v>-2</v>
      </c>
      <c r="V15" s="237">
        <v>0</v>
      </c>
      <c r="W15" s="232"/>
      <c r="X15" s="238">
        <v>4</v>
      </c>
      <c r="Y15" s="238">
        <v>-8</v>
      </c>
      <c r="Z15" s="238">
        <v>-6</v>
      </c>
      <c r="AA15" s="238">
        <v>-2</v>
      </c>
      <c r="AB15" s="238">
        <v>0</v>
      </c>
      <c r="AC15" s="238">
        <v>-4</v>
      </c>
      <c r="AD15" s="239">
        <v>2</v>
      </c>
      <c r="AE15" s="239">
        <v>-1</v>
      </c>
      <c r="AF15" s="238">
        <f t="shared" si="0"/>
        <v>-2</v>
      </c>
      <c r="AG15" s="238">
        <f t="shared" si="1"/>
        <v>-1</v>
      </c>
      <c r="AH15" s="235"/>
    </row>
    <row r="16" spans="1:34" x14ac:dyDescent="0.2">
      <c r="A16" s="236" t="s">
        <v>147</v>
      </c>
      <c r="B16" s="237">
        <v>0</v>
      </c>
      <c r="C16" s="237">
        <v>1</v>
      </c>
      <c r="D16" s="237"/>
      <c r="E16" s="237"/>
      <c r="F16" s="237">
        <v>0</v>
      </c>
      <c r="G16" s="237">
        <v>0</v>
      </c>
      <c r="H16" s="237">
        <v>1</v>
      </c>
      <c r="I16" s="237">
        <v>-1</v>
      </c>
      <c r="J16" s="237">
        <v>-2</v>
      </c>
      <c r="K16" s="237">
        <v>-2</v>
      </c>
      <c r="L16"/>
      <c r="M16" s="237">
        <v>0</v>
      </c>
      <c r="N16" s="237">
        <v>0</v>
      </c>
      <c r="O16" s="237"/>
      <c r="P16" s="237"/>
      <c r="Q16" s="237">
        <v>0</v>
      </c>
      <c r="R16" s="237">
        <v>1</v>
      </c>
      <c r="S16" s="237">
        <v>0</v>
      </c>
      <c r="T16" s="237">
        <v>1</v>
      </c>
      <c r="U16" s="237">
        <v>0</v>
      </c>
      <c r="V16" s="237">
        <v>0</v>
      </c>
      <c r="W16" s="232"/>
      <c r="X16" s="238">
        <v>0</v>
      </c>
      <c r="Y16" s="238">
        <v>1</v>
      </c>
      <c r="Z16" s="238">
        <v>0</v>
      </c>
      <c r="AA16" s="238">
        <v>0</v>
      </c>
      <c r="AB16" s="238">
        <v>0</v>
      </c>
      <c r="AC16" s="238">
        <v>1</v>
      </c>
      <c r="AD16" s="239">
        <v>1</v>
      </c>
      <c r="AE16" s="239">
        <v>0</v>
      </c>
      <c r="AF16" s="238">
        <f t="shared" si="0"/>
        <v>-2</v>
      </c>
      <c r="AG16" s="238">
        <f t="shared" si="1"/>
        <v>-2</v>
      </c>
      <c r="AH16" s="235"/>
    </row>
    <row r="17" spans="1:34" x14ac:dyDescent="0.2">
      <c r="A17" s="236" t="s">
        <v>148</v>
      </c>
      <c r="B17" s="237">
        <v>1</v>
      </c>
      <c r="C17" s="237">
        <v>7</v>
      </c>
      <c r="D17" s="237">
        <v>1</v>
      </c>
      <c r="E17" s="237">
        <v>2</v>
      </c>
      <c r="F17" s="237">
        <v>-2</v>
      </c>
      <c r="G17" s="237">
        <v>-3</v>
      </c>
      <c r="H17" s="237">
        <v>-4</v>
      </c>
      <c r="I17" s="237">
        <v>-5</v>
      </c>
      <c r="J17" s="237">
        <v>-5</v>
      </c>
      <c r="K17" s="237">
        <v>-3</v>
      </c>
      <c r="L17"/>
      <c r="M17" s="237">
        <v>0</v>
      </c>
      <c r="N17" s="237">
        <v>1</v>
      </c>
      <c r="O17" s="237">
        <v>-2</v>
      </c>
      <c r="P17" s="237">
        <v>4</v>
      </c>
      <c r="Q17" s="237">
        <v>1</v>
      </c>
      <c r="R17" s="237">
        <v>1</v>
      </c>
      <c r="S17" s="237">
        <v>5</v>
      </c>
      <c r="T17" s="237">
        <v>0</v>
      </c>
      <c r="U17" s="237">
        <v>-4</v>
      </c>
      <c r="V17" s="237">
        <v>-2</v>
      </c>
      <c r="W17" s="232"/>
      <c r="X17" s="238">
        <v>1</v>
      </c>
      <c r="Y17" s="238">
        <v>8</v>
      </c>
      <c r="Z17" s="238">
        <v>-1</v>
      </c>
      <c r="AA17" s="238">
        <v>6</v>
      </c>
      <c r="AB17" s="238">
        <v>-1</v>
      </c>
      <c r="AC17" s="238">
        <v>-2</v>
      </c>
      <c r="AD17" s="239">
        <v>1</v>
      </c>
      <c r="AE17" s="239">
        <v>-5</v>
      </c>
      <c r="AF17" s="238">
        <f t="shared" si="0"/>
        <v>-9</v>
      </c>
      <c r="AG17" s="238">
        <f t="shared" si="1"/>
        <v>-5</v>
      </c>
      <c r="AH17" s="235"/>
    </row>
    <row r="18" spans="1:34" x14ac:dyDescent="0.2">
      <c r="A18" s="236" t="s">
        <v>149</v>
      </c>
      <c r="B18" s="237">
        <v>-2</v>
      </c>
      <c r="C18" s="237">
        <v>-2</v>
      </c>
      <c r="D18" s="237">
        <v>-4</v>
      </c>
      <c r="E18" s="237">
        <v>-1</v>
      </c>
      <c r="F18" s="237">
        <v>0</v>
      </c>
      <c r="G18" s="237">
        <v>2</v>
      </c>
      <c r="H18" s="237">
        <v>-4</v>
      </c>
      <c r="I18" s="237">
        <v>-1</v>
      </c>
      <c r="J18" s="237">
        <v>-2</v>
      </c>
      <c r="K18" s="237">
        <v>-2</v>
      </c>
      <c r="L18"/>
      <c r="M18" s="237">
        <v>-1</v>
      </c>
      <c r="N18" s="237">
        <v>-3</v>
      </c>
      <c r="O18" s="237">
        <v>-2</v>
      </c>
      <c r="P18" s="237">
        <v>-2</v>
      </c>
      <c r="Q18" s="237">
        <v>-1</v>
      </c>
      <c r="R18" s="237">
        <v>-1</v>
      </c>
      <c r="S18" s="237">
        <v>-4</v>
      </c>
      <c r="T18" s="237">
        <v>-2</v>
      </c>
      <c r="U18" s="237">
        <v>-2</v>
      </c>
      <c r="V18" s="237">
        <v>-1</v>
      </c>
      <c r="W18" s="232"/>
      <c r="X18" s="238">
        <v>-3</v>
      </c>
      <c r="Y18" s="238">
        <v>-5</v>
      </c>
      <c r="Z18" s="238">
        <v>-6</v>
      </c>
      <c r="AA18" s="238">
        <v>-3</v>
      </c>
      <c r="AB18" s="238">
        <v>-1</v>
      </c>
      <c r="AC18" s="238">
        <v>1</v>
      </c>
      <c r="AD18" s="239">
        <v>-8</v>
      </c>
      <c r="AE18" s="239">
        <v>-3</v>
      </c>
      <c r="AF18" s="238">
        <f t="shared" si="0"/>
        <v>-4</v>
      </c>
      <c r="AG18" s="238">
        <f t="shared" si="1"/>
        <v>-3</v>
      </c>
      <c r="AH18" s="235"/>
    </row>
    <row r="19" spans="1:34" x14ac:dyDescent="0.2">
      <c r="A19" s="236" t="s">
        <v>150</v>
      </c>
      <c r="B19" s="237">
        <v>5</v>
      </c>
      <c r="C19" s="237">
        <v>1</v>
      </c>
      <c r="D19" s="237">
        <v>-4</v>
      </c>
      <c r="E19" s="237">
        <v>-4</v>
      </c>
      <c r="F19" s="237">
        <v>3</v>
      </c>
      <c r="G19" s="237">
        <v>2</v>
      </c>
      <c r="H19" s="237">
        <v>2</v>
      </c>
      <c r="I19" s="237">
        <v>1</v>
      </c>
      <c r="J19" s="237">
        <v>1</v>
      </c>
      <c r="K19" s="237">
        <v>0</v>
      </c>
      <c r="L19"/>
      <c r="M19" s="237">
        <v>-2</v>
      </c>
      <c r="N19" s="237">
        <v>-1</v>
      </c>
      <c r="O19" s="237">
        <v>-3</v>
      </c>
      <c r="P19" s="237">
        <v>-3</v>
      </c>
      <c r="Q19" s="237">
        <v>-4</v>
      </c>
      <c r="R19" s="237">
        <v>0</v>
      </c>
      <c r="S19" s="237">
        <v>-3</v>
      </c>
      <c r="T19" s="237">
        <v>-5</v>
      </c>
      <c r="U19" s="237">
        <v>3</v>
      </c>
      <c r="V19" s="237">
        <v>-1</v>
      </c>
      <c r="W19" s="232"/>
      <c r="X19" s="238">
        <v>3</v>
      </c>
      <c r="Y19" s="238">
        <v>0</v>
      </c>
      <c r="Z19" s="238">
        <v>-7</v>
      </c>
      <c r="AA19" s="238">
        <v>-7</v>
      </c>
      <c r="AB19" s="238">
        <v>-1</v>
      </c>
      <c r="AC19" s="238">
        <v>2</v>
      </c>
      <c r="AD19" s="239">
        <v>-1</v>
      </c>
      <c r="AE19" s="239">
        <v>-4</v>
      </c>
      <c r="AF19" s="238">
        <f t="shared" si="0"/>
        <v>4</v>
      </c>
      <c r="AG19" s="238">
        <f t="shared" si="1"/>
        <v>-1</v>
      </c>
      <c r="AH19" s="235"/>
    </row>
    <row r="20" spans="1:34" x14ac:dyDescent="0.2">
      <c r="A20" s="236" t="s">
        <v>527</v>
      </c>
      <c r="B20" s="237">
        <v>-1</v>
      </c>
      <c r="C20" s="237">
        <v>-2</v>
      </c>
      <c r="D20" s="237">
        <v>-1</v>
      </c>
      <c r="F20" s="237"/>
      <c r="G20" s="237">
        <v>-1</v>
      </c>
      <c r="H20" s="237">
        <v>-4</v>
      </c>
      <c r="I20" s="237"/>
      <c r="J20" s="237"/>
      <c r="K20" s="237">
        <v>-1</v>
      </c>
      <c r="L20"/>
      <c r="M20" s="237">
        <v>-1</v>
      </c>
      <c r="N20" s="237">
        <v>-1</v>
      </c>
      <c r="O20" s="237">
        <v>1</v>
      </c>
      <c r="Q20" s="237"/>
      <c r="R20" s="237">
        <v>0</v>
      </c>
      <c r="S20" s="237">
        <v>-1</v>
      </c>
      <c r="T20" s="237"/>
      <c r="U20" s="237"/>
      <c r="V20" s="237">
        <v>-1</v>
      </c>
      <c r="W20" s="232"/>
      <c r="X20" s="238">
        <v>-2</v>
      </c>
      <c r="Y20" s="238">
        <v>-3</v>
      </c>
      <c r="Z20" s="238">
        <v>0</v>
      </c>
      <c r="AA20" s="238">
        <v>0</v>
      </c>
      <c r="AB20" s="238">
        <v>0</v>
      </c>
      <c r="AC20" s="238">
        <v>-1</v>
      </c>
      <c r="AD20" s="238">
        <v>-5</v>
      </c>
      <c r="AE20" s="239"/>
      <c r="AF20" s="238"/>
      <c r="AG20" s="238">
        <f t="shared" si="1"/>
        <v>-2</v>
      </c>
      <c r="AH20" s="235"/>
    </row>
    <row r="21" spans="1:34" x14ac:dyDescent="0.2">
      <c r="A21" s="236" t="s">
        <v>528</v>
      </c>
      <c r="B21" s="237"/>
      <c r="C21" s="237"/>
      <c r="D21" s="237"/>
      <c r="E21" s="237"/>
      <c r="F21" s="237"/>
      <c r="G21" s="237"/>
      <c r="H21" s="237"/>
      <c r="I21" s="237"/>
      <c r="J21" s="237"/>
      <c r="K21" s="237">
        <v>0</v>
      </c>
      <c r="L21"/>
      <c r="M21" s="237"/>
      <c r="N21" s="237"/>
      <c r="O21" s="237"/>
      <c r="P21" s="237"/>
      <c r="Q21" s="237"/>
      <c r="R21" s="237"/>
      <c r="S21" s="237"/>
      <c r="T21" s="237"/>
      <c r="U21" s="237"/>
      <c r="V21" s="237">
        <v>-1</v>
      </c>
      <c r="W21" s="232"/>
      <c r="X21" s="238"/>
      <c r="Y21" s="238"/>
      <c r="Z21" s="238"/>
      <c r="AA21" s="238"/>
      <c r="AB21" s="238"/>
      <c r="AC21" s="238"/>
      <c r="AD21" s="239"/>
      <c r="AE21" s="239"/>
      <c r="AF21" s="238"/>
      <c r="AG21" s="238">
        <f t="shared" si="1"/>
        <v>-1</v>
      </c>
      <c r="AH21" s="235"/>
    </row>
    <row r="22" spans="1:34" x14ac:dyDescent="0.2">
      <c r="A22" s="236" t="s">
        <v>446</v>
      </c>
      <c r="B22" s="237">
        <v>0</v>
      </c>
      <c r="C22" s="237">
        <v>0</v>
      </c>
      <c r="D22" s="237"/>
      <c r="E22" s="237">
        <v>1</v>
      </c>
      <c r="F22" s="237">
        <v>1</v>
      </c>
      <c r="G22" s="237">
        <v>1</v>
      </c>
      <c r="H22" s="237"/>
      <c r="I22" s="237">
        <v>-1</v>
      </c>
      <c r="J22" s="237">
        <v>0</v>
      </c>
      <c r="K22" s="237">
        <v>0</v>
      </c>
      <c r="L22"/>
      <c r="M22" s="237">
        <v>0</v>
      </c>
      <c r="N22" s="237">
        <v>0</v>
      </c>
      <c r="O22" s="237"/>
      <c r="P22" s="237"/>
      <c r="Q22" s="237">
        <v>1</v>
      </c>
      <c r="R22" s="237">
        <v>0</v>
      </c>
      <c r="S22" s="237"/>
      <c r="T22" s="237">
        <v>0</v>
      </c>
      <c r="U22" s="237">
        <v>0</v>
      </c>
      <c r="V22" s="237">
        <v>-2</v>
      </c>
      <c r="W22" s="232"/>
      <c r="X22" s="238">
        <v>0</v>
      </c>
      <c r="Y22" s="238">
        <v>0</v>
      </c>
      <c r="Z22" s="238">
        <v>0</v>
      </c>
      <c r="AA22" s="238">
        <v>1</v>
      </c>
      <c r="AB22" s="238">
        <v>2</v>
      </c>
      <c r="AC22" s="238">
        <v>1</v>
      </c>
      <c r="AD22" s="239"/>
      <c r="AE22" s="239">
        <v>-1</v>
      </c>
      <c r="AF22" s="238">
        <f>J22+U22</f>
        <v>0</v>
      </c>
      <c r="AG22" s="238">
        <f>K22+V22</f>
        <v>-2</v>
      </c>
      <c r="AH22" s="235"/>
    </row>
    <row r="23" spans="1:34" x14ac:dyDescent="0.2">
      <c r="A23" s="236" t="s">
        <v>151</v>
      </c>
      <c r="B23" s="237">
        <v>-1</v>
      </c>
      <c r="C23" s="237">
        <v>0</v>
      </c>
      <c r="D23" s="237">
        <v>-1</v>
      </c>
      <c r="E23" s="237">
        <v>-1</v>
      </c>
      <c r="F23" s="237">
        <v>0</v>
      </c>
      <c r="G23" s="237">
        <v>3</v>
      </c>
      <c r="H23" s="237">
        <v>0</v>
      </c>
      <c r="I23" s="237">
        <v>1</v>
      </c>
      <c r="J23" s="237">
        <v>-1</v>
      </c>
      <c r="K23" s="237"/>
      <c r="L23"/>
      <c r="M23" s="237">
        <v>0</v>
      </c>
      <c r="N23" s="237">
        <v>1</v>
      </c>
      <c r="O23" s="237">
        <v>-3</v>
      </c>
      <c r="P23" s="237">
        <v>-1</v>
      </c>
      <c r="Q23" s="237">
        <v>0</v>
      </c>
      <c r="R23" s="237">
        <v>-1</v>
      </c>
      <c r="S23" s="237">
        <v>-1</v>
      </c>
      <c r="T23" s="237">
        <v>-2</v>
      </c>
      <c r="U23" s="237">
        <v>-2</v>
      </c>
      <c r="V23" s="237"/>
      <c r="W23" s="232"/>
      <c r="X23" s="238">
        <v>-1</v>
      </c>
      <c r="Y23" s="238">
        <v>1</v>
      </c>
      <c r="Z23" s="238">
        <v>-4</v>
      </c>
      <c r="AA23" s="238">
        <v>-2</v>
      </c>
      <c r="AB23" s="238">
        <v>0</v>
      </c>
      <c r="AC23" s="238">
        <v>2</v>
      </c>
      <c r="AD23" s="239">
        <v>-1</v>
      </c>
      <c r="AE23" s="239">
        <v>-1</v>
      </c>
      <c r="AF23" s="238">
        <f t="shared" si="0"/>
        <v>-3</v>
      </c>
      <c r="AG23" s="238">
        <f>K23+V23</f>
        <v>0</v>
      </c>
      <c r="AH23" s="235"/>
    </row>
    <row r="24" spans="1:34" x14ac:dyDescent="0.2">
      <c r="A24" s="236" t="s">
        <v>152</v>
      </c>
      <c r="B24" s="237">
        <v>-9</v>
      </c>
      <c r="C24" s="237">
        <v>-4</v>
      </c>
      <c r="D24" s="237">
        <v>-8</v>
      </c>
      <c r="E24" s="237">
        <v>-5</v>
      </c>
      <c r="F24" s="237">
        <v>-8</v>
      </c>
      <c r="G24" s="237">
        <v>-3</v>
      </c>
      <c r="H24" s="237">
        <v>-3</v>
      </c>
      <c r="I24" s="237">
        <v>4</v>
      </c>
      <c r="J24" s="237">
        <v>-7</v>
      </c>
      <c r="K24" s="237">
        <v>-5</v>
      </c>
      <c r="L24"/>
      <c r="M24" s="237">
        <v>-5</v>
      </c>
      <c r="N24" s="237">
        <v>-6</v>
      </c>
      <c r="O24" s="237">
        <v>-8</v>
      </c>
      <c r="P24" s="237">
        <v>-14</v>
      </c>
      <c r="Q24" s="237">
        <v>-8</v>
      </c>
      <c r="R24" s="237">
        <v>-4</v>
      </c>
      <c r="S24" s="237">
        <v>-3</v>
      </c>
      <c r="T24" s="237">
        <v>-8</v>
      </c>
      <c r="U24" s="237">
        <v>-10</v>
      </c>
      <c r="V24" s="237">
        <v>-5</v>
      </c>
      <c r="W24" s="232"/>
      <c r="X24" s="238">
        <v>-14</v>
      </c>
      <c r="Y24" s="238">
        <v>-10</v>
      </c>
      <c r="Z24" s="238">
        <v>-16</v>
      </c>
      <c r="AA24" s="238">
        <v>-19</v>
      </c>
      <c r="AB24" s="238">
        <v>-16</v>
      </c>
      <c r="AC24" s="238">
        <v>-7</v>
      </c>
      <c r="AD24" s="239">
        <v>-6</v>
      </c>
      <c r="AE24" s="239">
        <v>-4</v>
      </c>
      <c r="AF24" s="238">
        <f t="shared" si="0"/>
        <v>-17</v>
      </c>
      <c r="AG24" s="238">
        <f t="shared" si="1"/>
        <v>-10</v>
      </c>
      <c r="AH24" s="235"/>
    </row>
    <row r="25" spans="1:34" x14ac:dyDescent="0.2">
      <c r="A25" s="236" t="s">
        <v>153</v>
      </c>
      <c r="B25" s="237">
        <v>-2</v>
      </c>
      <c r="C25" s="237">
        <v>1</v>
      </c>
      <c r="D25" s="237">
        <v>1</v>
      </c>
      <c r="E25" s="237">
        <v>-1</v>
      </c>
      <c r="F25" s="237">
        <v>0</v>
      </c>
      <c r="G25" s="237">
        <v>2</v>
      </c>
      <c r="H25" s="237">
        <v>-1</v>
      </c>
      <c r="I25" s="237">
        <v>0</v>
      </c>
      <c r="J25" s="237">
        <v>0</v>
      </c>
      <c r="K25" s="237">
        <v>0</v>
      </c>
      <c r="L25"/>
      <c r="M25" s="237">
        <v>-3</v>
      </c>
      <c r="N25" s="237">
        <v>-2</v>
      </c>
      <c r="O25" s="237">
        <v>-1</v>
      </c>
      <c r="P25" s="237"/>
      <c r="Q25" s="237">
        <v>0</v>
      </c>
      <c r="R25" s="237">
        <v>0</v>
      </c>
      <c r="S25" s="237">
        <v>0</v>
      </c>
      <c r="T25" s="237">
        <v>-2</v>
      </c>
      <c r="U25" s="237">
        <v>-2</v>
      </c>
      <c r="V25" s="237">
        <v>0</v>
      </c>
      <c r="W25" s="232"/>
      <c r="X25" s="238">
        <v>-5</v>
      </c>
      <c r="Y25" s="238">
        <v>-1</v>
      </c>
      <c r="Z25" s="238">
        <v>0</v>
      </c>
      <c r="AA25" s="238">
        <v>-1</v>
      </c>
      <c r="AB25" s="238">
        <v>0</v>
      </c>
      <c r="AC25" s="238">
        <v>2</v>
      </c>
      <c r="AD25" s="239">
        <v>-1</v>
      </c>
      <c r="AE25" s="239">
        <v>-2</v>
      </c>
      <c r="AF25" s="238">
        <f t="shared" si="0"/>
        <v>-2</v>
      </c>
      <c r="AG25" s="238">
        <f t="shared" si="1"/>
        <v>0</v>
      </c>
      <c r="AH25" s="235"/>
    </row>
    <row r="26" spans="1:34" x14ac:dyDescent="0.2">
      <c r="A26" s="236" t="s">
        <v>154</v>
      </c>
      <c r="B26" s="237">
        <v>-1</v>
      </c>
      <c r="C26" s="237">
        <v>5</v>
      </c>
      <c r="D26" s="237">
        <v>-1</v>
      </c>
      <c r="E26" s="237">
        <v>7</v>
      </c>
      <c r="F26" s="237">
        <v>0</v>
      </c>
      <c r="G26" s="237">
        <v>-4</v>
      </c>
      <c r="H26" s="237">
        <v>5</v>
      </c>
      <c r="I26" s="237">
        <v>2</v>
      </c>
      <c r="J26" s="237">
        <v>2</v>
      </c>
      <c r="K26" s="237">
        <v>-1</v>
      </c>
      <c r="L26"/>
      <c r="M26" s="237">
        <v>1</v>
      </c>
      <c r="N26" s="237">
        <v>0</v>
      </c>
      <c r="O26" s="237">
        <v>-1</v>
      </c>
      <c r="P26" s="237">
        <v>3</v>
      </c>
      <c r="Q26" s="237">
        <v>0</v>
      </c>
      <c r="R26" s="237">
        <v>4</v>
      </c>
      <c r="S26" s="237">
        <v>1</v>
      </c>
      <c r="T26" s="237">
        <v>4</v>
      </c>
      <c r="U26" s="237">
        <v>-5</v>
      </c>
      <c r="V26" s="237">
        <v>-4</v>
      </c>
      <c r="W26" s="232"/>
      <c r="X26" s="238">
        <v>0</v>
      </c>
      <c r="Y26" s="238">
        <v>5</v>
      </c>
      <c r="Z26" s="238">
        <v>-2</v>
      </c>
      <c r="AA26" s="238">
        <v>10</v>
      </c>
      <c r="AB26" s="238">
        <v>0</v>
      </c>
      <c r="AC26" s="238">
        <v>0</v>
      </c>
      <c r="AD26" s="239">
        <v>6</v>
      </c>
      <c r="AE26" s="239">
        <v>6</v>
      </c>
      <c r="AF26" s="238">
        <f t="shared" si="0"/>
        <v>-3</v>
      </c>
      <c r="AG26" s="238">
        <f t="shared" si="1"/>
        <v>-5</v>
      </c>
      <c r="AH26" s="235"/>
    </row>
    <row r="27" spans="1:34" x14ac:dyDescent="0.2">
      <c r="A27" s="236" t="s">
        <v>155</v>
      </c>
      <c r="B27" s="237">
        <v>5</v>
      </c>
      <c r="C27" s="237">
        <v>6</v>
      </c>
      <c r="D27" s="237">
        <v>12</v>
      </c>
      <c r="E27" s="237">
        <v>4</v>
      </c>
      <c r="F27" s="237">
        <v>2</v>
      </c>
      <c r="G27" s="237">
        <v>4</v>
      </c>
      <c r="H27" s="237">
        <v>4</v>
      </c>
      <c r="I27" s="237">
        <v>1</v>
      </c>
      <c r="J27" s="237">
        <v>3</v>
      </c>
      <c r="K27" s="237">
        <v>3</v>
      </c>
      <c r="L27"/>
      <c r="M27" s="237">
        <v>-5</v>
      </c>
      <c r="N27" s="237">
        <v>3</v>
      </c>
      <c r="O27" s="237">
        <v>1</v>
      </c>
      <c r="P27" s="237">
        <v>6</v>
      </c>
      <c r="Q27" s="237">
        <v>5</v>
      </c>
      <c r="R27" s="237">
        <v>-2</v>
      </c>
      <c r="S27" s="237">
        <v>2</v>
      </c>
      <c r="T27" s="237">
        <v>4</v>
      </c>
      <c r="U27" s="237">
        <v>2</v>
      </c>
      <c r="V27" s="237">
        <v>3</v>
      </c>
      <c r="W27" s="232"/>
      <c r="X27" s="238">
        <v>0</v>
      </c>
      <c r="Y27" s="238">
        <v>9</v>
      </c>
      <c r="Z27" s="238">
        <v>13</v>
      </c>
      <c r="AA27" s="238">
        <v>10</v>
      </c>
      <c r="AB27" s="238">
        <v>7</v>
      </c>
      <c r="AC27" s="238">
        <v>2</v>
      </c>
      <c r="AD27" s="239">
        <v>6</v>
      </c>
      <c r="AE27" s="239">
        <v>5</v>
      </c>
      <c r="AF27" s="238">
        <f t="shared" si="0"/>
        <v>5</v>
      </c>
      <c r="AG27" s="238">
        <f t="shared" si="1"/>
        <v>6</v>
      </c>
      <c r="AH27" s="235"/>
    </row>
    <row r="28" spans="1:34" x14ac:dyDescent="0.2">
      <c r="A28" s="236" t="s">
        <v>156</v>
      </c>
      <c r="B28" s="237">
        <v>1</v>
      </c>
      <c r="C28" s="237">
        <v>0</v>
      </c>
      <c r="D28" s="237">
        <v>-1</v>
      </c>
      <c r="E28" s="237">
        <v>1</v>
      </c>
      <c r="F28" s="237">
        <v>-3</v>
      </c>
      <c r="G28" s="237">
        <v>-4</v>
      </c>
      <c r="H28" s="237">
        <v>-3</v>
      </c>
      <c r="I28" s="237">
        <v>1</v>
      </c>
      <c r="J28" s="237">
        <v>-7</v>
      </c>
      <c r="K28" s="237">
        <v>-5</v>
      </c>
      <c r="L28"/>
      <c r="M28" s="237">
        <v>-1</v>
      </c>
      <c r="N28" s="237">
        <v>-5</v>
      </c>
      <c r="O28" s="237">
        <v>-5</v>
      </c>
      <c r="P28" s="237">
        <v>-9</v>
      </c>
      <c r="Q28" s="237">
        <v>-1</v>
      </c>
      <c r="R28" s="237">
        <v>-8</v>
      </c>
      <c r="S28" s="237">
        <v>-7</v>
      </c>
      <c r="T28" s="237">
        <v>-3</v>
      </c>
      <c r="U28" s="237">
        <v>-3</v>
      </c>
      <c r="V28" s="237">
        <v>-2</v>
      </c>
      <c r="W28" s="232"/>
      <c r="X28" s="238">
        <v>0</v>
      </c>
      <c r="Y28" s="238">
        <v>-5</v>
      </c>
      <c r="Z28" s="238">
        <v>-6</v>
      </c>
      <c r="AA28" s="238">
        <v>-8</v>
      </c>
      <c r="AB28" s="238">
        <v>-4</v>
      </c>
      <c r="AC28" s="238">
        <v>-12</v>
      </c>
      <c r="AD28" s="239">
        <v>-10</v>
      </c>
      <c r="AE28" s="239">
        <v>-2</v>
      </c>
      <c r="AF28" s="238">
        <f t="shared" si="0"/>
        <v>-10</v>
      </c>
      <c r="AG28" s="238">
        <f t="shared" si="1"/>
        <v>-7</v>
      </c>
      <c r="AH28" s="235"/>
    </row>
    <row r="29" spans="1:34" x14ac:dyDescent="0.2">
      <c r="A29" s="236" t="s">
        <v>157</v>
      </c>
      <c r="B29" s="237">
        <v>-11</v>
      </c>
      <c r="C29" s="237">
        <v>-8</v>
      </c>
      <c r="D29" s="237">
        <v>-3</v>
      </c>
      <c r="E29" s="237">
        <v>-5</v>
      </c>
      <c r="F29" s="237">
        <v>1</v>
      </c>
      <c r="G29" s="237">
        <v>1</v>
      </c>
      <c r="H29" s="237">
        <v>4</v>
      </c>
      <c r="I29" s="237">
        <v>-1</v>
      </c>
      <c r="J29" s="237">
        <v>1</v>
      </c>
      <c r="K29" s="237">
        <v>1</v>
      </c>
      <c r="L29"/>
      <c r="M29" s="237">
        <v>-3</v>
      </c>
      <c r="N29" s="237">
        <v>-7</v>
      </c>
      <c r="O29" s="237">
        <v>2</v>
      </c>
      <c r="P29" s="237">
        <v>-2</v>
      </c>
      <c r="Q29" s="237">
        <v>-1</v>
      </c>
      <c r="R29" s="237">
        <v>-6</v>
      </c>
      <c r="S29" s="237">
        <v>0</v>
      </c>
      <c r="T29" s="237">
        <v>2</v>
      </c>
      <c r="U29" s="237">
        <v>0</v>
      </c>
      <c r="V29" s="237">
        <v>-3</v>
      </c>
      <c r="W29" s="232"/>
      <c r="X29" s="238">
        <v>-14</v>
      </c>
      <c r="Y29" s="238">
        <v>-15</v>
      </c>
      <c r="Z29" s="238">
        <v>-1</v>
      </c>
      <c r="AA29" s="238">
        <v>-7</v>
      </c>
      <c r="AB29" s="238">
        <v>0</v>
      </c>
      <c r="AC29" s="238">
        <v>-5</v>
      </c>
      <c r="AD29" s="239">
        <v>4</v>
      </c>
      <c r="AE29" s="239">
        <v>1</v>
      </c>
      <c r="AF29" s="238">
        <f t="shared" si="0"/>
        <v>1</v>
      </c>
      <c r="AG29" s="238">
        <f t="shared" si="1"/>
        <v>-2</v>
      </c>
      <c r="AH29" s="235"/>
    </row>
    <row r="30" spans="1:34" x14ac:dyDescent="0.2">
      <c r="A30" s="236" t="s">
        <v>158</v>
      </c>
      <c r="B30" s="237">
        <v>-2</v>
      </c>
      <c r="C30" s="237">
        <v>-3</v>
      </c>
      <c r="D30" s="237"/>
      <c r="E30" s="237"/>
      <c r="F30" s="237">
        <v>2</v>
      </c>
      <c r="G30" s="237">
        <v>-2</v>
      </c>
      <c r="H30" s="237">
        <v>1</v>
      </c>
      <c r="I30" s="237">
        <v>-1</v>
      </c>
      <c r="J30" s="237">
        <v>3</v>
      </c>
      <c r="K30" s="237">
        <v>0</v>
      </c>
      <c r="L30"/>
      <c r="M30" s="237">
        <v>-2</v>
      </c>
      <c r="N30" s="237">
        <v>-2</v>
      </c>
      <c r="O30" s="237">
        <v>1</v>
      </c>
      <c r="P30" s="237">
        <v>3</v>
      </c>
      <c r="Q30" s="237">
        <v>0</v>
      </c>
      <c r="R30" s="237">
        <v>0</v>
      </c>
      <c r="S30" s="237">
        <v>-1</v>
      </c>
      <c r="T30" s="237">
        <v>0</v>
      </c>
      <c r="U30" s="237">
        <v>5</v>
      </c>
      <c r="V30" s="237">
        <v>-6</v>
      </c>
      <c r="W30" s="232"/>
      <c r="X30" s="238">
        <v>-4</v>
      </c>
      <c r="Y30" s="238">
        <v>-5</v>
      </c>
      <c r="Z30" s="238">
        <v>1</v>
      </c>
      <c r="AA30" s="238">
        <v>3</v>
      </c>
      <c r="AB30" s="238">
        <v>2</v>
      </c>
      <c r="AC30" s="238">
        <v>-2</v>
      </c>
      <c r="AD30" s="239">
        <v>0</v>
      </c>
      <c r="AE30" s="239">
        <v>-1</v>
      </c>
      <c r="AF30" s="238">
        <f t="shared" si="0"/>
        <v>8</v>
      </c>
      <c r="AG30" s="238">
        <f t="shared" si="1"/>
        <v>-6</v>
      </c>
      <c r="AH30" s="235"/>
    </row>
    <row r="31" spans="1:34" x14ac:dyDescent="0.2">
      <c r="A31" s="236" t="s">
        <v>159</v>
      </c>
      <c r="B31" s="237">
        <v>-1</v>
      </c>
      <c r="C31" s="237">
        <v>-6</v>
      </c>
      <c r="D31" s="237">
        <v>-1</v>
      </c>
      <c r="E31" s="237">
        <v>-8</v>
      </c>
      <c r="F31" s="237">
        <v>-2</v>
      </c>
      <c r="G31" s="237">
        <v>-2</v>
      </c>
      <c r="H31" s="237">
        <v>2</v>
      </c>
      <c r="I31" s="237">
        <v>-3</v>
      </c>
      <c r="J31" s="237">
        <v>-2</v>
      </c>
      <c r="K31" s="237">
        <v>-1</v>
      </c>
      <c r="L31"/>
      <c r="M31" s="237">
        <v>-8</v>
      </c>
      <c r="N31" s="237">
        <v>-5</v>
      </c>
      <c r="O31" s="237">
        <v>-3</v>
      </c>
      <c r="P31" s="237">
        <v>-4</v>
      </c>
      <c r="Q31" s="237">
        <v>-8</v>
      </c>
      <c r="R31" s="237">
        <v>-1</v>
      </c>
      <c r="S31" s="237">
        <v>-2</v>
      </c>
      <c r="T31" s="237">
        <v>-4</v>
      </c>
      <c r="U31" s="237">
        <v>-1</v>
      </c>
      <c r="V31" s="237">
        <v>-1</v>
      </c>
      <c r="W31" s="232"/>
      <c r="X31" s="238">
        <v>-9</v>
      </c>
      <c r="Y31" s="238">
        <v>-11</v>
      </c>
      <c r="Z31" s="238">
        <v>-4</v>
      </c>
      <c r="AA31" s="238">
        <v>-12</v>
      </c>
      <c r="AB31" s="238">
        <v>-10</v>
      </c>
      <c r="AC31" s="238">
        <v>-3</v>
      </c>
      <c r="AD31" s="239">
        <v>0</v>
      </c>
      <c r="AE31" s="239">
        <v>-7</v>
      </c>
      <c r="AF31" s="238">
        <f t="shared" si="0"/>
        <v>-3</v>
      </c>
      <c r="AG31" s="238">
        <f t="shared" si="1"/>
        <v>-2</v>
      </c>
      <c r="AH31" s="235"/>
    </row>
    <row r="32" spans="1:34" x14ac:dyDescent="0.2">
      <c r="A32" s="236" t="s">
        <v>160</v>
      </c>
      <c r="B32" s="237">
        <v>21</v>
      </c>
      <c r="C32" s="237">
        <v>15</v>
      </c>
      <c r="D32" s="237">
        <v>20</v>
      </c>
      <c r="E32" s="237">
        <v>1</v>
      </c>
      <c r="F32" s="237">
        <v>9</v>
      </c>
      <c r="G32" s="237">
        <v>11</v>
      </c>
      <c r="H32" s="237">
        <v>2</v>
      </c>
      <c r="I32" s="237">
        <v>4</v>
      </c>
      <c r="J32" s="237">
        <v>10</v>
      </c>
      <c r="K32" s="237">
        <v>16</v>
      </c>
      <c r="L32"/>
      <c r="M32" s="237">
        <v>48</v>
      </c>
      <c r="N32" s="237">
        <v>41</v>
      </c>
      <c r="O32" s="237">
        <v>49</v>
      </c>
      <c r="P32" s="237">
        <v>37</v>
      </c>
      <c r="Q32" s="237">
        <v>37</v>
      </c>
      <c r="R32" s="237">
        <v>28</v>
      </c>
      <c r="S32" s="237">
        <v>31</v>
      </c>
      <c r="T32" s="237">
        <v>30</v>
      </c>
      <c r="U32" s="237">
        <v>31</v>
      </c>
      <c r="V32" s="237">
        <v>26</v>
      </c>
      <c r="W32" s="232"/>
      <c r="X32" s="238">
        <v>69</v>
      </c>
      <c r="Y32" s="238">
        <v>56</v>
      </c>
      <c r="Z32" s="238">
        <v>69</v>
      </c>
      <c r="AA32" s="238">
        <v>38</v>
      </c>
      <c r="AB32" s="238">
        <v>46</v>
      </c>
      <c r="AC32" s="238">
        <v>39</v>
      </c>
      <c r="AD32" s="239">
        <v>33</v>
      </c>
      <c r="AE32" s="239">
        <v>34</v>
      </c>
      <c r="AF32" s="238">
        <f t="shared" si="0"/>
        <v>41</v>
      </c>
      <c r="AG32" s="238">
        <f t="shared" si="1"/>
        <v>42</v>
      </c>
      <c r="AH32" s="235"/>
    </row>
    <row r="33" spans="1:34" x14ac:dyDescent="0.2">
      <c r="A33" s="236" t="s">
        <v>161</v>
      </c>
      <c r="B33" s="237">
        <v>1</v>
      </c>
      <c r="C33" s="237">
        <v>-3</v>
      </c>
      <c r="D33" s="237"/>
      <c r="E33" s="237">
        <v>2</v>
      </c>
      <c r="F33" s="237">
        <v>1</v>
      </c>
      <c r="G33" s="237">
        <v>-3</v>
      </c>
      <c r="H33" s="237">
        <v>-5</v>
      </c>
      <c r="I33" s="237">
        <v>-1</v>
      </c>
      <c r="J33" s="237">
        <v>-2</v>
      </c>
      <c r="K33" s="237">
        <v>-2</v>
      </c>
      <c r="L33"/>
      <c r="M33" s="237">
        <v>-9</v>
      </c>
      <c r="N33" s="237">
        <v>-6</v>
      </c>
      <c r="O33" s="237">
        <v>-6</v>
      </c>
      <c r="P33" s="237">
        <v>-6</v>
      </c>
      <c r="Q33" s="237">
        <v>-4</v>
      </c>
      <c r="R33" s="237">
        <v>-1</v>
      </c>
      <c r="S33" s="237">
        <v>-6</v>
      </c>
      <c r="T33" s="237">
        <v>-5</v>
      </c>
      <c r="U33" s="237">
        <v>0</v>
      </c>
      <c r="V33" s="237">
        <v>0</v>
      </c>
      <c r="W33" s="232"/>
      <c r="X33" s="238">
        <v>-8</v>
      </c>
      <c r="Y33" s="238">
        <v>-9</v>
      </c>
      <c r="Z33" s="238">
        <v>-6</v>
      </c>
      <c r="AA33" s="238">
        <v>-4</v>
      </c>
      <c r="AB33" s="238">
        <v>-3</v>
      </c>
      <c r="AC33" s="238">
        <v>-4</v>
      </c>
      <c r="AD33" s="239">
        <v>-11</v>
      </c>
      <c r="AE33" s="239">
        <v>-6</v>
      </c>
      <c r="AF33" s="238">
        <f t="shared" si="0"/>
        <v>-2</v>
      </c>
      <c r="AG33" s="238">
        <f t="shared" si="1"/>
        <v>-2</v>
      </c>
      <c r="AH33" s="235"/>
    </row>
    <row r="34" spans="1:34" x14ac:dyDescent="0.2">
      <c r="A34" s="236" t="s">
        <v>162</v>
      </c>
      <c r="B34" s="237">
        <v>-3</v>
      </c>
      <c r="C34" s="237">
        <v>-2</v>
      </c>
      <c r="D34" s="237">
        <v>-2</v>
      </c>
      <c r="E34" s="237"/>
      <c r="F34" s="237">
        <v>-3</v>
      </c>
      <c r="G34" s="237">
        <v>-2</v>
      </c>
      <c r="H34" s="237">
        <v>-3</v>
      </c>
      <c r="I34" s="237">
        <v>-3</v>
      </c>
      <c r="J34" s="237">
        <v>0</v>
      </c>
      <c r="K34" s="237">
        <v>-1</v>
      </c>
      <c r="L34"/>
      <c r="M34" s="237">
        <v>-2</v>
      </c>
      <c r="N34" s="237">
        <v>-2</v>
      </c>
      <c r="O34" s="237">
        <v>-3</v>
      </c>
      <c r="P34" s="237">
        <v>-2</v>
      </c>
      <c r="Q34" s="237">
        <v>-1</v>
      </c>
      <c r="R34" s="237">
        <v>-3</v>
      </c>
      <c r="S34" s="237">
        <v>-4</v>
      </c>
      <c r="T34" s="237">
        <v>-3</v>
      </c>
      <c r="U34" s="237">
        <v>-3</v>
      </c>
      <c r="V34" s="237">
        <v>-2</v>
      </c>
      <c r="W34" s="232"/>
      <c r="X34" s="238">
        <v>-5</v>
      </c>
      <c r="Y34" s="238">
        <v>-4</v>
      </c>
      <c r="Z34" s="238">
        <v>-5</v>
      </c>
      <c r="AA34" s="238">
        <v>-2</v>
      </c>
      <c r="AB34" s="238">
        <v>-4</v>
      </c>
      <c r="AC34" s="238">
        <v>-5</v>
      </c>
      <c r="AD34" s="239">
        <v>-7</v>
      </c>
      <c r="AE34" s="239">
        <v>-6</v>
      </c>
      <c r="AF34" s="238">
        <f t="shared" si="0"/>
        <v>-3</v>
      </c>
      <c r="AG34" s="238">
        <f t="shared" si="1"/>
        <v>-3</v>
      </c>
      <c r="AH34" s="235"/>
    </row>
    <row r="35" spans="1:34" x14ac:dyDescent="0.2">
      <c r="A35" s="236" t="s">
        <v>163</v>
      </c>
      <c r="B35" s="237">
        <v>-4</v>
      </c>
      <c r="C35" s="237">
        <v>0</v>
      </c>
      <c r="D35" s="237"/>
      <c r="E35" s="237">
        <v>2</v>
      </c>
      <c r="F35" s="237">
        <v>1</v>
      </c>
      <c r="G35" s="237">
        <v>2</v>
      </c>
      <c r="H35" s="237">
        <v>-1</v>
      </c>
      <c r="I35" s="237">
        <v>3</v>
      </c>
      <c r="J35" s="237">
        <v>11</v>
      </c>
      <c r="K35" s="237">
        <v>1</v>
      </c>
      <c r="L35"/>
      <c r="M35" s="237">
        <v>0</v>
      </c>
      <c r="N35" s="237">
        <v>-1</v>
      </c>
      <c r="O35" s="237">
        <v>-3</v>
      </c>
      <c r="P35" s="237">
        <v>-7</v>
      </c>
      <c r="Q35" s="237">
        <v>-3</v>
      </c>
      <c r="R35" s="237">
        <v>-5</v>
      </c>
      <c r="S35" s="237">
        <v>-8</v>
      </c>
      <c r="T35" s="237">
        <v>-2</v>
      </c>
      <c r="U35" s="237">
        <v>-2</v>
      </c>
      <c r="V35" s="237">
        <v>0</v>
      </c>
      <c r="W35" s="232"/>
      <c r="X35" s="238">
        <v>-4</v>
      </c>
      <c r="Y35" s="238">
        <v>-1</v>
      </c>
      <c r="Z35" s="238">
        <v>-3</v>
      </c>
      <c r="AA35" s="238">
        <v>-5</v>
      </c>
      <c r="AB35" s="238">
        <v>-2</v>
      </c>
      <c r="AC35" s="238">
        <v>-3</v>
      </c>
      <c r="AD35" s="239">
        <v>-9</v>
      </c>
      <c r="AE35" s="239">
        <v>1</v>
      </c>
      <c r="AF35" s="238">
        <f t="shared" si="0"/>
        <v>9</v>
      </c>
      <c r="AG35" s="238">
        <f t="shared" si="1"/>
        <v>1</v>
      </c>
      <c r="AH35" s="235"/>
    </row>
    <row r="36" spans="1:34" x14ac:dyDescent="0.2">
      <c r="A36" s="236" t="s">
        <v>164</v>
      </c>
      <c r="B36" s="237">
        <v>-3</v>
      </c>
      <c r="C36" s="237">
        <v>-2</v>
      </c>
      <c r="D36" s="237">
        <v>1</v>
      </c>
      <c r="E36" s="237">
        <v>-2</v>
      </c>
      <c r="F36" s="237">
        <v>0</v>
      </c>
      <c r="G36" s="237">
        <v>0</v>
      </c>
      <c r="H36" s="237">
        <v>-1</v>
      </c>
      <c r="I36" s="237">
        <v>-2</v>
      </c>
      <c r="J36" s="237">
        <v>-1</v>
      </c>
      <c r="K36" s="237">
        <v>0</v>
      </c>
      <c r="L36"/>
      <c r="M36" s="237">
        <v>-3</v>
      </c>
      <c r="N36" s="237">
        <v>-1</v>
      </c>
      <c r="O36" s="237">
        <v>-4</v>
      </c>
      <c r="P36" s="237">
        <v>-4</v>
      </c>
      <c r="Q36" s="237">
        <v>-1</v>
      </c>
      <c r="R36" s="237">
        <v>-4</v>
      </c>
      <c r="S36" s="237">
        <v>-5</v>
      </c>
      <c r="T36" s="237">
        <v>-2</v>
      </c>
      <c r="U36" s="237">
        <v>-1</v>
      </c>
      <c r="V36" s="237">
        <v>-5</v>
      </c>
      <c r="W36" s="232"/>
      <c r="X36" s="238">
        <v>-6</v>
      </c>
      <c r="Y36" s="238">
        <v>-3</v>
      </c>
      <c r="Z36" s="238">
        <v>-3</v>
      </c>
      <c r="AA36" s="238">
        <v>-6</v>
      </c>
      <c r="AB36" s="238">
        <v>-1</v>
      </c>
      <c r="AC36" s="238">
        <v>-4</v>
      </c>
      <c r="AD36" s="239">
        <v>-6</v>
      </c>
      <c r="AE36" s="239">
        <v>-4</v>
      </c>
      <c r="AF36" s="238">
        <f t="shared" si="0"/>
        <v>-2</v>
      </c>
      <c r="AG36" s="238">
        <f t="shared" si="1"/>
        <v>-5</v>
      </c>
      <c r="AH36" s="235"/>
    </row>
    <row r="37" spans="1:34" x14ac:dyDescent="0.2">
      <c r="A37" s="236" t="s">
        <v>165</v>
      </c>
      <c r="B37" s="237">
        <v>3</v>
      </c>
      <c r="C37" s="237">
        <v>1</v>
      </c>
      <c r="D37" s="237">
        <v>-1</v>
      </c>
      <c r="E37" s="237">
        <v>-3</v>
      </c>
      <c r="F37" s="237">
        <v>1</v>
      </c>
      <c r="G37" s="237">
        <v>-1</v>
      </c>
      <c r="H37" s="237">
        <v>-2</v>
      </c>
      <c r="I37" s="237">
        <v>-2</v>
      </c>
      <c r="J37" s="237">
        <v>6</v>
      </c>
      <c r="K37" s="237">
        <v>2</v>
      </c>
      <c r="L37"/>
      <c r="M37" s="237">
        <v>-2</v>
      </c>
      <c r="N37" s="237">
        <v>2</v>
      </c>
      <c r="O37" s="237">
        <v>-3</v>
      </c>
      <c r="P37" s="237">
        <v>2</v>
      </c>
      <c r="Q37" s="237">
        <v>0</v>
      </c>
      <c r="R37" s="237">
        <v>1</v>
      </c>
      <c r="S37" s="237">
        <v>-1</v>
      </c>
      <c r="T37" s="237">
        <v>1</v>
      </c>
      <c r="U37" s="237">
        <v>-4</v>
      </c>
      <c r="V37" s="237">
        <v>-2</v>
      </c>
      <c r="W37" s="232"/>
      <c r="X37" s="238">
        <v>1</v>
      </c>
      <c r="Y37" s="238">
        <v>3</v>
      </c>
      <c r="Z37" s="238">
        <v>-4</v>
      </c>
      <c r="AA37" s="238">
        <v>-1</v>
      </c>
      <c r="AB37" s="238">
        <v>1</v>
      </c>
      <c r="AC37" s="238">
        <v>0</v>
      </c>
      <c r="AD37" s="239">
        <v>-3</v>
      </c>
      <c r="AE37" s="239">
        <v>-1</v>
      </c>
      <c r="AF37" s="238">
        <f t="shared" si="0"/>
        <v>2</v>
      </c>
      <c r="AG37" s="238">
        <f t="shared" si="1"/>
        <v>0</v>
      </c>
      <c r="AH37" s="235"/>
    </row>
    <row r="38" spans="1:34" x14ac:dyDescent="0.2">
      <c r="A38" s="236" t="s">
        <v>166</v>
      </c>
      <c r="B38" s="237">
        <v>1</v>
      </c>
      <c r="C38" s="237">
        <v>8</v>
      </c>
      <c r="D38" s="237">
        <v>-1</v>
      </c>
      <c r="E38" s="237">
        <v>3</v>
      </c>
      <c r="F38" s="237">
        <v>1</v>
      </c>
      <c r="G38" s="237">
        <v>2</v>
      </c>
      <c r="H38" s="237">
        <v>5</v>
      </c>
      <c r="I38" s="237">
        <v>9</v>
      </c>
      <c r="J38" s="237">
        <v>-2</v>
      </c>
      <c r="K38" s="237">
        <v>-1</v>
      </c>
      <c r="L38"/>
      <c r="M38" s="237">
        <v>1</v>
      </c>
      <c r="N38" s="237">
        <v>-1</v>
      </c>
      <c r="O38" s="237">
        <v>-3</v>
      </c>
      <c r="P38" s="237">
        <v>-2</v>
      </c>
      <c r="Q38" s="237">
        <v>3</v>
      </c>
      <c r="R38" s="237">
        <v>2</v>
      </c>
      <c r="S38" s="237">
        <v>-2</v>
      </c>
      <c r="T38" s="237">
        <v>0</v>
      </c>
      <c r="U38" s="237">
        <v>-1</v>
      </c>
      <c r="V38" s="237">
        <v>-2</v>
      </c>
      <c r="W38" s="232"/>
      <c r="X38" s="238">
        <v>2</v>
      </c>
      <c r="Y38" s="238">
        <v>7</v>
      </c>
      <c r="Z38" s="238">
        <v>-4</v>
      </c>
      <c r="AA38" s="238">
        <v>1</v>
      </c>
      <c r="AB38" s="238">
        <v>4</v>
      </c>
      <c r="AC38" s="238">
        <v>4</v>
      </c>
      <c r="AD38" s="239">
        <v>3</v>
      </c>
      <c r="AE38" s="239">
        <v>9</v>
      </c>
      <c r="AF38" s="238">
        <f t="shared" si="0"/>
        <v>-3</v>
      </c>
      <c r="AG38" s="238">
        <f t="shared" si="1"/>
        <v>-3</v>
      </c>
      <c r="AH38" s="235"/>
    </row>
    <row r="39" spans="1:34" x14ac:dyDescent="0.2">
      <c r="A39" s="240" t="s">
        <v>167</v>
      </c>
      <c r="B39" s="241">
        <v>3</v>
      </c>
      <c r="C39" s="241">
        <v>-4</v>
      </c>
      <c r="D39" s="241">
        <v>-4</v>
      </c>
      <c r="E39" s="241">
        <v>8</v>
      </c>
      <c r="F39" s="241">
        <v>-4</v>
      </c>
      <c r="G39" s="241">
        <v>-1</v>
      </c>
      <c r="H39" s="241">
        <v>5</v>
      </c>
      <c r="I39" s="241">
        <v>-3</v>
      </c>
      <c r="J39" s="241">
        <v>-2</v>
      </c>
      <c r="K39" s="241">
        <v>2</v>
      </c>
      <c r="L39"/>
      <c r="M39" s="241">
        <v>-1</v>
      </c>
      <c r="N39" s="241">
        <v>7</v>
      </c>
      <c r="O39" s="241">
        <v>-5</v>
      </c>
      <c r="P39" s="241">
        <v>7</v>
      </c>
      <c r="Q39" s="241">
        <v>-6</v>
      </c>
      <c r="R39" s="241">
        <v>9</v>
      </c>
      <c r="S39" s="241">
        <v>3</v>
      </c>
      <c r="T39" s="241">
        <v>3</v>
      </c>
      <c r="U39" s="241">
        <v>3</v>
      </c>
      <c r="V39" s="241">
        <v>2</v>
      </c>
      <c r="W39" s="232"/>
      <c r="X39" s="242">
        <v>2</v>
      </c>
      <c r="Y39" s="242">
        <v>3</v>
      </c>
      <c r="Z39" s="242">
        <v>-9</v>
      </c>
      <c r="AA39" s="242">
        <v>15</v>
      </c>
      <c r="AB39" s="242">
        <v>-10</v>
      </c>
      <c r="AC39" s="242">
        <v>8</v>
      </c>
      <c r="AD39" s="243">
        <v>8</v>
      </c>
      <c r="AE39" s="243">
        <v>0</v>
      </c>
      <c r="AF39" s="242">
        <f t="shared" si="0"/>
        <v>1</v>
      </c>
      <c r="AG39" s="242">
        <f t="shared" si="1"/>
        <v>4</v>
      </c>
      <c r="AH39" s="235"/>
    </row>
    <row r="40" spans="1:34" x14ac:dyDescent="0.2">
      <c r="A40" s="226"/>
      <c r="B40" s="245"/>
      <c r="C40" s="245"/>
      <c r="D40" s="245"/>
      <c r="E40" s="245"/>
      <c r="F40" s="245"/>
      <c r="G40" s="245"/>
      <c r="H40" s="245"/>
      <c r="I40" s="245"/>
      <c r="J40" s="245"/>
      <c r="K40" s="245"/>
      <c r="L40" s="232"/>
      <c r="M40" s="245"/>
      <c r="N40" s="245"/>
      <c r="O40" s="245"/>
      <c r="P40" s="245"/>
      <c r="Q40" s="245"/>
      <c r="R40" s="245"/>
      <c r="S40" s="245"/>
      <c r="T40" s="245"/>
      <c r="U40" s="245"/>
      <c r="V40" s="245"/>
      <c r="W40" s="244"/>
      <c r="X40" s="245"/>
      <c r="Y40" s="245"/>
      <c r="Z40" s="245"/>
      <c r="AA40" s="245"/>
      <c r="AB40" s="245"/>
      <c r="AC40" s="245"/>
      <c r="AD40" s="245"/>
      <c r="AE40" s="245"/>
      <c r="AF40" s="245"/>
      <c r="AG40" s="245"/>
    </row>
    <row r="41" spans="1:34" x14ac:dyDescent="0.2">
      <c r="A41" s="340" t="s">
        <v>556</v>
      </c>
      <c r="B41" s="244"/>
      <c r="C41" s="244"/>
      <c r="D41" s="244"/>
      <c r="E41" s="244"/>
      <c r="F41" s="244"/>
      <c r="G41" s="244"/>
      <c r="H41" s="244"/>
      <c r="I41" s="244"/>
      <c r="J41" s="244"/>
      <c r="K41" s="244"/>
      <c r="L41" s="232"/>
      <c r="M41" s="226"/>
      <c r="N41" s="226"/>
      <c r="O41" s="226"/>
      <c r="P41" s="226"/>
      <c r="Q41" s="226"/>
      <c r="R41" s="244"/>
      <c r="S41" s="244"/>
      <c r="T41" s="244"/>
      <c r="U41" s="244"/>
      <c r="V41" s="244"/>
      <c r="W41" s="244"/>
    </row>
    <row r="42" spans="1:34" x14ac:dyDescent="0.2">
      <c r="A42" s="341" t="s">
        <v>568</v>
      </c>
      <c r="B42" s="244"/>
      <c r="C42" s="244"/>
      <c r="D42" s="244"/>
      <c r="E42" s="244"/>
      <c r="F42" s="244"/>
      <c r="G42" s="244"/>
      <c r="H42" s="244"/>
      <c r="I42" s="244"/>
      <c r="J42" s="244"/>
      <c r="K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</row>
    <row r="43" spans="1:34" x14ac:dyDescent="0.2">
      <c r="L43" s="244"/>
    </row>
    <row r="44" spans="1:34" x14ac:dyDescent="0.2">
      <c r="L44" s="244"/>
    </row>
  </sheetData>
  <mergeCells count="6">
    <mergeCell ref="A1:AC1"/>
    <mergeCell ref="A5:AF5"/>
    <mergeCell ref="B7:J7"/>
    <mergeCell ref="M7:U7"/>
    <mergeCell ref="X7:AF7"/>
    <mergeCell ref="A2:AG2"/>
  </mergeCells>
  <conditionalFormatting sqref="L10:U11 L12:L41 B10:K39 M10:AG39">
    <cfRule type="cellIs" dxfId="9" priority="31" operator="greaterThan">
      <formula>0</formula>
    </cfRule>
    <cfRule type="cellIs" dxfId="8" priority="32" operator="lessThan">
      <formula>0</formula>
    </cfRule>
  </conditionalFormatting>
  <conditionalFormatting sqref="B20:D20"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G20:H20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M20:O20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R20:S20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/>
  <pageMargins left="0.39370078740157483" right="0.39370078740157483" top="0.39370078740157483" bottom="0.47244094488188981" header="0.31496062992125984" footer="0.31496062992125984"/>
  <pageSetup paperSize="9" scale="77" fitToHeight="0" orientation="landscape" r:id="rId1"/>
  <headerFooter alignWithMargins="0">
    <oddHeader>&amp;L&amp;"Times New Roman,Gras"&amp;9DGRH A1-1&amp;R&amp;"Times New Roman,Gras"&amp;9Juillet 2020</oddHeader>
    <oddFooter>Page &amp;P de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>
    <pageSetUpPr fitToPage="1"/>
  </sheetPr>
  <dimension ref="A1:AE130"/>
  <sheetViews>
    <sheetView showGridLines="0" workbookViewId="0">
      <pane xSplit="1" ySplit="6" topLeftCell="B7" activePane="bottomRight" state="frozenSplit"/>
      <selection activeCell="K24" sqref="K24"/>
      <selection pane="topRight" activeCell="K24" sqref="K24"/>
      <selection pane="bottomLeft" activeCell="K24" sqref="K24"/>
      <selection pane="bottomRight" activeCell="AH4" sqref="AH4"/>
    </sheetView>
  </sheetViews>
  <sheetFormatPr baseColWidth="10" defaultColWidth="12" defaultRowHeight="12.75" x14ac:dyDescent="0.2"/>
  <cols>
    <col min="1" max="1" width="24" style="381" customWidth="1"/>
    <col min="2" max="2" width="5" style="381" customWidth="1"/>
    <col min="3" max="3" width="4.83203125" style="381" customWidth="1"/>
    <col min="4" max="4" width="4.6640625" style="381" customWidth="1"/>
    <col min="5" max="5" width="5.6640625" style="381" customWidth="1"/>
    <col min="6" max="6" width="5.33203125" style="381" customWidth="1"/>
    <col min="7" max="7" width="5.83203125" style="381" customWidth="1"/>
    <col min="8" max="8" width="4.83203125" style="381" customWidth="1"/>
    <col min="9" max="9" width="5" style="381" customWidth="1"/>
    <col min="10" max="11" width="4.83203125" style="381" customWidth="1"/>
    <col min="12" max="12" width="5.83203125" style="381" customWidth="1"/>
    <col min="13" max="13" width="4.83203125" style="381" customWidth="1"/>
    <col min="14" max="14" width="5.6640625" style="381" customWidth="1"/>
    <col min="15" max="15" width="4.6640625" style="381" customWidth="1"/>
    <col min="16" max="16" width="4.83203125" style="381" customWidth="1"/>
    <col min="17" max="17" width="5.6640625" style="381" customWidth="1"/>
    <col min="18" max="18" width="4.6640625" style="381" customWidth="1"/>
    <col min="19" max="19" width="4.83203125" style="381" customWidth="1"/>
    <col min="20" max="21" width="4.6640625" style="381" customWidth="1"/>
    <col min="22" max="22" width="5" style="381" customWidth="1"/>
    <col min="23" max="23" width="5.6640625" style="381" customWidth="1"/>
    <col min="24" max="24" width="5.83203125" style="381" customWidth="1"/>
    <col min="25" max="25" width="5.1640625" style="381" customWidth="1"/>
    <col min="26" max="27" width="4.83203125" style="381" customWidth="1"/>
    <col min="28" max="28" width="5" style="381" customWidth="1"/>
    <col min="29" max="29" width="4.83203125" style="381" customWidth="1"/>
    <col min="30" max="30" width="3.83203125" style="381" customWidth="1"/>
    <col min="31" max="31" width="6" style="381" bestFit="1" customWidth="1"/>
    <col min="32" max="16384" width="12" style="381"/>
  </cols>
  <sheetData>
    <row r="1" spans="1:31" ht="33.75" customHeight="1" thickTop="1" thickBot="1" x14ac:dyDescent="0.25">
      <c r="A1" s="648" t="s">
        <v>522</v>
      </c>
      <c r="B1" s="649"/>
      <c r="C1" s="649"/>
      <c r="D1" s="649"/>
      <c r="E1" s="649"/>
      <c r="F1" s="649"/>
      <c r="G1" s="649"/>
      <c r="H1" s="649"/>
      <c r="I1" s="649"/>
      <c r="J1" s="649"/>
      <c r="K1" s="649"/>
      <c r="L1" s="649"/>
      <c r="M1" s="649"/>
      <c r="N1" s="649"/>
      <c r="O1" s="649"/>
      <c r="P1" s="649"/>
      <c r="Q1" s="649"/>
      <c r="R1" s="649"/>
      <c r="S1" s="649"/>
      <c r="T1" s="649"/>
      <c r="U1" s="649"/>
      <c r="V1" s="649"/>
      <c r="W1" s="649"/>
      <c r="X1" s="649"/>
      <c r="Y1" s="649"/>
      <c r="Z1" s="649"/>
      <c r="AA1" s="649"/>
      <c r="AB1" s="649"/>
      <c r="AC1" s="649"/>
      <c r="AD1" s="649"/>
      <c r="AE1" s="650"/>
    </row>
    <row r="2" spans="1:31" ht="13.5" thickTop="1" x14ac:dyDescent="0.2"/>
    <row r="3" spans="1:31" x14ac:dyDescent="0.2">
      <c r="A3" s="624" t="s">
        <v>337</v>
      </c>
      <c r="B3" s="624"/>
      <c r="C3" s="624"/>
      <c r="D3" s="624"/>
      <c r="E3" s="624"/>
      <c r="F3" s="624"/>
      <c r="G3" s="624"/>
      <c r="H3" s="624"/>
      <c r="I3" s="624"/>
      <c r="J3" s="624"/>
      <c r="K3" s="624"/>
      <c r="L3" s="624"/>
      <c r="M3" s="624"/>
      <c r="N3" s="624"/>
      <c r="O3" s="624"/>
      <c r="P3" s="624"/>
      <c r="Q3" s="624"/>
      <c r="R3" s="624"/>
      <c r="S3" s="624"/>
      <c r="T3" s="624"/>
      <c r="U3" s="624"/>
      <c r="V3" s="624"/>
      <c r="W3" s="624"/>
      <c r="X3" s="624"/>
      <c r="Y3" s="624"/>
      <c r="Z3" s="624"/>
      <c r="AA3" s="624"/>
      <c r="AB3" s="624"/>
      <c r="AC3" s="624"/>
      <c r="AD3" s="624"/>
      <c r="AE3" s="624"/>
    </row>
    <row r="5" spans="1:31" x14ac:dyDescent="0.2">
      <c r="B5" s="662" t="s">
        <v>111</v>
      </c>
      <c r="C5" s="663"/>
      <c r="D5" s="663"/>
      <c r="E5" s="663"/>
      <c r="F5" s="663"/>
      <c r="G5" s="663"/>
      <c r="H5" s="663"/>
      <c r="I5" s="663"/>
      <c r="J5" s="663"/>
      <c r="K5" s="663"/>
      <c r="L5" s="663"/>
      <c r="M5" s="663"/>
      <c r="N5" s="663"/>
      <c r="O5" s="663"/>
      <c r="P5" s="663"/>
      <c r="Q5" s="663"/>
      <c r="R5" s="663"/>
      <c r="S5" s="663"/>
      <c r="T5" s="663"/>
      <c r="U5" s="663"/>
      <c r="V5" s="663"/>
      <c r="W5" s="663"/>
      <c r="X5" s="663"/>
      <c r="Y5" s="663"/>
      <c r="Z5" s="663"/>
      <c r="AA5" s="663"/>
      <c r="AB5" s="663"/>
      <c r="AC5" s="663"/>
    </row>
    <row r="6" spans="1:31" ht="107.25" x14ac:dyDescent="0.2">
      <c r="A6" s="362" t="s">
        <v>137</v>
      </c>
      <c r="B6" s="583" t="s">
        <v>112</v>
      </c>
      <c r="C6" s="583" t="s">
        <v>113</v>
      </c>
      <c r="D6" s="583" t="s">
        <v>114</v>
      </c>
      <c r="E6" s="583" t="s">
        <v>115</v>
      </c>
      <c r="F6" s="583" t="s">
        <v>116</v>
      </c>
      <c r="G6" s="583" t="s">
        <v>117</v>
      </c>
      <c r="H6" s="583" t="s">
        <v>118</v>
      </c>
      <c r="I6" s="583" t="s">
        <v>119</v>
      </c>
      <c r="J6" s="583" t="s">
        <v>120</v>
      </c>
      <c r="K6" s="583" t="s">
        <v>121</v>
      </c>
      <c r="L6" s="583" t="s">
        <v>139</v>
      </c>
      <c r="M6" s="583" t="s">
        <v>122</v>
      </c>
      <c r="N6" s="583" t="s">
        <v>138</v>
      </c>
      <c r="O6" s="583" t="s">
        <v>123</v>
      </c>
      <c r="P6" s="583" t="s">
        <v>124</v>
      </c>
      <c r="Q6" s="583" t="s">
        <v>125</v>
      </c>
      <c r="R6" s="583" t="s">
        <v>126</v>
      </c>
      <c r="S6" s="583" t="s">
        <v>127</v>
      </c>
      <c r="T6" s="583" t="s">
        <v>128</v>
      </c>
      <c r="U6" s="583" t="s">
        <v>129</v>
      </c>
      <c r="V6" s="583" t="s">
        <v>130</v>
      </c>
      <c r="W6" s="583" t="s">
        <v>209</v>
      </c>
      <c r="X6" s="583" t="s">
        <v>131</v>
      </c>
      <c r="Y6" s="583" t="s">
        <v>132</v>
      </c>
      <c r="Z6" s="583" t="s">
        <v>133</v>
      </c>
      <c r="AA6" s="583" t="s">
        <v>134</v>
      </c>
      <c r="AB6" s="583" t="s">
        <v>135</v>
      </c>
      <c r="AC6" s="583" t="s">
        <v>136</v>
      </c>
      <c r="AD6" s="246"/>
      <c r="AE6" s="397" t="s">
        <v>102</v>
      </c>
    </row>
    <row r="7" spans="1:31" ht="11.25" customHeight="1" x14ac:dyDescent="0.2">
      <c r="A7" s="362"/>
      <c r="B7" s="247"/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  <c r="AD7" s="246"/>
      <c r="AE7" s="246"/>
    </row>
    <row r="8" spans="1:31" x14ac:dyDescent="0.2">
      <c r="A8" s="248" t="s">
        <v>97</v>
      </c>
      <c r="B8" s="249">
        <v>3</v>
      </c>
      <c r="C8" s="249"/>
      <c r="D8" s="249"/>
      <c r="E8" s="249">
        <v>1</v>
      </c>
      <c r="F8" s="249">
        <v>1</v>
      </c>
      <c r="G8" s="249">
        <v>2</v>
      </c>
      <c r="H8" s="249">
        <v>3</v>
      </c>
      <c r="I8" s="249"/>
      <c r="J8" s="249">
        <v>2</v>
      </c>
      <c r="K8" s="249"/>
      <c r="L8" s="249"/>
      <c r="M8" s="249"/>
      <c r="N8" s="249"/>
      <c r="O8" s="249">
        <v>5</v>
      </c>
      <c r="P8" s="249"/>
      <c r="Q8" s="249"/>
      <c r="R8" s="249"/>
      <c r="S8" s="249"/>
      <c r="T8" s="249">
        <v>1</v>
      </c>
      <c r="U8" s="249">
        <v>4</v>
      </c>
      <c r="V8" s="249">
        <v>3</v>
      </c>
      <c r="W8" s="249">
        <v>1</v>
      </c>
      <c r="X8" s="249">
        <v>2</v>
      </c>
      <c r="Y8" s="249"/>
      <c r="Z8" s="249">
        <v>1</v>
      </c>
      <c r="AA8" s="249">
        <v>4</v>
      </c>
      <c r="AB8" s="249">
        <v>2</v>
      </c>
      <c r="AC8" s="249">
        <v>6</v>
      </c>
      <c r="AE8" s="259">
        <f t="shared" ref="AE8:AE52" si="0">SUM(B8:AC8)</f>
        <v>41</v>
      </c>
    </row>
    <row r="9" spans="1:31" x14ac:dyDescent="0.2">
      <c r="A9" s="250" t="s">
        <v>112</v>
      </c>
      <c r="B9" s="551">
        <v>3</v>
      </c>
      <c r="C9" s="551"/>
      <c r="D9" s="551"/>
      <c r="E9" s="551"/>
      <c r="F9" s="551"/>
      <c r="G9" s="551"/>
      <c r="H9" s="551"/>
      <c r="I9" s="551"/>
      <c r="J9" s="551"/>
      <c r="K9" s="551"/>
      <c r="L9" s="551"/>
      <c r="M9" s="551"/>
      <c r="N9" s="551"/>
      <c r="O9" s="551"/>
      <c r="P9" s="551"/>
      <c r="Q9" s="551"/>
      <c r="R9" s="551"/>
      <c r="S9" s="551"/>
      <c r="T9" s="551"/>
      <c r="U9" s="551"/>
      <c r="V9" s="551"/>
      <c r="W9" s="551"/>
      <c r="X9" s="551"/>
      <c r="Y9" s="551"/>
      <c r="Z9" s="551"/>
      <c r="AA9" s="551"/>
      <c r="AB9" s="551"/>
      <c r="AC9" s="551"/>
      <c r="AE9" s="260">
        <f t="shared" si="0"/>
        <v>3</v>
      </c>
    </row>
    <row r="10" spans="1:31" x14ac:dyDescent="0.2">
      <c r="A10" s="251" t="s">
        <v>114</v>
      </c>
      <c r="B10" s="546"/>
      <c r="C10" s="546"/>
      <c r="D10" s="546"/>
      <c r="E10" s="546"/>
      <c r="F10" s="546"/>
      <c r="G10" s="546"/>
      <c r="H10" s="546"/>
      <c r="I10" s="546"/>
      <c r="J10" s="546"/>
      <c r="K10" s="546"/>
      <c r="L10" s="546"/>
      <c r="M10" s="546"/>
      <c r="N10" s="546"/>
      <c r="O10" s="546">
        <v>1</v>
      </c>
      <c r="P10" s="546"/>
      <c r="Q10" s="546"/>
      <c r="R10" s="546"/>
      <c r="S10" s="546"/>
      <c r="T10" s="546"/>
      <c r="U10" s="546"/>
      <c r="V10" s="546"/>
      <c r="W10" s="546"/>
      <c r="X10" s="546"/>
      <c r="Y10" s="546"/>
      <c r="Z10" s="546"/>
      <c r="AA10" s="546"/>
      <c r="AB10" s="546"/>
      <c r="AC10" s="546"/>
      <c r="AE10" s="260">
        <f t="shared" si="0"/>
        <v>1</v>
      </c>
    </row>
    <row r="11" spans="1:31" x14ac:dyDescent="0.2">
      <c r="A11" s="251" t="s">
        <v>115</v>
      </c>
      <c r="B11" s="546"/>
      <c r="C11" s="546"/>
      <c r="D11" s="546"/>
      <c r="E11" s="546">
        <v>1</v>
      </c>
      <c r="F11" s="546"/>
      <c r="G11" s="546"/>
      <c r="H11" s="546"/>
      <c r="I11" s="546"/>
      <c r="J11" s="546"/>
      <c r="K11" s="546"/>
      <c r="L11" s="546"/>
      <c r="M11" s="546"/>
      <c r="N11" s="546"/>
      <c r="O11" s="546"/>
      <c r="P11" s="546"/>
      <c r="Q11" s="546"/>
      <c r="R11" s="546"/>
      <c r="S11" s="546"/>
      <c r="T11" s="546"/>
      <c r="U11" s="546"/>
      <c r="V11" s="546"/>
      <c r="W11" s="546"/>
      <c r="X11" s="546"/>
      <c r="Y11" s="546"/>
      <c r="Z11" s="546"/>
      <c r="AA11" s="546"/>
      <c r="AB11" s="546"/>
      <c r="AC11" s="546"/>
      <c r="AE11" s="260">
        <f t="shared" si="0"/>
        <v>1</v>
      </c>
    </row>
    <row r="12" spans="1:31" x14ac:dyDescent="0.2">
      <c r="A12" s="251" t="s">
        <v>116</v>
      </c>
      <c r="B12" s="546"/>
      <c r="C12" s="546"/>
      <c r="D12" s="546"/>
      <c r="E12" s="546"/>
      <c r="F12" s="546">
        <v>1</v>
      </c>
      <c r="G12" s="546"/>
      <c r="H12" s="546"/>
      <c r="I12" s="546"/>
      <c r="J12" s="546"/>
      <c r="K12" s="546"/>
      <c r="L12" s="546"/>
      <c r="M12" s="546"/>
      <c r="N12" s="546"/>
      <c r="O12" s="546"/>
      <c r="P12" s="546"/>
      <c r="Q12" s="546"/>
      <c r="R12" s="546"/>
      <c r="S12" s="546"/>
      <c r="T12" s="546"/>
      <c r="U12" s="546"/>
      <c r="V12" s="546"/>
      <c r="W12" s="546"/>
      <c r="X12" s="546"/>
      <c r="Y12" s="546"/>
      <c r="Z12" s="546"/>
      <c r="AA12" s="546"/>
      <c r="AB12" s="546"/>
      <c r="AC12" s="546"/>
      <c r="AE12" s="260">
        <f t="shared" si="0"/>
        <v>1</v>
      </c>
    </row>
    <row r="13" spans="1:31" x14ac:dyDescent="0.2">
      <c r="A13" s="251" t="s">
        <v>117</v>
      </c>
      <c r="B13" s="546"/>
      <c r="C13" s="546"/>
      <c r="D13" s="546"/>
      <c r="E13" s="546"/>
      <c r="F13" s="546"/>
      <c r="G13" s="546">
        <v>2</v>
      </c>
      <c r="H13" s="546"/>
      <c r="I13" s="546"/>
      <c r="J13" s="546"/>
      <c r="K13" s="546"/>
      <c r="L13" s="546"/>
      <c r="M13" s="546"/>
      <c r="N13" s="546"/>
      <c r="O13" s="546"/>
      <c r="P13" s="546"/>
      <c r="Q13" s="546"/>
      <c r="R13" s="546"/>
      <c r="S13" s="546"/>
      <c r="T13" s="546"/>
      <c r="U13" s="546"/>
      <c r="V13" s="546"/>
      <c r="W13" s="546"/>
      <c r="X13" s="546"/>
      <c r="Y13" s="546"/>
      <c r="Z13" s="546"/>
      <c r="AA13" s="546"/>
      <c r="AB13" s="546"/>
      <c r="AC13" s="546"/>
      <c r="AE13" s="260">
        <f t="shared" si="0"/>
        <v>2</v>
      </c>
    </row>
    <row r="14" spans="1:31" x14ac:dyDescent="0.2">
      <c r="A14" s="251" t="s">
        <v>118</v>
      </c>
      <c r="B14" s="546"/>
      <c r="C14" s="546"/>
      <c r="D14" s="546"/>
      <c r="E14" s="546"/>
      <c r="F14" s="546"/>
      <c r="G14" s="546"/>
      <c r="H14" s="546">
        <v>1</v>
      </c>
      <c r="I14" s="546"/>
      <c r="J14" s="546"/>
      <c r="K14" s="546"/>
      <c r="L14" s="546"/>
      <c r="M14" s="546"/>
      <c r="N14" s="546"/>
      <c r="O14" s="546"/>
      <c r="P14" s="546"/>
      <c r="Q14" s="546"/>
      <c r="R14" s="546"/>
      <c r="S14" s="546"/>
      <c r="T14" s="546"/>
      <c r="U14" s="546">
        <v>1</v>
      </c>
      <c r="V14" s="546"/>
      <c r="W14" s="546"/>
      <c r="X14" s="546"/>
      <c r="Y14" s="546"/>
      <c r="Z14" s="546"/>
      <c r="AA14" s="546"/>
      <c r="AB14" s="546"/>
      <c r="AC14" s="546"/>
      <c r="AE14" s="260">
        <f t="shared" si="0"/>
        <v>2</v>
      </c>
    </row>
    <row r="15" spans="1:31" x14ac:dyDescent="0.2">
      <c r="A15" s="251" t="s">
        <v>120</v>
      </c>
      <c r="B15" s="546"/>
      <c r="C15" s="546"/>
      <c r="D15" s="546"/>
      <c r="E15" s="546"/>
      <c r="F15" s="546"/>
      <c r="G15" s="546"/>
      <c r="H15" s="546"/>
      <c r="I15" s="546"/>
      <c r="J15" s="546">
        <v>2</v>
      </c>
      <c r="K15" s="546"/>
      <c r="L15" s="546"/>
      <c r="M15" s="546"/>
      <c r="N15" s="546"/>
      <c r="O15" s="546"/>
      <c r="P15" s="546"/>
      <c r="Q15" s="546"/>
      <c r="R15" s="546"/>
      <c r="S15" s="546"/>
      <c r="T15" s="546"/>
      <c r="U15" s="546"/>
      <c r="V15" s="546"/>
      <c r="W15" s="546"/>
      <c r="X15" s="546"/>
      <c r="Y15" s="546"/>
      <c r="Z15" s="546"/>
      <c r="AA15" s="546"/>
      <c r="AB15" s="546"/>
      <c r="AC15" s="546"/>
      <c r="AE15" s="260">
        <f t="shared" si="0"/>
        <v>2</v>
      </c>
    </row>
    <row r="16" spans="1:31" x14ac:dyDescent="0.2">
      <c r="A16" s="251" t="s">
        <v>121</v>
      </c>
      <c r="B16" s="546"/>
      <c r="C16" s="546"/>
      <c r="D16" s="546"/>
      <c r="E16" s="546"/>
      <c r="F16" s="546"/>
      <c r="G16" s="546"/>
      <c r="H16" s="546"/>
      <c r="I16" s="546"/>
      <c r="J16" s="546"/>
      <c r="K16" s="546"/>
      <c r="L16" s="546"/>
      <c r="M16" s="546"/>
      <c r="N16" s="546"/>
      <c r="O16" s="546"/>
      <c r="P16" s="546"/>
      <c r="Q16" s="546"/>
      <c r="R16" s="546"/>
      <c r="S16" s="546"/>
      <c r="T16" s="546"/>
      <c r="U16" s="546"/>
      <c r="V16" s="546"/>
      <c r="W16" s="546"/>
      <c r="X16" s="546"/>
      <c r="Y16" s="546"/>
      <c r="Z16" s="546">
        <v>1</v>
      </c>
      <c r="AA16" s="546"/>
      <c r="AB16" s="546"/>
      <c r="AC16" s="546"/>
      <c r="AE16" s="260">
        <f t="shared" si="0"/>
        <v>1</v>
      </c>
    </row>
    <row r="17" spans="1:31" x14ac:dyDescent="0.2">
      <c r="A17" s="251" t="s">
        <v>122</v>
      </c>
      <c r="B17" s="546"/>
      <c r="C17" s="546"/>
      <c r="D17" s="546"/>
      <c r="E17" s="546"/>
      <c r="F17" s="546"/>
      <c r="G17" s="546"/>
      <c r="H17" s="546"/>
      <c r="I17" s="546"/>
      <c r="J17" s="546"/>
      <c r="K17" s="546"/>
      <c r="L17" s="546"/>
      <c r="M17" s="546"/>
      <c r="N17" s="546"/>
      <c r="O17" s="546"/>
      <c r="P17" s="546"/>
      <c r="Q17" s="546"/>
      <c r="R17" s="546"/>
      <c r="S17" s="546"/>
      <c r="T17" s="546">
        <v>1</v>
      </c>
      <c r="U17" s="546"/>
      <c r="V17" s="546"/>
      <c r="W17" s="546"/>
      <c r="X17" s="546"/>
      <c r="Y17" s="546"/>
      <c r="Z17" s="546"/>
      <c r="AA17" s="546"/>
      <c r="AB17" s="546"/>
      <c r="AC17" s="546"/>
      <c r="AE17" s="260">
        <f t="shared" si="0"/>
        <v>1</v>
      </c>
    </row>
    <row r="18" spans="1:31" x14ac:dyDescent="0.2">
      <c r="A18" s="251" t="s">
        <v>123</v>
      </c>
      <c r="B18" s="546"/>
      <c r="C18" s="546"/>
      <c r="D18" s="546"/>
      <c r="E18" s="546"/>
      <c r="F18" s="546"/>
      <c r="G18" s="546"/>
      <c r="H18" s="546"/>
      <c r="I18" s="546"/>
      <c r="J18" s="546"/>
      <c r="K18" s="546"/>
      <c r="L18" s="546"/>
      <c r="M18" s="546"/>
      <c r="N18" s="546"/>
      <c r="O18" s="546">
        <v>4</v>
      </c>
      <c r="P18" s="546"/>
      <c r="Q18" s="546"/>
      <c r="R18" s="546"/>
      <c r="S18" s="546"/>
      <c r="T18" s="546"/>
      <c r="U18" s="546"/>
      <c r="V18" s="546"/>
      <c r="W18" s="546"/>
      <c r="X18" s="546"/>
      <c r="Y18" s="546"/>
      <c r="Z18" s="546"/>
      <c r="AA18" s="546"/>
      <c r="AB18" s="546"/>
      <c r="AC18" s="546"/>
      <c r="AE18" s="260">
        <f t="shared" si="0"/>
        <v>4</v>
      </c>
    </row>
    <row r="19" spans="1:31" x14ac:dyDescent="0.2">
      <c r="A19" s="251" t="s">
        <v>124</v>
      </c>
      <c r="B19" s="546"/>
      <c r="C19" s="546"/>
      <c r="D19" s="546"/>
      <c r="E19" s="546"/>
      <c r="F19" s="546"/>
      <c r="G19" s="546"/>
      <c r="H19" s="546"/>
      <c r="I19" s="546"/>
      <c r="J19" s="546"/>
      <c r="K19" s="546"/>
      <c r="L19" s="546"/>
      <c r="M19" s="546"/>
      <c r="N19" s="546"/>
      <c r="O19" s="546"/>
      <c r="P19" s="546"/>
      <c r="Q19" s="546"/>
      <c r="R19" s="546"/>
      <c r="S19" s="546"/>
      <c r="T19" s="546"/>
      <c r="U19" s="546"/>
      <c r="V19" s="546"/>
      <c r="W19" s="546"/>
      <c r="X19" s="546"/>
      <c r="Y19" s="546"/>
      <c r="Z19" s="546"/>
      <c r="AA19" s="546"/>
      <c r="AB19" s="546">
        <v>1</v>
      </c>
      <c r="AC19" s="546"/>
      <c r="AE19" s="260">
        <f t="shared" si="0"/>
        <v>1</v>
      </c>
    </row>
    <row r="20" spans="1:31" x14ac:dyDescent="0.2">
      <c r="A20" s="251" t="s">
        <v>125</v>
      </c>
      <c r="B20" s="546"/>
      <c r="C20" s="546"/>
      <c r="D20" s="546"/>
      <c r="E20" s="546"/>
      <c r="F20" s="546"/>
      <c r="G20" s="546"/>
      <c r="H20" s="546"/>
      <c r="I20" s="546"/>
      <c r="J20" s="546"/>
      <c r="K20" s="546"/>
      <c r="L20" s="546"/>
      <c r="M20" s="546"/>
      <c r="N20" s="546"/>
      <c r="O20" s="546"/>
      <c r="P20" s="546"/>
      <c r="Q20" s="546"/>
      <c r="R20" s="546"/>
      <c r="S20" s="546"/>
      <c r="T20" s="546"/>
      <c r="U20" s="546"/>
      <c r="V20" s="546"/>
      <c r="W20" s="546"/>
      <c r="X20" s="546"/>
      <c r="Y20" s="546"/>
      <c r="Z20" s="546"/>
      <c r="AA20" s="546"/>
      <c r="AB20" s="546"/>
      <c r="AC20" s="546">
        <v>1</v>
      </c>
      <c r="AE20" s="260">
        <f t="shared" si="0"/>
        <v>1</v>
      </c>
    </row>
    <row r="21" spans="1:31" x14ac:dyDescent="0.2">
      <c r="A21" s="251" t="s">
        <v>126</v>
      </c>
      <c r="B21" s="546"/>
      <c r="C21" s="546"/>
      <c r="D21" s="546"/>
      <c r="E21" s="546"/>
      <c r="F21" s="546"/>
      <c r="G21" s="546"/>
      <c r="H21" s="546"/>
      <c r="I21" s="546"/>
      <c r="J21" s="546"/>
      <c r="K21" s="546"/>
      <c r="L21" s="546"/>
      <c r="M21" s="546"/>
      <c r="N21" s="546"/>
      <c r="O21" s="546"/>
      <c r="P21" s="546"/>
      <c r="Q21" s="546"/>
      <c r="R21" s="546"/>
      <c r="S21" s="546"/>
      <c r="T21" s="546"/>
      <c r="U21" s="546"/>
      <c r="V21" s="546">
        <v>1</v>
      </c>
      <c r="W21" s="546"/>
      <c r="X21" s="546"/>
      <c r="Y21" s="546"/>
      <c r="Z21" s="546"/>
      <c r="AA21" s="546"/>
      <c r="AB21" s="546"/>
      <c r="AC21" s="546"/>
      <c r="AE21" s="260">
        <f t="shared" si="0"/>
        <v>1</v>
      </c>
    </row>
    <row r="22" spans="1:31" x14ac:dyDescent="0.2">
      <c r="A22" s="251" t="s">
        <v>127</v>
      </c>
      <c r="B22" s="546"/>
      <c r="C22" s="546"/>
      <c r="D22" s="546"/>
      <c r="E22" s="546"/>
      <c r="F22" s="546"/>
      <c r="G22" s="546"/>
      <c r="H22" s="546"/>
      <c r="I22" s="546"/>
      <c r="J22" s="546"/>
      <c r="K22" s="546"/>
      <c r="L22" s="546"/>
      <c r="M22" s="546"/>
      <c r="N22" s="546"/>
      <c r="O22" s="546"/>
      <c r="P22" s="546"/>
      <c r="Q22" s="546"/>
      <c r="R22" s="546"/>
      <c r="S22" s="546"/>
      <c r="T22" s="546"/>
      <c r="U22" s="546">
        <v>1</v>
      </c>
      <c r="V22" s="546"/>
      <c r="W22" s="546"/>
      <c r="X22" s="546"/>
      <c r="Y22" s="546"/>
      <c r="Z22" s="546"/>
      <c r="AA22" s="546"/>
      <c r="AB22" s="546"/>
      <c r="AC22" s="546"/>
      <c r="AE22" s="260">
        <f t="shared" si="0"/>
        <v>1</v>
      </c>
    </row>
    <row r="23" spans="1:31" x14ac:dyDescent="0.2">
      <c r="A23" s="251" t="s">
        <v>128</v>
      </c>
      <c r="B23" s="546"/>
      <c r="C23" s="546"/>
      <c r="D23" s="546"/>
      <c r="E23" s="546"/>
      <c r="F23" s="546"/>
      <c r="G23" s="546"/>
      <c r="H23" s="546"/>
      <c r="I23" s="546"/>
      <c r="J23" s="546"/>
      <c r="K23" s="546"/>
      <c r="L23" s="546"/>
      <c r="M23" s="546"/>
      <c r="N23" s="546"/>
      <c r="O23" s="546"/>
      <c r="P23" s="546"/>
      <c r="Q23" s="546"/>
      <c r="R23" s="546"/>
      <c r="S23" s="546"/>
      <c r="T23" s="546"/>
      <c r="U23" s="546">
        <v>1</v>
      </c>
      <c r="V23" s="546"/>
      <c r="W23" s="546"/>
      <c r="X23" s="546"/>
      <c r="Y23" s="546"/>
      <c r="Z23" s="546"/>
      <c r="AA23" s="546"/>
      <c r="AB23" s="546"/>
      <c r="AC23" s="546"/>
      <c r="AE23" s="260">
        <f t="shared" si="0"/>
        <v>1</v>
      </c>
    </row>
    <row r="24" spans="1:31" x14ac:dyDescent="0.2">
      <c r="A24" s="251" t="s">
        <v>130</v>
      </c>
      <c r="B24" s="546"/>
      <c r="C24" s="546"/>
      <c r="D24" s="546"/>
      <c r="E24" s="546"/>
      <c r="F24" s="546"/>
      <c r="G24" s="546"/>
      <c r="H24" s="546"/>
      <c r="I24" s="546"/>
      <c r="J24" s="546"/>
      <c r="K24" s="546"/>
      <c r="L24" s="546"/>
      <c r="M24" s="546"/>
      <c r="N24" s="546"/>
      <c r="O24" s="546"/>
      <c r="P24" s="546"/>
      <c r="Q24" s="546"/>
      <c r="R24" s="546"/>
      <c r="S24" s="546"/>
      <c r="T24" s="546"/>
      <c r="U24" s="546"/>
      <c r="V24" s="546">
        <v>2</v>
      </c>
      <c r="W24" s="546"/>
      <c r="X24" s="546"/>
      <c r="Y24" s="546"/>
      <c r="Z24" s="546"/>
      <c r="AA24" s="546"/>
      <c r="AB24" s="546"/>
      <c r="AC24" s="546"/>
      <c r="AE24" s="260">
        <f t="shared" si="0"/>
        <v>2</v>
      </c>
    </row>
    <row r="25" spans="1:31" x14ac:dyDescent="0.2">
      <c r="A25" s="251" t="s">
        <v>209</v>
      </c>
      <c r="B25" s="546"/>
      <c r="C25" s="546"/>
      <c r="D25" s="546"/>
      <c r="E25" s="546"/>
      <c r="F25" s="546"/>
      <c r="G25" s="546"/>
      <c r="H25" s="546"/>
      <c r="I25" s="546"/>
      <c r="J25" s="546"/>
      <c r="K25" s="546"/>
      <c r="L25" s="546"/>
      <c r="M25" s="546"/>
      <c r="N25" s="546"/>
      <c r="O25" s="546"/>
      <c r="P25" s="546"/>
      <c r="Q25" s="546"/>
      <c r="R25" s="546"/>
      <c r="S25" s="546"/>
      <c r="T25" s="546"/>
      <c r="U25" s="546"/>
      <c r="V25" s="546"/>
      <c r="W25" s="546">
        <v>1</v>
      </c>
      <c r="X25" s="546"/>
      <c r="Y25" s="546"/>
      <c r="Z25" s="546"/>
      <c r="AA25" s="546"/>
      <c r="AB25" s="546"/>
      <c r="AC25" s="546"/>
      <c r="AE25" s="260">
        <f t="shared" si="0"/>
        <v>1</v>
      </c>
    </row>
    <row r="26" spans="1:31" x14ac:dyDescent="0.2">
      <c r="A26" s="251" t="s">
        <v>131</v>
      </c>
      <c r="B26" s="546"/>
      <c r="C26" s="546"/>
      <c r="D26" s="546"/>
      <c r="E26" s="546"/>
      <c r="F26" s="546"/>
      <c r="G26" s="546"/>
      <c r="H26" s="546"/>
      <c r="I26" s="546"/>
      <c r="J26" s="546"/>
      <c r="K26" s="546"/>
      <c r="L26" s="546"/>
      <c r="M26" s="546"/>
      <c r="N26" s="546"/>
      <c r="O26" s="546"/>
      <c r="P26" s="546"/>
      <c r="Q26" s="546"/>
      <c r="R26" s="546"/>
      <c r="S26" s="546"/>
      <c r="T26" s="546"/>
      <c r="U26" s="546"/>
      <c r="V26" s="546"/>
      <c r="W26" s="546"/>
      <c r="X26" s="546">
        <v>1</v>
      </c>
      <c r="Y26" s="546"/>
      <c r="Z26" s="546"/>
      <c r="AA26" s="546"/>
      <c r="AB26" s="546"/>
      <c r="AC26" s="546"/>
      <c r="AE26" s="260">
        <f t="shared" si="0"/>
        <v>1</v>
      </c>
    </row>
    <row r="27" spans="1:31" x14ac:dyDescent="0.2">
      <c r="A27" s="251" t="s">
        <v>132</v>
      </c>
      <c r="B27" s="546"/>
      <c r="C27" s="546"/>
      <c r="D27" s="546"/>
      <c r="E27" s="546"/>
      <c r="F27" s="546"/>
      <c r="G27" s="546"/>
      <c r="H27" s="546"/>
      <c r="I27" s="546"/>
      <c r="J27" s="546"/>
      <c r="K27" s="546"/>
      <c r="L27" s="546"/>
      <c r="M27" s="546"/>
      <c r="N27" s="546"/>
      <c r="O27" s="546"/>
      <c r="P27" s="546"/>
      <c r="Q27" s="546"/>
      <c r="R27" s="546"/>
      <c r="S27" s="546"/>
      <c r="T27" s="546"/>
      <c r="U27" s="546">
        <v>1</v>
      </c>
      <c r="V27" s="546"/>
      <c r="W27" s="546"/>
      <c r="X27" s="546"/>
      <c r="Y27" s="546"/>
      <c r="Z27" s="546"/>
      <c r="AA27" s="546"/>
      <c r="AB27" s="546"/>
      <c r="AC27" s="546">
        <v>1</v>
      </c>
      <c r="AE27" s="260">
        <f t="shared" si="0"/>
        <v>2</v>
      </c>
    </row>
    <row r="28" spans="1:31" x14ac:dyDescent="0.2">
      <c r="A28" s="251" t="s">
        <v>134</v>
      </c>
      <c r="B28" s="546"/>
      <c r="C28" s="546"/>
      <c r="D28" s="546"/>
      <c r="E28" s="546"/>
      <c r="F28" s="546"/>
      <c r="G28" s="546"/>
      <c r="H28" s="546"/>
      <c r="I28" s="546"/>
      <c r="J28" s="546"/>
      <c r="K28" s="546"/>
      <c r="L28" s="546"/>
      <c r="M28" s="546"/>
      <c r="N28" s="546"/>
      <c r="O28" s="546"/>
      <c r="P28" s="546"/>
      <c r="Q28" s="546"/>
      <c r="R28" s="546"/>
      <c r="S28" s="546"/>
      <c r="T28" s="546"/>
      <c r="U28" s="546"/>
      <c r="V28" s="546"/>
      <c r="W28" s="546"/>
      <c r="X28" s="546"/>
      <c r="Y28" s="546"/>
      <c r="Z28" s="546"/>
      <c r="AA28" s="546">
        <v>4</v>
      </c>
      <c r="AB28" s="546"/>
      <c r="AC28" s="546"/>
      <c r="AE28" s="260">
        <f t="shared" si="0"/>
        <v>4</v>
      </c>
    </row>
    <row r="29" spans="1:31" x14ac:dyDescent="0.2">
      <c r="A29" s="251" t="s">
        <v>135</v>
      </c>
      <c r="B29" s="546"/>
      <c r="C29" s="546"/>
      <c r="D29" s="546"/>
      <c r="E29" s="546"/>
      <c r="F29" s="546"/>
      <c r="G29" s="546"/>
      <c r="H29" s="546">
        <v>1</v>
      </c>
      <c r="I29" s="546"/>
      <c r="J29" s="546"/>
      <c r="K29" s="546"/>
      <c r="L29" s="546"/>
      <c r="M29" s="546"/>
      <c r="N29" s="546"/>
      <c r="O29" s="546"/>
      <c r="P29" s="546"/>
      <c r="Q29" s="546"/>
      <c r="R29" s="546"/>
      <c r="S29" s="546"/>
      <c r="T29" s="546"/>
      <c r="U29" s="546"/>
      <c r="V29" s="546"/>
      <c r="W29" s="546"/>
      <c r="X29" s="546"/>
      <c r="Y29" s="546"/>
      <c r="Z29" s="546"/>
      <c r="AA29" s="546"/>
      <c r="AB29" s="546">
        <v>1</v>
      </c>
      <c r="AC29" s="546">
        <v>1</v>
      </c>
      <c r="AE29" s="260">
        <f t="shared" si="0"/>
        <v>3</v>
      </c>
    </row>
    <row r="30" spans="1:31" x14ac:dyDescent="0.2">
      <c r="A30" s="251" t="s">
        <v>136</v>
      </c>
      <c r="B30" s="546"/>
      <c r="C30" s="546"/>
      <c r="D30" s="546"/>
      <c r="E30" s="546"/>
      <c r="F30" s="546"/>
      <c r="G30" s="546"/>
      <c r="H30" s="546">
        <v>1</v>
      </c>
      <c r="I30" s="546"/>
      <c r="J30" s="546"/>
      <c r="K30" s="546"/>
      <c r="L30" s="546"/>
      <c r="M30" s="546"/>
      <c r="N30" s="546"/>
      <c r="O30" s="546"/>
      <c r="P30" s="546"/>
      <c r="Q30" s="546"/>
      <c r="R30" s="546"/>
      <c r="S30" s="546"/>
      <c r="T30" s="546"/>
      <c r="U30" s="546"/>
      <c r="V30" s="546"/>
      <c r="W30" s="546"/>
      <c r="X30" s="546">
        <v>1</v>
      </c>
      <c r="Y30" s="546"/>
      <c r="Z30" s="546"/>
      <c r="AA30" s="546"/>
      <c r="AB30" s="546"/>
      <c r="AC30" s="546">
        <v>3</v>
      </c>
      <c r="AE30" s="260">
        <f t="shared" si="0"/>
        <v>5</v>
      </c>
    </row>
    <row r="31" spans="1:31" x14ac:dyDescent="0.2">
      <c r="A31" s="248" t="s">
        <v>98</v>
      </c>
      <c r="B31" s="249">
        <v>9</v>
      </c>
      <c r="C31" s="249">
        <v>6</v>
      </c>
      <c r="D31" s="249">
        <v>4</v>
      </c>
      <c r="E31" s="249">
        <v>5</v>
      </c>
      <c r="F31" s="249">
        <v>3</v>
      </c>
      <c r="G31" s="249">
        <v>2</v>
      </c>
      <c r="H31" s="249">
        <v>9</v>
      </c>
      <c r="I31" s="249">
        <v>1</v>
      </c>
      <c r="J31" s="249">
        <v>6</v>
      </c>
      <c r="K31" s="249">
        <v>1</v>
      </c>
      <c r="L31" s="249">
        <v>1</v>
      </c>
      <c r="M31" s="249">
        <v>5</v>
      </c>
      <c r="N31" s="249">
        <v>1</v>
      </c>
      <c r="O31" s="249">
        <v>17</v>
      </c>
      <c r="P31" s="249">
        <v>7</v>
      </c>
      <c r="Q31" s="249">
        <v>2</v>
      </c>
      <c r="R31" s="249">
        <v>1</v>
      </c>
      <c r="S31" s="249">
        <v>3</v>
      </c>
      <c r="T31" s="249">
        <v>5</v>
      </c>
      <c r="U31" s="249">
        <v>30</v>
      </c>
      <c r="V31" s="249">
        <v>3</v>
      </c>
      <c r="W31" s="249">
        <v>1</v>
      </c>
      <c r="X31" s="249">
        <v>1</v>
      </c>
      <c r="Y31" s="249">
        <v>6</v>
      </c>
      <c r="Z31" s="249">
        <v>6</v>
      </c>
      <c r="AA31" s="249">
        <v>6</v>
      </c>
      <c r="AB31" s="249">
        <v>14</v>
      </c>
      <c r="AC31" s="249">
        <v>13</v>
      </c>
      <c r="AE31" s="450">
        <f t="shared" si="0"/>
        <v>168</v>
      </c>
    </row>
    <row r="32" spans="1:31" x14ac:dyDescent="0.2">
      <c r="A32" s="251" t="s">
        <v>112</v>
      </c>
      <c r="B32" s="546">
        <v>5</v>
      </c>
      <c r="C32" s="546"/>
      <c r="D32" s="546"/>
      <c r="E32" s="546"/>
      <c r="F32" s="546"/>
      <c r="G32" s="546"/>
      <c r="H32" s="546"/>
      <c r="I32" s="546"/>
      <c r="J32" s="546"/>
      <c r="K32" s="546"/>
      <c r="L32" s="546"/>
      <c r="M32" s="546">
        <v>1</v>
      </c>
      <c r="N32" s="546"/>
      <c r="O32" s="546"/>
      <c r="P32" s="546"/>
      <c r="Q32" s="546"/>
      <c r="R32" s="546"/>
      <c r="S32" s="546"/>
      <c r="T32" s="546"/>
      <c r="U32" s="546"/>
      <c r="V32" s="546"/>
      <c r="W32" s="546"/>
      <c r="X32" s="546"/>
      <c r="Y32" s="546"/>
      <c r="Z32" s="546"/>
      <c r="AA32" s="546"/>
      <c r="AB32" s="546"/>
      <c r="AC32" s="546"/>
      <c r="AE32" s="261">
        <f t="shared" si="0"/>
        <v>6</v>
      </c>
    </row>
    <row r="33" spans="1:31" x14ac:dyDescent="0.2">
      <c r="A33" s="251" t="s">
        <v>113</v>
      </c>
      <c r="B33" s="551"/>
      <c r="C33" s="551">
        <v>5</v>
      </c>
      <c r="D33" s="551"/>
      <c r="E33" s="551"/>
      <c r="F33" s="551"/>
      <c r="G33" s="551"/>
      <c r="H33" s="551"/>
      <c r="I33" s="551"/>
      <c r="J33" s="551"/>
      <c r="K33" s="551"/>
      <c r="L33" s="551"/>
      <c r="M33" s="551"/>
      <c r="N33" s="551"/>
      <c r="O33" s="551"/>
      <c r="P33" s="551"/>
      <c r="Q33" s="551"/>
      <c r="R33" s="551"/>
      <c r="S33" s="551"/>
      <c r="T33" s="551"/>
      <c r="U33" s="551">
        <v>1</v>
      </c>
      <c r="V33" s="551"/>
      <c r="W33" s="551"/>
      <c r="X33" s="551"/>
      <c r="Y33" s="551"/>
      <c r="Z33" s="551"/>
      <c r="AA33" s="551"/>
      <c r="AB33" s="551"/>
      <c r="AC33" s="551"/>
      <c r="AE33" s="261">
        <f t="shared" si="0"/>
        <v>6</v>
      </c>
    </row>
    <row r="34" spans="1:31" x14ac:dyDescent="0.2">
      <c r="A34" s="250" t="s">
        <v>114</v>
      </c>
      <c r="B34" s="551">
        <v>1</v>
      </c>
      <c r="C34" s="551"/>
      <c r="D34" s="551">
        <v>2</v>
      </c>
      <c r="E34" s="551"/>
      <c r="F34" s="551"/>
      <c r="G34" s="551"/>
      <c r="H34" s="551"/>
      <c r="I34" s="551"/>
      <c r="J34" s="551"/>
      <c r="K34" s="551"/>
      <c r="L34" s="551"/>
      <c r="M34" s="551"/>
      <c r="N34" s="551"/>
      <c r="O34" s="551"/>
      <c r="P34" s="551"/>
      <c r="Q34" s="551"/>
      <c r="R34" s="551"/>
      <c r="S34" s="551"/>
      <c r="T34" s="551"/>
      <c r="U34" s="551"/>
      <c r="V34" s="551"/>
      <c r="W34" s="551"/>
      <c r="X34" s="551"/>
      <c r="Y34" s="551"/>
      <c r="Z34" s="551"/>
      <c r="AA34" s="551"/>
      <c r="AB34" s="551"/>
      <c r="AC34" s="551"/>
      <c r="AE34" s="261">
        <f t="shared" si="0"/>
        <v>3</v>
      </c>
    </row>
    <row r="35" spans="1:31" s="552" customFormat="1" x14ac:dyDescent="0.2">
      <c r="A35" s="553" t="s">
        <v>115</v>
      </c>
      <c r="B35" s="546"/>
      <c r="C35" s="546"/>
      <c r="D35" s="546"/>
      <c r="E35" s="546">
        <v>1</v>
      </c>
      <c r="F35" s="546"/>
      <c r="G35" s="546"/>
      <c r="H35" s="546"/>
      <c r="I35" s="546"/>
      <c r="J35" s="546"/>
      <c r="K35" s="546"/>
      <c r="L35" s="546"/>
      <c r="M35" s="546"/>
      <c r="N35" s="546"/>
      <c r="O35" s="546"/>
      <c r="P35" s="546"/>
      <c r="Q35" s="546"/>
      <c r="R35" s="546"/>
      <c r="S35" s="546"/>
      <c r="T35" s="546"/>
      <c r="U35" s="546"/>
      <c r="V35" s="546"/>
      <c r="W35" s="546"/>
      <c r="X35" s="546"/>
      <c r="Y35" s="546"/>
      <c r="Z35" s="546"/>
      <c r="AA35" s="546"/>
      <c r="AB35" s="546"/>
      <c r="AC35" s="546"/>
      <c r="AE35" s="261">
        <f t="shared" si="0"/>
        <v>1</v>
      </c>
    </row>
    <row r="36" spans="1:31" x14ac:dyDescent="0.2">
      <c r="A36" s="251" t="s">
        <v>116</v>
      </c>
      <c r="B36" s="546"/>
      <c r="C36" s="546"/>
      <c r="D36" s="546"/>
      <c r="E36" s="546"/>
      <c r="F36" s="546">
        <v>3</v>
      </c>
      <c r="G36" s="546"/>
      <c r="H36" s="546"/>
      <c r="I36" s="546"/>
      <c r="J36" s="546"/>
      <c r="K36" s="546"/>
      <c r="L36" s="546"/>
      <c r="M36" s="546"/>
      <c r="N36" s="546"/>
      <c r="O36" s="546"/>
      <c r="P36" s="546"/>
      <c r="Q36" s="546"/>
      <c r="R36" s="546"/>
      <c r="S36" s="546"/>
      <c r="T36" s="546"/>
      <c r="U36" s="546"/>
      <c r="V36" s="546"/>
      <c r="W36" s="546"/>
      <c r="X36" s="546"/>
      <c r="Y36" s="546">
        <v>1</v>
      </c>
      <c r="Z36" s="546">
        <v>1</v>
      </c>
      <c r="AA36" s="546"/>
      <c r="AB36" s="546"/>
      <c r="AC36" s="546"/>
      <c r="AE36" s="261">
        <f t="shared" si="0"/>
        <v>5</v>
      </c>
    </row>
    <row r="37" spans="1:31" x14ac:dyDescent="0.2">
      <c r="A37" s="251" t="s">
        <v>117</v>
      </c>
      <c r="B37" s="546"/>
      <c r="C37" s="546"/>
      <c r="D37" s="546"/>
      <c r="E37" s="546"/>
      <c r="F37" s="546"/>
      <c r="G37" s="546">
        <v>2</v>
      </c>
      <c r="H37" s="546"/>
      <c r="I37" s="546"/>
      <c r="J37" s="546"/>
      <c r="K37" s="546"/>
      <c r="L37" s="546"/>
      <c r="M37" s="546"/>
      <c r="N37" s="546"/>
      <c r="O37" s="546"/>
      <c r="P37" s="546">
        <v>1</v>
      </c>
      <c r="Q37" s="546"/>
      <c r="R37" s="546"/>
      <c r="S37" s="546"/>
      <c r="T37" s="546"/>
      <c r="U37" s="546"/>
      <c r="V37" s="546"/>
      <c r="W37" s="546"/>
      <c r="X37" s="546"/>
      <c r="Y37" s="546"/>
      <c r="Z37" s="546"/>
      <c r="AA37" s="546"/>
      <c r="AB37" s="546"/>
      <c r="AC37" s="546"/>
      <c r="AE37" s="261">
        <f t="shared" si="0"/>
        <v>3</v>
      </c>
    </row>
    <row r="38" spans="1:31" x14ac:dyDescent="0.2">
      <c r="A38" s="251" t="s">
        <v>118</v>
      </c>
      <c r="B38" s="546"/>
      <c r="C38" s="546"/>
      <c r="D38" s="546"/>
      <c r="E38" s="546"/>
      <c r="F38" s="546"/>
      <c r="G38" s="546"/>
      <c r="H38" s="546">
        <v>3</v>
      </c>
      <c r="I38" s="546"/>
      <c r="J38" s="546"/>
      <c r="K38" s="546"/>
      <c r="L38" s="546"/>
      <c r="M38" s="546"/>
      <c r="N38" s="546"/>
      <c r="O38" s="546"/>
      <c r="P38" s="546"/>
      <c r="Q38" s="546"/>
      <c r="R38" s="546"/>
      <c r="S38" s="546"/>
      <c r="T38" s="546"/>
      <c r="U38" s="546">
        <v>3</v>
      </c>
      <c r="V38" s="546"/>
      <c r="W38" s="546"/>
      <c r="X38" s="546"/>
      <c r="Y38" s="546"/>
      <c r="Z38" s="546"/>
      <c r="AA38" s="546"/>
      <c r="AB38" s="546"/>
      <c r="AC38" s="546">
        <v>1</v>
      </c>
      <c r="AE38" s="261">
        <f t="shared" si="0"/>
        <v>7</v>
      </c>
    </row>
    <row r="39" spans="1:31" x14ac:dyDescent="0.2">
      <c r="A39" s="251" t="s">
        <v>119</v>
      </c>
      <c r="B39" s="546"/>
      <c r="C39" s="546"/>
      <c r="D39" s="546"/>
      <c r="E39" s="546"/>
      <c r="F39" s="546"/>
      <c r="G39" s="546"/>
      <c r="H39" s="546"/>
      <c r="I39" s="546"/>
      <c r="J39" s="546"/>
      <c r="K39" s="546"/>
      <c r="L39" s="546"/>
      <c r="M39" s="546"/>
      <c r="N39" s="546"/>
      <c r="O39" s="546"/>
      <c r="P39" s="546"/>
      <c r="Q39" s="546"/>
      <c r="R39" s="546"/>
      <c r="S39" s="546"/>
      <c r="T39" s="546"/>
      <c r="U39" s="546"/>
      <c r="V39" s="546"/>
      <c r="W39" s="546"/>
      <c r="X39" s="546"/>
      <c r="Y39" s="546"/>
      <c r="Z39" s="546">
        <v>1</v>
      </c>
      <c r="AA39" s="546"/>
      <c r="AB39" s="546"/>
      <c r="AC39" s="546"/>
      <c r="AE39" s="261">
        <f t="shared" si="0"/>
        <v>1</v>
      </c>
    </row>
    <row r="40" spans="1:31" x14ac:dyDescent="0.2">
      <c r="A40" s="251" t="s">
        <v>120</v>
      </c>
      <c r="B40" s="546"/>
      <c r="C40" s="546"/>
      <c r="D40" s="546"/>
      <c r="E40" s="546"/>
      <c r="F40" s="546"/>
      <c r="G40" s="546"/>
      <c r="H40" s="546">
        <v>1</v>
      </c>
      <c r="I40" s="546"/>
      <c r="J40" s="546">
        <v>4</v>
      </c>
      <c r="K40" s="546"/>
      <c r="L40" s="546"/>
      <c r="M40" s="546"/>
      <c r="N40" s="546"/>
      <c r="O40" s="546">
        <v>1</v>
      </c>
      <c r="P40" s="546"/>
      <c r="Q40" s="546"/>
      <c r="R40" s="546"/>
      <c r="S40" s="546"/>
      <c r="T40" s="546"/>
      <c r="U40" s="546">
        <v>2</v>
      </c>
      <c r="V40" s="546"/>
      <c r="W40" s="546"/>
      <c r="X40" s="546">
        <v>1</v>
      </c>
      <c r="Y40" s="546"/>
      <c r="Z40" s="546"/>
      <c r="AA40" s="546"/>
      <c r="AB40" s="546"/>
      <c r="AC40" s="546"/>
      <c r="AE40" s="261">
        <f t="shared" si="0"/>
        <v>9</v>
      </c>
    </row>
    <row r="41" spans="1:31" x14ac:dyDescent="0.2">
      <c r="A41" s="251" t="s">
        <v>121</v>
      </c>
      <c r="B41" s="546"/>
      <c r="C41" s="546"/>
      <c r="D41" s="546"/>
      <c r="E41" s="546"/>
      <c r="F41" s="546"/>
      <c r="G41" s="546"/>
      <c r="H41" s="546"/>
      <c r="I41" s="546"/>
      <c r="J41" s="546"/>
      <c r="K41" s="546">
        <v>1</v>
      </c>
      <c r="L41" s="546"/>
      <c r="M41" s="546"/>
      <c r="N41" s="546"/>
      <c r="O41" s="546"/>
      <c r="P41" s="546"/>
      <c r="Q41" s="546"/>
      <c r="R41" s="546"/>
      <c r="S41" s="546"/>
      <c r="T41" s="546"/>
      <c r="U41" s="546"/>
      <c r="V41" s="546"/>
      <c r="W41" s="546"/>
      <c r="X41" s="546"/>
      <c r="Y41" s="546"/>
      <c r="Z41" s="546"/>
      <c r="AA41" s="546"/>
      <c r="AB41" s="546">
        <v>1</v>
      </c>
      <c r="AC41" s="546"/>
      <c r="AE41" s="261">
        <f t="shared" si="0"/>
        <v>2</v>
      </c>
    </row>
    <row r="42" spans="1:31" x14ac:dyDescent="0.2">
      <c r="A42" s="251" t="s">
        <v>139</v>
      </c>
      <c r="B42" s="546"/>
      <c r="C42" s="546"/>
      <c r="D42" s="546"/>
      <c r="E42" s="546"/>
      <c r="F42" s="546"/>
      <c r="G42" s="546"/>
      <c r="H42" s="546"/>
      <c r="I42" s="546"/>
      <c r="J42" s="546"/>
      <c r="K42" s="546"/>
      <c r="L42" s="546">
        <v>1</v>
      </c>
      <c r="M42" s="546"/>
      <c r="N42" s="546"/>
      <c r="O42" s="546"/>
      <c r="P42" s="546"/>
      <c r="Q42" s="546"/>
      <c r="R42" s="546"/>
      <c r="S42" s="546"/>
      <c r="T42" s="546"/>
      <c r="U42" s="546"/>
      <c r="V42" s="546"/>
      <c r="W42" s="546"/>
      <c r="X42" s="546"/>
      <c r="Y42" s="546"/>
      <c r="Z42" s="546"/>
      <c r="AA42" s="546"/>
      <c r="AB42" s="546"/>
      <c r="AC42" s="546"/>
      <c r="AE42" s="261">
        <f t="shared" si="0"/>
        <v>1</v>
      </c>
    </row>
    <row r="43" spans="1:31" x14ac:dyDescent="0.2">
      <c r="A43" s="251" t="s">
        <v>122</v>
      </c>
      <c r="B43" s="546"/>
      <c r="C43" s="546"/>
      <c r="D43" s="546"/>
      <c r="E43" s="546">
        <v>1</v>
      </c>
      <c r="F43" s="546"/>
      <c r="G43" s="546"/>
      <c r="H43" s="546"/>
      <c r="I43" s="546"/>
      <c r="J43" s="546"/>
      <c r="K43" s="546"/>
      <c r="L43" s="546"/>
      <c r="M43" s="546">
        <v>3</v>
      </c>
      <c r="N43" s="546"/>
      <c r="O43" s="546"/>
      <c r="P43" s="546"/>
      <c r="Q43" s="546"/>
      <c r="R43" s="546"/>
      <c r="S43" s="546">
        <v>1</v>
      </c>
      <c r="T43" s="546"/>
      <c r="U43" s="546">
        <v>1</v>
      </c>
      <c r="V43" s="546"/>
      <c r="W43" s="546"/>
      <c r="X43" s="546"/>
      <c r="Y43" s="546"/>
      <c r="Z43" s="546"/>
      <c r="AA43" s="546"/>
      <c r="AB43" s="546"/>
      <c r="AC43" s="546"/>
      <c r="AE43" s="261">
        <f t="shared" si="0"/>
        <v>6</v>
      </c>
    </row>
    <row r="44" spans="1:31" x14ac:dyDescent="0.2">
      <c r="A44" s="251" t="s">
        <v>138</v>
      </c>
      <c r="B44" s="546"/>
      <c r="C44" s="546"/>
      <c r="D44" s="546"/>
      <c r="E44" s="546"/>
      <c r="F44" s="546"/>
      <c r="G44" s="546"/>
      <c r="H44" s="546"/>
      <c r="I44" s="546"/>
      <c r="J44" s="546"/>
      <c r="K44" s="546"/>
      <c r="L44" s="546"/>
      <c r="M44" s="546"/>
      <c r="N44" s="546">
        <v>1</v>
      </c>
      <c r="O44" s="546">
        <v>1</v>
      </c>
      <c r="P44" s="546"/>
      <c r="Q44" s="546"/>
      <c r="R44" s="546"/>
      <c r="S44" s="546"/>
      <c r="T44" s="546"/>
      <c r="U44" s="546"/>
      <c r="V44" s="546">
        <v>2</v>
      </c>
      <c r="W44" s="546"/>
      <c r="X44" s="546"/>
      <c r="Y44" s="546"/>
      <c r="Z44" s="546"/>
      <c r="AA44" s="546"/>
      <c r="AB44" s="546"/>
      <c r="AC44" s="546"/>
      <c r="AE44" s="261">
        <f t="shared" si="0"/>
        <v>4</v>
      </c>
    </row>
    <row r="45" spans="1:31" x14ac:dyDescent="0.2">
      <c r="A45" s="251" t="s">
        <v>123</v>
      </c>
      <c r="B45" s="546"/>
      <c r="C45" s="546"/>
      <c r="D45" s="546">
        <v>1</v>
      </c>
      <c r="E45" s="546"/>
      <c r="F45" s="546"/>
      <c r="G45" s="546"/>
      <c r="H45" s="546"/>
      <c r="I45" s="546"/>
      <c r="J45" s="546"/>
      <c r="K45" s="546"/>
      <c r="L45" s="546"/>
      <c r="M45" s="546"/>
      <c r="N45" s="546"/>
      <c r="O45" s="546">
        <v>10</v>
      </c>
      <c r="P45" s="546"/>
      <c r="Q45" s="546"/>
      <c r="R45" s="546"/>
      <c r="S45" s="546"/>
      <c r="T45" s="546"/>
      <c r="U45" s="546">
        <v>1</v>
      </c>
      <c r="V45" s="546"/>
      <c r="W45" s="546"/>
      <c r="X45" s="546"/>
      <c r="Y45" s="546">
        <v>1</v>
      </c>
      <c r="Z45" s="546">
        <v>2</v>
      </c>
      <c r="AA45" s="546"/>
      <c r="AB45" s="546">
        <v>2</v>
      </c>
      <c r="AC45" s="546">
        <v>2</v>
      </c>
      <c r="AE45" s="261">
        <f t="shared" si="0"/>
        <v>19</v>
      </c>
    </row>
    <row r="46" spans="1:31" x14ac:dyDescent="0.2">
      <c r="A46" s="251" t="s">
        <v>124</v>
      </c>
      <c r="B46" s="546"/>
      <c r="C46" s="546"/>
      <c r="D46" s="546"/>
      <c r="E46" s="546"/>
      <c r="F46" s="546"/>
      <c r="G46" s="546"/>
      <c r="H46" s="546"/>
      <c r="I46" s="546"/>
      <c r="J46" s="546">
        <v>1</v>
      </c>
      <c r="K46" s="546"/>
      <c r="L46" s="546"/>
      <c r="M46" s="546"/>
      <c r="N46" s="546"/>
      <c r="O46" s="546"/>
      <c r="P46" s="546">
        <v>6</v>
      </c>
      <c r="Q46" s="546"/>
      <c r="R46" s="546"/>
      <c r="S46" s="546"/>
      <c r="T46" s="546"/>
      <c r="U46" s="546"/>
      <c r="V46" s="546"/>
      <c r="W46" s="546"/>
      <c r="X46" s="546"/>
      <c r="Y46" s="546"/>
      <c r="Z46" s="546"/>
      <c r="AA46" s="546"/>
      <c r="AB46" s="546">
        <v>1</v>
      </c>
      <c r="AC46" s="546"/>
      <c r="AE46" s="261">
        <f t="shared" si="0"/>
        <v>8</v>
      </c>
    </row>
    <row r="47" spans="1:31" x14ac:dyDescent="0.2">
      <c r="A47" s="251" t="s">
        <v>125</v>
      </c>
      <c r="B47" s="546"/>
      <c r="C47" s="546"/>
      <c r="D47" s="546"/>
      <c r="E47" s="546"/>
      <c r="F47" s="546"/>
      <c r="G47" s="546"/>
      <c r="H47" s="546"/>
      <c r="I47" s="546"/>
      <c r="J47" s="546"/>
      <c r="K47" s="546"/>
      <c r="L47" s="546"/>
      <c r="M47" s="546"/>
      <c r="N47" s="546"/>
      <c r="O47" s="546"/>
      <c r="P47" s="546"/>
      <c r="Q47" s="546">
        <v>2</v>
      </c>
      <c r="R47" s="546"/>
      <c r="S47" s="546"/>
      <c r="T47" s="546"/>
      <c r="U47" s="546">
        <v>1</v>
      </c>
      <c r="V47" s="546"/>
      <c r="W47" s="546"/>
      <c r="X47" s="546"/>
      <c r="Y47" s="546"/>
      <c r="Z47" s="546"/>
      <c r="AA47" s="546"/>
      <c r="AB47" s="546"/>
      <c r="AC47" s="546">
        <v>1</v>
      </c>
      <c r="AE47" s="261">
        <f t="shared" si="0"/>
        <v>4</v>
      </c>
    </row>
    <row r="48" spans="1:31" x14ac:dyDescent="0.2">
      <c r="A48" s="251" t="s">
        <v>126</v>
      </c>
      <c r="B48" s="546">
        <v>1</v>
      </c>
      <c r="C48" s="546"/>
      <c r="D48" s="546"/>
      <c r="E48" s="546"/>
      <c r="F48" s="546"/>
      <c r="G48" s="546"/>
      <c r="H48" s="546">
        <v>1</v>
      </c>
      <c r="I48" s="546"/>
      <c r="J48" s="546"/>
      <c r="K48" s="546"/>
      <c r="L48" s="546"/>
      <c r="M48" s="546"/>
      <c r="N48" s="546"/>
      <c r="O48" s="546"/>
      <c r="P48" s="546"/>
      <c r="Q48" s="546"/>
      <c r="R48" s="546"/>
      <c r="S48" s="546"/>
      <c r="T48" s="546"/>
      <c r="U48" s="546">
        <v>1</v>
      </c>
      <c r="V48" s="546">
        <v>1</v>
      </c>
      <c r="W48" s="546"/>
      <c r="X48" s="546"/>
      <c r="Y48" s="546"/>
      <c r="Z48" s="546"/>
      <c r="AA48" s="546"/>
      <c r="AB48" s="546"/>
      <c r="AC48" s="546"/>
      <c r="AE48" s="261">
        <f t="shared" si="0"/>
        <v>4</v>
      </c>
    </row>
    <row r="49" spans="1:31" x14ac:dyDescent="0.2">
      <c r="A49" s="251" t="s">
        <v>127</v>
      </c>
      <c r="B49" s="546">
        <v>1</v>
      </c>
      <c r="C49" s="546"/>
      <c r="D49" s="546"/>
      <c r="E49" s="546"/>
      <c r="F49" s="546"/>
      <c r="G49" s="546"/>
      <c r="H49" s="546"/>
      <c r="I49" s="546"/>
      <c r="J49" s="546"/>
      <c r="K49" s="546"/>
      <c r="L49" s="546"/>
      <c r="M49" s="546"/>
      <c r="N49" s="546"/>
      <c r="O49" s="546">
        <v>1</v>
      </c>
      <c r="P49" s="546"/>
      <c r="Q49" s="546"/>
      <c r="R49" s="546"/>
      <c r="S49" s="546">
        <v>1</v>
      </c>
      <c r="T49" s="546"/>
      <c r="U49" s="546"/>
      <c r="V49" s="546"/>
      <c r="W49" s="546"/>
      <c r="X49" s="546"/>
      <c r="Y49" s="546"/>
      <c r="Z49" s="546"/>
      <c r="AA49" s="546"/>
      <c r="AB49" s="546"/>
      <c r="AC49" s="546"/>
      <c r="AE49" s="261">
        <f t="shared" si="0"/>
        <v>3</v>
      </c>
    </row>
    <row r="50" spans="1:31" x14ac:dyDescent="0.2">
      <c r="A50" s="251" t="s">
        <v>128</v>
      </c>
      <c r="B50" s="546"/>
      <c r="C50" s="546"/>
      <c r="D50" s="546"/>
      <c r="E50" s="546"/>
      <c r="F50" s="546"/>
      <c r="G50" s="546"/>
      <c r="H50" s="546"/>
      <c r="I50" s="546"/>
      <c r="J50" s="546"/>
      <c r="K50" s="546"/>
      <c r="L50" s="546"/>
      <c r="M50" s="546"/>
      <c r="N50" s="546"/>
      <c r="O50" s="546"/>
      <c r="P50" s="546"/>
      <c r="Q50" s="546"/>
      <c r="R50" s="546"/>
      <c r="S50" s="546"/>
      <c r="T50" s="546">
        <v>3</v>
      </c>
      <c r="U50" s="546">
        <v>1</v>
      </c>
      <c r="V50" s="546"/>
      <c r="W50" s="546"/>
      <c r="X50" s="546"/>
      <c r="Y50" s="546"/>
      <c r="Z50" s="546"/>
      <c r="AA50" s="546"/>
      <c r="AB50" s="546"/>
      <c r="AC50" s="546"/>
      <c r="AE50" s="261">
        <f t="shared" si="0"/>
        <v>4</v>
      </c>
    </row>
    <row r="51" spans="1:31" x14ac:dyDescent="0.2">
      <c r="A51" s="251" t="s">
        <v>129</v>
      </c>
      <c r="B51" s="546">
        <v>1</v>
      </c>
      <c r="C51" s="546">
        <v>1</v>
      </c>
      <c r="D51" s="546">
        <v>1</v>
      </c>
      <c r="E51" s="546">
        <v>1</v>
      </c>
      <c r="F51" s="546"/>
      <c r="G51" s="546"/>
      <c r="H51" s="546">
        <v>2</v>
      </c>
      <c r="I51" s="546">
        <v>1</v>
      </c>
      <c r="J51" s="546"/>
      <c r="K51" s="546"/>
      <c r="L51" s="546"/>
      <c r="M51" s="546">
        <v>1</v>
      </c>
      <c r="N51" s="546"/>
      <c r="O51" s="546"/>
      <c r="P51" s="546"/>
      <c r="Q51" s="546"/>
      <c r="R51" s="546"/>
      <c r="S51" s="546"/>
      <c r="T51" s="546">
        <v>1</v>
      </c>
      <c r="U51" s="546">
        <v>14</v>
      </c>
      <c r="V51" s="546"/>
      <c r="W51" s="546"/>
      <c r="X51" s="546"/>
      <c r="Y51" s="546">
        <v>1</v>
      </c>
      <c r="Z51" s="546"/>
      <c r="AA51" s="546"/>
      <c r="AB51" s="546"/>
      <c r="AC51" s="546">
        <v>2</v>
      </c>
      <c r="AE51" s="261">
        <f t="shared" si="0"/>
        <v>26</v>
      </c>
    </row>
    <row r="52" spans="1:31" x14ac:dyDescent="0.2">
      <c r="A52" s="251" t="s">
        <v>130</v>
      </c>
      <c r="B52" s="546"/>
      <c r="C52" s="546"/>
      <c r="D52" s="546"/>
      <c r="E52" s="546">
        <v>2</v>
      </c>
      <c r="F52" s="546"/>
      <c r="G52" s="546"/>
      <c r="H52" s="546">
        <v>1</v>
      </c>
      <c r="I52" s="546"/>
      <c r="J52" s="546"/>
      <c r="K52" s="546"/>
      <c r="L52" s="546"/>
      <c r="M52" s="546"/>
      <c r="N52" s="546"/>
      <c r="O52" s="546">
        <v>1</v>
      </c>
      <c r="P52" s="546"/>
      <c r="Q52" s="546"/>
      <c r="R52" s="546"/>
      <c r="S52" s="546"/>
      <c r="T52" s="546"/>
      <c r="U52" s="546">
        <v>1</v>
      </c>
      <c r="V52" s="546"/>
      <c r="W52" s="546"/>
      <c r="X52" s="546"/>
      <c r="Y52" s="546"/>
      <c r="Z52" s="546"/>
      <c r="AA52" s="546"/>
      <c r="AB52" s="546"/>
      <c r="AC52" s="546"/>
      <c r="AE52" s="261">
        <f t="shared" si="0"/>
        <v>5</v>
      </c>
    </row>
    <row r="53" spans="1:31" x14ac:dyDescent="0.2">
      <c r="A53" s="251" t="s">
        <v>209</v>
      </c>
      <c r="B53" s="546"/>
      <c r="C53" s="546"/>
      <c r="D53" s="546"/>
      <c r="E53" s="546"/>
      <c r="F53" s="546"/>
      <c r="G53" s="546"/>
      <c r="H53" s="546"/>
      <c r="I53" s="546"/>
      <c r="J53" s="546"/>
      <c r="K53" s="546"/>
      <c r="L53" s="546"/>
      <c r="M53" s="546"/>
      <c r="N53" s="546"/>
      <c r="O53" s="546"/>
      <c r="P53" s="546"/>
      <c r="Q53" s="546"/>
      <c r="R53" s="546"/>
      <c r="S53" s="546"/>
      <c r="T53" s="546"/>
      <c r="U53" s="546"/>
      <c r="V53" s="546"/>
      <c r="W53" s="546">
        <v>1</v>
      </c>
      <c r="X53" s="546"/>
      <c r="Y53" s="546"/>
      <c r="Z53" s="546"/>
      <c r="AA53" s="546"/>
      <c r="AB53" s="546"/>
      <c r="AC53" s="546"/>
      <c r="AE53" s="261"/>
    </row>
    <row r="54" spans="1:31" x14ac:dyDescent="0.2">
      <c r="A54" s="251" t="s">
        <v>131</v>
      </c>
      <c r="B54" s="546"/>
      <c r="C54" s="546"/>
      <c r="D54" s="546"/>
      <c r="E54" s="546"/>
      <c r="F54" s="546"/>
      <c r="G54" s="546"/>
      <c r="H54" s="546"/>
      <c r="I54" s="546"/>
      <c r="J54" s="546"/>
      <c r="K54" s="546"/>
      <c r="L54" s="546"/>
      <c r="M54" s="546"/>
      <c r="N54" s="546"/>
      <c r="O54" s="546">
        <v>1</v>
      </c>
      <c r="P54" s="546"/>
      <c r="Q54" s="546"/>
      <c r="R54" s="546"/>
      <c r="S54" s="546"/>
      <c r="T54" s="546"/>
      <c r="U54" s="546"/>
      <c r="V54" s="546"/>
      <c r="W54" s="546"/>
      <c r="X54" s="546"/>
      <c r="Y54" s="546"/>
      <c r="Z54" s="546"/>
      <c r="AA54" s="546"/>
      <c r="AB54" s="546"/>
      <c r="AC54" s="546"/>
      <c r="AE54" s="261">
        <f t="shared" ref="AE54:AE86" si="1">SUM(B54:AC54)</f>
        <v>1</v>
      </c>
    </row>
    <row r="55" spans="1:31" x14ac:dyDescent="0.2">
      <c r="A55" s="251" t="s">
        <v>132</v>
      </c>
      <c r="B55" s="546"/>
      <c r="C55" s="546"/>
      <c r="D55" s="546"/>
      <c r="E55" s="546"/>
      <c r="F55" s="546"/>
      <c r="G55" s="546"/>
      <c r="H55" s="546"/>
      <c r="I55" s="546"/>
      <c r="J55" s="546"/>
      <c r="K55" s="546"/>
      <c r="L55" s="546"/>
      <c r="M55" s="546"/>
      <c r="N55" s="546"/>
      <c r="O55" s="546"/>
      <c r="P55" s="546"/>
      <c r="Q55" s="546"/>
      <c r="R55" s="546">
        <v>1</v>
      </c>
      <c r="S55" s="546">
        <v>1</v>
      </c>
      <c r="T55" s="546"/>
      <c r="U55" s="546">
        <v>2</v>
      </c>
      <c r="V55" s="546"/>
      <c r="W55" s="546"/>
      <c r="X55" s="546"/>
      <c r="Y55" s="546">
        <v>2</v>
      </c>
      <c r="Z55" s="546"/>
      <c r="AA55" s="546"/>
      <c r="AB55" s="546"/>
      <c r="AC55" s="546"/>
      <c r="AE55" s="261">
        <f t="shared" si="1"/>
        <v>6</v>
      </c>
    </row>
    <row r="56" spans="1:31" x14ac:dyDescent="0.2">
      <c r="A56" s="252" t="s">
        <v>133</v>
      </c>
      <c r="B56" s="550"/>
      <c r="C56" s="550"/>
      <c r="D56" s="550"/>
      <c r="E56" s="550"/>
      <c r="F56" s="550"/>
      <c r="G56" s="550"/>
      <c r="H56" s="550"/>
      <c r="I56" s="550"/>
      <c r="J56" s="550"/>
      <c r="K56" s="550"/>
      <c r="L56" s="550"/>
      <c r="M56" s="550"/>
      <c r="N56" s="550"/>
      <c r="O56" s="550"/>
      <c r="P56" s="550"/>
      <c r="Q56" s="550"/>
      <c r="R56" s="550"/>
      <c r="S56" s="550"/>
      <c r="T56" s="550"/>
      <c r="U56" s="550"/>
      <c r="V56" s="550"/>
      <c r="W56" s="550"/>
      <c r="X56" s="550"/>
      <c r="Y56" s="550">
        <v>1</v>
      </c>
      <c r="Z56" s="550">
        <v>2</v>
      </c>
      <c r="AA56" s="550"/>
      <c r="AB56" s="550"/>
      <c r="AC56" s="550">
        <v>2</v>
      </c>
      <c r="AE56" s="261">
        <f t="shared" si="1"/>
        <v>5</v>
      </c>
    </row>
    <row r="57" spans="1:31" x14ac:dyDescent="0.2">
      <c r="A57" s="251" t="s">
        <v>134</v>
      </c>
      <c r="B57" s="546"/>
      <c r="C57" s="546"/>
      <c r="D57" s="546"/>
      <c r="E57" s="546"/>
      <c r="F57" s="546"/>
      <c r="G57" s="546"/>
      <c r="H57" s="546"/>
      <c r="I57" s="546"/>
      <c r="J57" s="546"/>
      <c r="K57" s="546"/>
      <c r="L57" s="546"/>
      <c r="M57" s="546"/>
      <c r="N57" s="546"/>
      <c r="O57" s="546"/>
      <c r="P57" s="546"/>
      <c r="Q57" s="546"/>
      <c r="R57" s="546"/>
      <c r="S57" s="546"/>
      <c r="T57" s="546"/>
      <c r="U57" s="546"/>
      <c r="V57" s="546"/>
      <c r="W57" s="546"/>
      <c r="X57" s="546"/>
      <c r="Y57" s="546"/>
      <c r="Z57" s="546"/>
      <c r="AA57" s="546">
        <v>5</v>
      </c>
      <c r="AB57" s="546"/>
      <c r="AC57" s="546"/>
      <c r="AE57" s="261">
        <f t="shared" si="1"/>
        <v>5</v>
      </c>
    </row>
    <row r="58" spans="1:31" x14ac:dyDescent="0.2">
      <c r="A58" s="250" t="s">
        <v>135</v>
      </c>
      <c r="B58" s="551"/>
      <c r="C58" s="551"/>
      <c r="D58" s="551"/>
      <c r="E58" s="551"/>
      <c r="F58" s="551"/>
      <c r="G58" s="551"/>
      <c r="H58" s="551"/>
      <c r="I58" s="551"/>
      <c r="J58" s="551">
        <v>1</v>
      </c>
      <c r="K58" s="551"/>
      <c r="L58" s="551"/>
      <c r="M58" s="551"/>
      <c r="N58" s="551"/>
      <c r="O58" s="551"/>
      <c r="P58" s="551"/>
      <c r="Q58" s="551"/>
      <c r="R58" s="551"/>
      <c r="S58" s="551"/>
      <c r="T58" s="551"/>
      <c r="U58" s="551"/>
      <c r="V58" s="551"/>
      <c r="W58" s="551"/>
      <c r="X58" s="551"/>
      <c r="Y58" s="551"/>
      <c r="Z58" s="551"/>
      <c r="AA58" s="551">
        <v>1</v>
      </c>
      <c r="AB58" s="551">
        <v>10</v>
      </c>
      <c r="AC58" s="551">
        <v>1</v>
      </c>
      <c r="AE58" s="261">
        <f t="shared" si="1"/>
        <v>13</v>
      </c>
    </row>
    <row r="59" spans="1:31" x14ac:dyDescent="0.2">
      <c r="A59" s="252" t="s">
        <v>136</v>
      </c>
      <c r="B59" s="550"/>
      <c r="C59" s="550"/>
      <c r="D59" s="550"/>
      <c r="E59" s="550"/>
      <c r="F59" s="550"/>
      <c r="G59" s="550"/>
      <c r="H59" s="550">
        <v>1</v>
      </c>
      <c r="I59" s="550"/>
      <c r="J59" s="550"/>
      <c r="K59" s="550"/>
      <c r="L59" s="550"/>
      <c r="M59" s="550"/>
      <c r="N59" s="550"/>
      <c r="O59" s="550">
        <v>2</v>
      </c>
      <c r="P59" s="550"/>
      <c r="Q59" s="550"/>
      <c r="R59" s="550"/>
      <c r="S59" s="550"/>
      <c r="T59" s="550">
        <v>1</v>
      </c>
      <c r="U59" s="550">
        <v>2</v>
      </c>
      <c r="V59" s="550"/>
      <c r="W59" s="550"/>
      <c r="X59" s="550"/>
      <c r="Y59" s="550"/>
      <c r="Z59" s="550"/>
      <c r="AA59" s="550"/>
      <c r="AB59" s="550"/>
      <c r="AC59" s="550">
        <v>4</v>
      </c>
      <c r="AE59" s="261">
        <f t="shared" si="1"/>
        <v>10</v>
      </c>
    </row>
    <row r="60" spans="1:31" x14ac:dyDescent="0.2">
      <c r="A60" s="248" t="s">
        <v>100</v>
      </c>
      <c r="B60" s="249">
        <v>5</v>
      </c>
      <c r="C60" s="249">
        <v>3</v>
      </c>
      <c r="D60" s="249">
        <v>4</v>
      </c>
      <c r="E60" s="249">
        <v>5</v>
      </c>
      <c r="F60" s="249"/>
      <c r="G60" s="249">
        <v>5</v>
      </c>
      <c r="H60" s="249">
        <v>13</v>
      </c>
      <c r="I60" s="249">
        <v>6</v>
      </c>
      <c r="J60" s="249">
        <v>6</v>
      </c>
      <c r="K60" s="249">
        <v>1</v>
      </c>
      <c r="L60" s="249"/>
      <c r="M60" s="249">
        <v>14</v>
      </c>
      <c r="N60" s="249">
        <v>3</v>
      </c>
      <c r="O60" s="249">
        <v>14</v>
      </c>
      <c r="P60" s="249">
        <v>5</v>
      </c>
      <c r="Q60" s="249">
        <v>11</v>
      </c>
      <c r="R60" s="249">
        <v>8</v>
      </c>
      <c r="S60" s="249"/>
      <c r="T60" s="249">
        <v>7</v>
      </c>
      <c r="U60" s="249">
        <v>19</v>
      </c>
      <c r="V60" s="249">
        <v>4</v>
      </c>
      <c r="W60" s="249"/>
      <c r="X60" s="249">
        <v>2</v>
      </c>
      <c r="Y60" s="249">
        <v>2</v>
      </c>
      <c r="Z60" s="249">
        <v>4</v>
      </c>
      <c r="AA60" s="249">
        <v>8</v>
      </c>
      <c r="AB60" s="249">
        <v>5</v>
      </c>
      <c r="AC60" s="249">
        <v>10</v>
      </c>
      <c r="AE60" s="450">
        <f t="shared" si="1"/>
        <v>164</v>
      </c>
    </row>
    <row r="61" spans="1:31" x14ac:dyDescent="0.2">
      <c r="A61" s="250" t="s">
        <v>112</v>
      </c>
      <c r="B61" s="551">
        <v>3</v>
      </c>
      <c r="C61" s="551"/>
      <c r="D61" s="551"/>
      <c r="E61" s="551"/>
      <c r="F61" s="551"/>
      <c r="G61" s="551"/>
      <c r="H61" s="551"/>
      <c r="I61" s="551"/>
      <c r="J61" s="551"/>
      <c r="K61" s="551"/>
      <c r="L61" s="551"/>
      <c r="M61" s="551"/>
      <c r="N61" s="551"/>
      <c r="O61" s="551"/>
      <c r="P61" s="551">
        <v>1</v>
      </c>
      <c r="Q61" s="551"/>
      <c r="R61" s="551"/>
      <c r="S61" s="551"/>
      <c r="T61" s="551"/>
      <c r="U61" s="551"/>
      <c r="V61" s="551"/>
      <c r="W61" s="551"/>
      <c r="X61" s="551"/>
      <c r="Y61" s="551"/>
      <c r="Z61" s="551"/>
      <c r="AA61" s="551"/>
      <c r="AB61" s="551"/>
      <c r="AC61" s="551"/>
      <c r="AE61" s="260">
        <f t="shared" si="1"/>
        <v>4</v>
      </c>
    </row>
    <row r="62" spans="1:31" x14ac:dyDescent="0.2">
      <c r="A62" s="251" t="s">
        <v>113</v>
      </c>
      <c r="B62" s="546"/>
      <c r="C62" s="546">
        <v>2</v>
      </c>
      <c r="D62" s="546"/>
      <c r="E62" s="546"/>
      <c r="F62" s="546"/>
      <c r="G62" s="546">
        <v>1</v>
      </c>
      <c r="H62" s="546">
        <v>1</v>
      </c>
      <c r="I62" s="546"/>
      <c r="J62" s="546"/>
      <c r="K62" s="546"/>
      <c r="L62" s="546"/>
      <c r="M62" s="546"/>
      <c r="N62" s="546"/>
      <c r="O62" s="546"/>
      <c r="P62" s="546"/>
      <c r="Q62" s="546"/>
      <c r="R62" s="546"/>
      <c r="S62" s="546"/>
      <c r="T62" s="546"/>
      <c r="U62" s="546"/>
      <c r="V62" s="546"/>
      <c r="W62" s="546"/>
      <c r="X62" s="546"/>
      <c r="Y62" s="546"/>
      <c r="Z62" s="546"/>
      <c r="AA62" s="546"/>
      <c r="AB62" s="546"/>
      <c r="AC62" s="546"/>
      <c r="AE62" s="260">
        <f t="shared" si="1"/>
        <v>4</v>
      </c>
    </row>
    <row r="63" spans="1:31" x14ac:dyDescent="0.2">
      <c r="A63" s="251" t="s">
        <v>114</v>
      </c>
      <c r="B63" s="546"/>
      <c r="C63" s="546"/>
      <c r="D63" s="546">
        <v>2</v>
      </c>
      <c r="E63" s="546"/>
      <c r="F63" s="546"/>
      <c r="G63" s="546"/>
      <c r="H63" s="546"/>
      <c r="I63" s="546"/>
      <c r="J63" s="546"/>
      <c r="K63" s="546"/>
      <c r="L63" s="546"/>
      <c r="M63" s="546"/>
      <c r="N63" s="546"/>
      <c r="O63" s="546"/>
      <c r="P63" s="546"/>
      <c r="Q63" s="546">
        <v>1</v>
      </c>
      <c r="R63" s="546"/>
      <c r="S63" s="546"/>
      <c r="T63" s="546"/>
      <c r="U63" s="546"/>
      <c r="V63" s="546"/>
      <c r="W63" s="546"/>
      <c r="X63" s="546"/>
      <c r="Y63" s="546"/>
      <c r="Z63" s="546"/>
      <c r="AA63" s="546"/>
      <c r="AB63" s="546"/>
      <c r="AC63" s="546"/>
      <c r="AE63" s="260">
        <f t="shared" si="1"/>
        <v>3</v>
      </c>
    </row>
    <row r="64" spans="1:31" x14ac:dyDescent="0.2">
      <c r="A64" s="251" t="s">
        <v>115</v>
      </c>
      <c r="B64" s="546"/>
      <c r="C64" s="546"/>
      <c r="D64" s="546"/>
      <c r="E64" s="546">
        <v>5</v>
      </c>
      <c r="F64" s="546"/>
      <c r="G64" s="546"/>
      <c r="H64" s="546"/>
      <c r="I64" s="546"/>
      <c r="J64" s="546"/>
      <c r="K64" s="546"/>
      <c r="L64" s="546"/>
      <c r="M64" s="546"/>
      <c r="N64" s="546"/>
      <c r="O64" s="546"/>
      <c r="P64" s="546"/>
      <c r="Q64" s="546"/>
      <c r="R64" s="546"/>
      <c r="S64" s="546"/>
      <c r="T64" s="546"/>
      <c r="U64" s="546"/>
      <c r="V64" s="546"/>
      <c r="W64" s="546"/>
      <c r="X64" s="546"/>
      <c r="Y64" s="546"/>
      <c r="Z64" s="546"/>
      <c r="AA64" s="546"/>
      <c r="AB64" s="546"/>
      <c r="AC64" s="546"/>
      <c r="AE64" s="260">
        <f t="shared" si="1"/>
        <v>5</v>
      </c>
    </row>
    <row r="65" spans="1:31" x14ac:dyDescent="0.2">
      <c r="A65" s="251" t="s">
        <v>117</v>
      </c>
      <c r="B65" s="546">
        <v>1</v>
      </c>
      <c r="C65" s="546"/>
      <c r="D65" s="546"/>
      <c r="E65" s="546"/>
      <c r="F65" s="546"/>
      <c r="G65" s="546">
        <v>4</v>
      </c>
      <c r="H65" s="546"/>
      <c r="I65" s="546"/>
      <c r="J65" s="546"/>
      <c r="K65" s="546"/>
      <c r="L65" s="546"/>
      <c r="M65" s="546"/>
      <c r="N65" s="546"/>
      <c r="O65" s="546"/>
      <c r="P65" s="546"/>
      <c r="Q65" s="546"/>
      <c r="R65" s="546"/>
      <c r="S65" s="546"/>
      <c r="T65" s="546"/>
      <c r="U65" s="546">
        <v>1</v>
      </c>
      <c r="V65" s="546"/>
      <c r="W65" s="546"/>
      <c r="X65" s="546"/>
      <c r="Y65" s="546"/>
      <c r="Z65" s="546"/>
      <c r="AA65" s="546"/>
      <c r="AB65" s="546"/>
      <c r="AC65" s="546"/>
      <c r="AE65" s="260">
        <f t="shared" si="1"/>
        <v>6</v>
      </c>
    </row>
    <row r="66" spans="1:31" x14ac:dyDescent="0.2">
      <c r="A66" s="251" t="s">
        <v>118</v>
      </c>
      <c r="B66" s="546"/>
      <c r="C66" s="546"/>
      <c r="D66" s="546"/>
      <c r="E66" s="546"/>
      <c r="F66" s="546"/>
      <c r="G66" s="546"/>
      <c r="H66" s="546">
        <v>8</v>
      </c>
      <c r="I66" s="546"/>
      <c r="J66" s="546"/>
      <c r="K66" s="546"/>
      <c r="L66" s="546"/>
      <c r="M66" s="546">
        <v>1</v>
      </c>
      <c r="N66" s="546"/>
      <c r="O66" s="546"/>
      <c r="P66" s="546"/>
      <c r="Q66" s="546"/>
      <c r="R66" s="546"/>
      <c r="S66" s="546"/>
      <c r="T66" s="546"/>
      <c r="U66" s="546">
        <v>1</v>
      </c>
      <c r="V66" s="546"/>
      <c r="W66" s="546"/>
      <c r="X66" s="546"/>
      <c r="Y66" s="546"/>
      <c r="Z66" s="546"/>
      <c r="AA66" s="546"/>
      <c r="AB66" s="546"/>
      <c r="AC66" s="546">
        <v>1</v>
      </c>
      <c r="AE66" s="260">
        <f t="shared" si="1"/>
        <v>11</v>
      </c>
    </row>
    <row r="67" spans="1:31" x14ac:dyDescent="0.2">
      <c r="A67" s="251" t="s">
        <v>119</v>
      </c>
      <c r="B67" s="546"/>
      <c r="C67" s="546"/>
      <c r="D67" s="546"/>
      <c r="E67" s="546"/>
      <c r="F67" s="546"/>
      <c r="G67" s="546"/>
      <c r="H67" s="546"/>
      <c r="I67" s="546">
        <v>2</v>
      </c>
      <c r="J67" s="546"/>
      <c r="K67" s="546"/>
      <c r="L67" s="546"/>
      <c r="M67" s="546"/>
      <c r="N67" s="546"/>
      <c r="O67" s="546"/>
      <c r="P67" s="546"/>
      <c r="Q67" s="546">
        <v>1</v>
      </c>
      <c r="R67" s="546"/>
      <c r="S67" s="546"/>
      <c r="T67" s="546"/>
      <c r="U67" s="546"/>
      <c r="V67" s="546"/>
      <c r="W67" s="546"/>
      <c r="X67" s="546"/>
      <c r="Y67" s="546"/>
      <c r="Z67" s="546"/>
      <c r="AA67" s="546"/>
      <c r="AB67" s="546"/>
      <c r="AC67" s="546"/>
      <c r="AE67" s="260">
        <f t="shared" si="1"/>
        <v>3</v>
      </c>
    </row>
    <row r="68" spans="1:31" x14ac:dyDescent="0.2">
      <c r="A68" s="251" t="s">
        <v>120</v>
      </c>
      <c r="B68" s="546"/>
      <c r="C68" s="546"/>
      <c r="D68" s="546"/>
      <c r="E68" s="546"/>
      <c r="F68" s="546"/>
      <c r="G68" s="546"/>
      <c r="H68" s="546"/>
      <c r="I68" s="546"/>
      <c r="J68" s="546">
        <v>4</v>
      </c>
      <c r="K68" s="546"/>
      <c r="L68" s="546"/>
      <c r="M68" s="546"/>
      <c r="N68" s="546"/>
      <c r="O68" s="546">
        <v>1</v>
      </c>
      <c r="P68" s="546"/>
      <c r="Q68" s="546"/>
      <c r="R68" s="546"/>
      <c r="S68" s="546"/>
      <c r="T68" s="546"/>
      <c r="U68" s="546"/>
      <c r="V68" s="546"/>
      <c r="W68" s="546"/>
      <c r="X68" s="546"/>
      <c r="Y68" s="546"/>
      <c r="Z68" s="546"/>
      <c r="AA68" s="546"/>
      <c r="AB68" s="546"/>
      <c r="AC68" s="546"/>
      <c r="AE68" s="260">
        <f t="shared" si="1"/>
        <v>5</v>
      </c>
    </row>
    <row r="69" spans="1:31" x14ac:dyDescent="0.2">
      <c r="A69" s="251" t="s">
        <v>121</v>
      </c>
      <c r="B69" s="546"/>
      <c r="C69" s="546"/>
      <c r="D69" s="546"/>
      <c r="E69" s="546"/>
      <c r="F69" s="546"/>
      <c r="G69" s="546"/>
      <c r="H69" s="546"/>
      <c r="I69" s="546"/>
      <c r="J69" s="546"/>
      <c r="K69" s="546">
        <v>1</v>
      </c>
      <c r="L69" s="546"/>
      <c r="M69" s="546"/>
      <c r="N69" s="546"/>
      <c r="O69" s="546"/>
      <c r="P69" s="546"/>
      <c r="Q69" s="546"/>
      <c r="R69" s="546"/>
      <c r="S69" s="546"/>
      <c r="T69" s="546"/>
      <c r="U69" s="546"/>
      <c r="V69" s="546"/>
      <c r="W69" s="546"/>
      <c r="X69" s="546"/>
      <c r="Y69" s="546"/>
      <c r="Z69" s="546"/>
      <c r="AA69" s="546"/>
      <c r="AB69" s="546">
        <v>1</v>
      </c>
      <c r="AC69" s="546"/>
      <c r="AE69" s="260">
        <f t="shared" si="1"/>
        <v>2</v>
      </c>
    </row>
    <row r="70" spans="1:31" x14ac:dyDescent="0.2">
      <c r="A70" s="251" t="s">
        <v>122</v>
      </c>
      <c r="B70" s="546"/>
      <c r="C70" s="546"/>
      <c r="D70" s="546"/>
      <c r="E70" s="546"/>
      <c r="F70" s="546"/>
      <c r="G70" s="546"/>
      <c r="H70" s="546"/>
      <c r="I70" s="546"/>
      <c r="J70" s="546"/>
      <c r="K70" s="546"/>
      <c r="L70" s="546"/>
      <c r="M70" s="546">
        <v>9</v>
      </c>
      <c r="N70" s="546"/>
      <c r="O70" s="546"/>
      <c r="P70" s="546"/>
      <c r="Q70" s="546"/>
      <c r="R70" s="546"/>
      <c r="S70" s="546"/>
      <c r="T70" s="546"/>
      <c r="U70" s="546"/>
      <c r="V70" s="546"/>
      <c r="W70" s="546"/>
      <c r="X70" s="546"/>
      <c r="Y70" s="546">
        <v>1</v>
      </c>
      <c r="Z70" s="546"/>
      <c r="AA70" s="546">
        <v>1</v>
      </c>
      <c r="AB70" s="546"/>
      <c r="AC70" s="546"/>
      <c r="AE70" s="260">
        <f t="shared" si="1"/>
        <v>11</v>
      </c>
    </row>
    <row r="71" spans="1:31" x14ac:dyDescent="0.2">
      <c r="A71" s="251" t="s">
        <v>138</v>
      </c>
      <c r="B71" s="546"/>
      <c r="C71" s="546"/>
      <c r="D71" s="546"/>
      <c r="E71" s="546"/>
      <c r="F71" s="546"/>
      <c r="G71" s="546"/>
      <c r="H71" s="546"/>
      <c r="I71" s="546"/>
      <c r="J71" s="546"/>
      <c r="K71" s="546"/>
      <c r="L71" s="546"/>
      <c r="M71" s="546"/>
      <c r="N71" s="546">
        <v>3</v>
      </c>
      <c r="O71" s="546"/>
      <c r="P71" s="546"/>
      <c r="Q71" s="546"/>
      <c r="R71" s="546"/>
      <c r="S71" s="546"/>
      <c r="T71" s="546"/>
      <c r="U71" s="546"/>
      <c r="V71" s="546"/>
      <c r="W71" s="546"/>
      <c r="X71" s="546"/>
      <c r="Y71" s="546"/>
      <c r="Z71" s="546"/>
      <c r="AA71" s="546"/>
      <c r="AB71" s="546"/>
      <c r="AC71" s="546"/>
      <c r="AE71" s="260">
        <f t="shared" si="1"/>
        <v>3</v>
      </c>
    </row>
    <row r="72" spans="1:31" x14ac:dyDescent="0.2">
      <c r="A72" s="251" t="s">
        <v>123</v>
      </c>
      <c r="B72" s="546"/>
      <c r="C72" s="546"/>
      <c r="D72" s="546">
        <v>1</v>
      </c>
      <c r="E72" s="546"/>
      <c r="F72" s="546"/>
      <c r="G72" s="546"/>
      <c r="H72" s="546"/>
      <c r="I72" s="546">
        <v>1</v>
      </c>
      <c r="J72" s="546">
        <v>1</v>
      </c>
      <c r="K72" s="546"/>
      <c r="L72" s="546"/>
      <c r="M72" s="546"/>
      <c r="N72" s="546"/>
      <c r="O72" s="546">
        <v>13</v>
      </c>
      <c r="P72" s="546"/>
      <c r="Q72" s="546"/>
      <c r="R72" s="546"/>
      <c r="S72" s="546"/>
      <c r="T72" s="546">
        <v>1</v>
      </c>
      <c r="U72" s="546">
        <v>1</v>
      </c>
      <c r="V72" s="546"/>
      <c r="W72" s="546"/>
      <c r="X72" s="546"/>
      <c r="Y72" s="546"/>
      <c r="Z72" s="546"/>
      <c r="AA72" s="546"/>
      <c r="AB72" s="546"/>
      <c r="AC72" s="546"/>
      <c r="AE72" s="260">
        <f t="shared" si="1"/>
        <v>18</v>
      </c>
    </row>
    <row r="73" spans="1:31" x14ac:dyDescent="0.2">
      <c r="A73" s="251" t="s">
        <v>124</v>
      </c>
      <c r="B73" s="546"/>
      <c r="C73" s="546"/>
      <c r="D73" s="546"/>
      <c r="E73" s="546"/>
      <c r="F73" s="546"/>
      <c r="G73" s="546"/>
      <c r="H73" s="546"/>
      <c r="I73" s="546"/>
      <c r="J73" s="546"/>
      <c r="K73" s="546"/>
      <c r="L73" s="546"/>
      <c r="M73" s="546"/>
      <c r="N73" s="546"/>
      <c r="O73" s="546"/>
      <c r="P73" s="546">
        <v>3</v>
      </c>
      <c r="Q73" s="546"/>
      <c r="R73" s="546"/>
      <c r="S73" s="546"/>
      <c r="T73" s="546"/>
      <c r="U73" s="546"/>
      <c r="V73" s="546"/>
      <c r="W73" s="546"/>
      <c r="X73" s="546"/>
      <c r="Y73" s="546"/>
      <c r="Z73" s="546"/>
      <c r="AA73" s="546"/>
      <c r="AB73" s="546"/>
      <c r="AC73" s="546"/>
      <c r="AE73" s="260">
        <f t="shared" si="1"/>
        <v>3</v>
      </c>
    </row>
    <row r="74" spans="1:31" x14ac:dyDescent="0.2">
      <c r="A74" s="251" t="s">
        <v>125</v>
      </c>
      <c r="B74" s="546"/>
      <c r="C74" s="546"/>
      <c r="D74" s="546"/>
      <c r="E74" s="546"/>
      <c r="F74" s="546"/>
      <c r="G74" s="546"/>
      <c r="H74" s="546">
        <v>1</v>
      </c>
      <c r="I74" s="546"/>
      <c r="J74" s="546"/>
      <c r="K74" s="546"/>
      <c r="L74" s="546"/>
      <c r="M74" s="546"/>
      <c r="N74" s="546"/>
      <c r="O74" s="546"/>
      <c r="P74" s="546"/>
      <c r="Q74" s="546">
        <v>9</v>
      </c>
      <c r="R74" s="546"/>
      <c r="S74" s="546"/>
      <c r="T74" s="546"/>
      <c r="U74" s="546">
        <v>1</v>
      </c>
      <c r="V74" s="546"/>
      <c r="W74" s="546"/>
      <c r="X74" s="546"/>
      <c r="Y74" s="546"/>
      <c r="Z74" s="546"/>
      <c r="AA74" s="546">
        <v>1</v>
      </c>
      <c r="AB74" s="546"/>
      <c r="AC74" s="546"/>
      <c r="AE74" s="260">
        <f t="shared" si="1"/>
        <v>12</v>
      </c>
    </row>
    <row r="75" spans="1:31" x14ac:dyDescent="0.2">
      <c r="A75" s="251" t="s">
        <v>126</v>
      </c>
      <c r="B75" s="546"/>
      <c r="C75" s="546"/>
      <c r="D75" s="546"/>
      <c r="E75" s="546"/>
      <c r="F75" s="546"/>
      <c r="G75" s="546"/>
      <c r="H75" s="546"/>
      <c r="I75" s="546"/>
      <c r="J75" s="546"/>
      <c r="K75" s="546"/>
      <c r="L75" s="546"/>
      <c r="M75" s="546"/>
      <c r="N75" s="546"/>
      <c r="O75" s="546"/>
      <c r="P75" s="546">
        <v>1</v>
      </c>
      <c r="Q75" s="546"/>
      <c r="R75" s="546">
        <v>8</v>
      </c>
      <c r="S75" s="546"/>
      <c r="T75" s="546"/>
      <c r="U75" s="546"/>
      <c r="V75" s="546"/>
      <c r="W75" s="546"/>
      <c r="X75" s="546"/>
      <c r="Y75" s="546"/>
      <c r="Z75" s="546"/>
      <c r="AA75" s="546"/>
      <c r="AB75" s="546"/>
      <c r="AC75" s="546"/>
      <c r="AE75" s="260">
        <f t="shared" si="1"/>
        <v>9</v>
      </c>
    </row>
    <row r="76" spans="1:31" x14ac:dyDescent="0.2">
      <c r="A76" s="251" t="s">
        <v>127</v>
      </c>
      <c r="B76" s="546"/>
      <c r="C76" s="546"/>
      <c r="D76" s="546"/>
      <c r="E76" s="546"/>
      <c r="F76" s="546"/>
      <c r="G76" s="546"/>
      <c r="H76" s="546"/>
      <c r="I76" s="546"/>
      <c r="J76" s="546"/>
      <c r="K76" s="546"/>
      <c r="L76" s="546"/>
      <c r="M76" s="546">
        <v>1</v>
      </c>
      <c r="N76" s="546"/>
      <c r="O76" s="546"/>
      <c r="P76" s="546"/>
      <c r="Q76" s="546"/>
      <c r="R76" s="546"/>
      <c r="S76" s="546"/>
      <c r="T76" s="546"/>
      <c r="U76" s="546"/>
      <c r="V76" s="546"/>
      <c r="W76" s="546"/>
      <c r="X76" s="546"/>
      <c r="Y76" s="546"/>
      <c r="Z76" s="546"/>
      <c r="AA76" s="546"/>
      <c r="AB76" s="546"/>
      <c r="AC76" s="546"/>
      <c r="AE76" s="260">
        <f t="shared" si="1"/>
        <v>1</v>
      </c>
    </row>
    <row r="77" spans="1:31" x14ac:dyDescent="0.2">
      <c r="A77" s="251" t="s">
        <v>405</v>
      </c>
      <c r="B77" s="546"/>
      <c r="C77" s="546"/>
      <c r="D77" s="546"/>
      <c r="E77" s="546"/>
      <c r="F77" s="546"/>
      <c r="G77" s="546"/>
      <c r="H77" s="546"/>
      <c r="I77" s="546"/>
      <c r="J77" s="546"/>
      <c r="K77" s="546"/>
      <c r="L77" s="546"/>
      <c r="M77" s="546"/>
      <c r="N77" s="546"/>
      <c r="O77" s="546"/>
      <c r="P77" s="546"/>
      <c r="Q77" s="546"/>
      <c r="R77" s="546"/>
      <c r="S77" s="546"/>
      <c r="T77" s="546"/>
      <c r="U77" s="546"/>
      <c r="V77" s="546"/>
      <c r="W77" s="546"/>
      <c r="X77" s="546"/>
      <c r="Y77" s="546"/>
      <c r="Z77" s="546"/>
      <c r="AA77" s="546"/>
      <c r="AB77" s="546"/>
      <c r="AC77" s="546"/>
      <c r="AE77" s="260">
        <f t="shared" si="1"/>
        <v>0</v>
      </c>
    </row>
    <row r="78" spans="1:31" x14ac:dyDescent="0.2">
      <c r="A78" s="251" t="s">
        <v>128</v>
      </c>
      <c r="B78" s="546"/>
      <c r="C78" s="546"/>
      <c r="D78" s="546"/>
      <c r="E78" s="546"/>
      <c r="F78" s="546"/>
      <c r="G78" s="546"/>
      <c r="H78" s="546"/>
      <c r="I78" s="546"/>
      <c r="J78" s="546"/>
      <c r="K78" s="546"/>
      <c r="L78" s="546"/>
      <c r="M78" s="546">
        <v>1</v>
      </c>
      <c r="N78" s="546"/>
      <c r="O78" s="546"/>
      <c r="P78" s="546"/>
      <c r="Q78" s="546"/>
      <c r="R78" s="546"/>
      <c r="S78" s="546"/>
      <c r="T78" s="546">
        <v>5</v>
      </c>
      <c r="U78" s="546"/>
      <c r="V78" s="546"/>
      <c r="W78" s="546"/>
      <c r="X78" s="546"/>
      <c r="Y78" s="546"/>
      <c r="Z78" s="546"/>
      <c r="AA78" s="546"/>
      <c r="AB78" s="546"/>
      <c r="AC78" s="546"/>
      <c r="AE78" s="260">
        <f t="shared" si="1"/>
        <v>6</v>
      </c>
    </row>
    <row r="79" spans="1:31" x14ac:dyDescent="0.2">
      <c r="A79" s="251" t="s">
        <v>129</v>
      </c>
      <c r="B79" s="546">
        <v>1</v>
      </c>
      <c r="C79" s="546"/>
      <c r="D79" s="546"/>
      <c r="E79" s="546"/>
      <c r="F79" s="546"/>
      <c r="G79" s="546"/>
      <c r="H79" s="546">
        <v>1</v>
      </c>
      <c r="I79" s="546">
        <v>1</v>
      </c>
      <c r="J79" s="546"/>
      <c r="K79" s="546"/>
      <c r="L79" s="546"/>
      <c r="M79" s="546"/>
      <c r="N79" s="546"/>
      <c r="O79" s="546"/>
      <c r="P79" s="546"/>
      <c r="Q79" s="546"/>
      <c r="R79" s="546"/>
      <c r="S79" s="546"/>
      <c r="T79" s="546"/>
      <c r="U79" s="546">
        <v>12</v>
      </c>
      <c r="V79" s="546"/>
      <c r="W79" s="546"/>
      <c r="X79" s="546"/>
      <c r="Y79" s="546"/>
      <c r="Z79" s="546"/>
      <c r="AA79" s="546"/>
      <c r="AB79" s="546"/>
      <c r="AC79" s="546"/>
      <c r="AE79" s="260">
        <f t="shared" si="1"/>
        <v>15</v>
      </c>
    </row>
    <row r="80" spans="1:31" x14ac:dyDescent="0.2">
      <c r="A80" s="251" t="s">
        <v>130</v>
      </c>
      <c r="B80" s="546"/>
      <c r="C80" s="546"/>
      <c r="D80" s="546"/>
      <c r="E80" s="546"/>
      <c r="F80" s="546"/>
      <c r="G80" s="546"/>
      <c r="H80" s="546"/>
      <c r="I80" s="546"/>
      <c r="J80" s="546"/>
      <c r="K80" s="546"/>
      <c r="L80" s="546"/>
      <c r="M80" s="546"/>
      <c r="N80" s="546"/>
      <c r="O80" s="546"/>
      <c r="P80" s="546"/>
      <c r="Q80" s="546"/>
      <c r="R80" s="546"/>
      <c r="S80" s="546"/>
      <c r="T80" s="546"/>
      <c r="U80" s="546"/>
      <c r="V80" s="546">
        <v>4</v>
      </c>
      <c r="W80" s="546"/>
      <c r="X80" s="546"/>
      <c r="Y80" s="546"/>
      <c r="Z80" s="546"/>
      <c r="AA80" s="546"/>
      <c r="AB80" s="546"/>
      <c r="AC80" s="546"/>
      <c r="AE80" s="260">
        <f t="shared" si="1"/>
        <v>4</v>
      </c>
    </row>
    <row r="81" spans="1:31" x14ac:dyDescent="0.2">
      <c r="A81" s="251" t="s">
        <v>131</v>
      </c>
      <c r="B81" s="546"/>
      <c r="C81" s="546"/>
      <c r="D81" s="546"/>
      <c r="E81" s="546"/>
      <c r="F81" s="546"/>
      <c r="G81" s="546"/>
      <c r="H81" s="546"/>
      <c r="I81" s="546"/>
      <c r="J81" s="546"/>
      <c r="K81" s="546"/>
      <c r="L81" s="546"/>
      <c r="M81" s="546"/>
      <c r="N81" s="546"/>
      <c r="O81" s="546"/>
      <c r="P81" s="546"/>
      <c r="Q81" s="546"/>
      <c r="R81" s="546"/>
      <c r="S81" s="546"/>
      <c r="T81" s="546"/>
      <c r="U81" s="546"/>
      <c r="V81" s="546"/>
      <c r="W81" s="546"/>
      <c r="X81" s="546">
        <v>1</v>
      </c>
      <c r="Y81" s="546"/>
      <c r="Z81" s="546"/>
      <c r="AA81" s="546">
        <v>1</v>
      </c>
      <c r="AB81" s="546"/>
      <c r="AC81" s="546"/>
      <c r="AE81" s="260">
        <f t="shared" si="1"/>
        <v>2</v>
      </c>
    </row>
    <row r="82" spans="1:31" x14ac:dyDescent="0.2">
      <c r="A82" s="251" t="s">
        <v>132</v>
      </c>
      <c r="B82" s="546"/>
      <c r="C82" s="546"/>
      <c r="D82" s="546"/>
      <c r="E82" s="546"/>
      <c r="F82" s="546"/>
      <c r="G82" s="546"/>
      <c r="H82" s="546"/>
      <c r="I82" s="546"/>
      <c r="J82" s="546"/>
      <c r="K82" s="546"/>
      <c r="L82" s="546"/>
      <c r="M82" s="546"/>
      <c r="N82" s="546"/>
      <c r="O82" s="546"/>
      <c r="P82" s="546"/>
      <c r="Q82" s="546"/>
      <c r="R82" s="546"/>
      <c r="S82" s="546"/>
      <c r="T82" s="546"/>
      <c r="U82" s="546"/>
      <c r="V82" s="546"/>
      <c r="W82" s="546"/>
      <c r="X82" s="546"/>
      <c r="Y82" s="546">
        <v>1</v>
      </c>
      <c r="Z82" s="546"/>
      <c r="AA82" s="546"/>
      <c r="AB82" s="546"/>
      <c r="AC82" s="546"/>
      <c r="AE82" s="260">
        <f t="shared" si="1"/>
        <v>1</v>
      </c>
    </row>
    <row r="83" spans="1:31" x14ac:dyDescent="0.2">
      <c r="A83" s="251" t="s">
        <v>133</v>
      </c>
      <c r="B83" s="546"/>
      <c r="C83" s="546"/>
      <c r="D83" s="546"/>
      <c r="E83" s="546"/>
      <c r="F83" s="546"/>
      <c r="G83" s="546"/>
      <c r="H83" s="546"/>
      <c r="I83" s="546"/>
      <c r="J83" s="546"/>
      <c r="K83" s="546"/>
      <c r="L83" s="546"/>
      <c r="M83" s="546"/>
      <c r="N83" s="546"/>
      <c r="O83" s="546"/>
      <c r="P83" s="546"/>
      <c r="Q83" s="546"/>
      <c r="R83" s="546"/>
      <c r="S83" s="546"/>
      <c r="T83" s="546"/>
      <c r="U83" s="546"/>
      <c r="V83" s="546"/>
      <c r="W83" s="546"/>
      <c r="X83" s="546">
        <v>1</v>
      </c>
      <c r="Y83" s="546"/>
      <c r="Z83" s="546">
        <v>4</v>
      </c>
      <c r="AA83" s="546"/>
      <c r="AB83" s="546"/>
      <c r="AC83" s="546"/>
      <c r="AE83" s="260">
        <f t="shared" si="1"/>
        <v>5</v>
      </c>
    </row>
    <row r="84" spans="1:31" x14ac:dyDescent="0.2">
      <c r="A84" s="252" t="s">
        <v>134</v>
      </c>
      <c r="B84" s="550"/>
      <c r="C84" s="550"/>
      <c r="D84" s="550"/>
      <c r="E84" s="550"/>
      <c r="F84" s="550"/>
      <c r="G84" s="550"/>
      <c r="H84" s="550"/>
      <c r="I84" s="550"/>
      <c r="J84" s="550"/>
      <c r="K84" s="550"/>
      <c r="L84" s="550"/>
      <c r="M84" s="550">
        <v>1</v>
      </c>
      <c r="N84" s="550"/>
      <c r="O84" s="550"/>
      <c r="P84" s="550"/>
      <c r="Q84" s="550"/>
      <c r="R84" s="550"/>
      <c r="S84" s="550"/>
      <c r="T84" s="550"/>
      <c r="U84" s="550"/>
      <c r="V84" s="550"/>
      <c r="W84" s="550"/>
      <c r="X84" s="550"/>
      <c r="Y84" s="550"/>
      <c r="Z84" s="550"/>
      <c r="AA84" s="550">
        <v>5</v>
      </c>
      <c r="AB84" s="550"/>
      <c r="AC84" s="550"/>
      <c r="AE84" s="260">
        <f t="shared" si="1"/>
        <v>6</v>
      </c>
    </row>
    <row r="85" spans="1:31" x14ac:dyDescent="0.2">
      <c r="A85" s="251" t="s">
        <v>135</v>
      </c>
      <c r="B85" s="546"/>
      <c r="C85" s="546"/>
      <c r="D85" s="546">
        <v>1</v>
      </c>
      <c r="E85" s="546"/>
      <c r="F85" s="546"/>
      <c r="G85" s="546"/>
      <c r="H85" s="546"/>
      <c r="I85" s="546"/>
      <c r="J85" s="546"/>
      <c r="K85" s="546"/>
      <c r="L85" s="546"/>
      <c r="M85" s="546"/>
      <c r="N85" s="546"/>
      <c r="O85" s="546"/>
      <c r="P85" s="546"/>
      <c r="Q85" s="546"/>
      <c r="R85" s="546"/>
      <c r="S85" s="546"/>
      <c r="T85" s="546"/>
      <c r="U85" s="546"/>
      <c r="V85" s="546"/>
      <c r="W85" s="546"/>
      <c r="X85" s="546"/>
      <c r="Y85" s="546"/>
      <c r="Z85" s="546"/>
      <c r="AA85" s="546"/>
      <c r="AB85" s="546">
        <v>4</v>
      </c>
      <c r="AC85" s="546">
        <v>1</v>
      </c>
      <c r="AE85" s="260">
        <f t="shared" si="1"/>
        <v>6</v>
      </c>
    </row>
    <row r="86" spans="1:31" x14ac:dyDescent="0.2">
      <c r="A86" s="250" t="s">
        <v>136</v>
      </c>
      <c r="B86" s="551"/>
      <c r="C86" s="551">
        <v>1</v>
      </c>
      <c r="D86" s="551"/>
      <c r="E86" s="551"/>
      <c r="F86" s="551"/>
      <c r="G86" s="551"/>
      <c r="H86" s="551">
        <v>2</v>
      </c>
      <c r="I86" s="551">
        <v>2</v>
      </c>
      <c r="J86" s="551">
        <v>1</v>
      </c>
      <c r="K86" s="551"/>
      <c r="L86" s="551"/>
      <c r="M86" s="551">
        <v>1</v>
      </c>
      <c r="N86" s="551"/>
      <c r="O86" s="551"/>
      <c r="P86" s="551"/>
      <c r="Q86" s="551"/>
      <c r="R86" s="551"/>
      <c r="S86" s="551"/>
      <c r="T86" s="551">
        <v>1</v>
      </c>
      <c r="U86" s="551">
        <v>3</v>
      </c>
      <c r="V86" s="551"/>
      <c r="W86" s="551"/>
      <c r="X86" s="551"/>
      <c r="Y86" s="551"/>
      <c r="Z86" s="551"/>
      <c r="AA86" s="551"/>
      <c r="AB86" s="551"/>
      <c r="AC86" s="551">
        <v>8</v>
      </c>
      <c r="AE86" s="260">
        <f t="shared" si="1"/>
        <v>19</v>
      </c>
    </row>
    <row r="87" spans="1:31" x14ac:dyDescent="0.2">
      <c r="A87" s="248" t="s">
        <v>99</v>
      </c>
      <c r="B87" s="249">
        <v>1</v>
      </c>
      <c r="C87" s="249">
        <v>1</v>
      </c>
      <c r="D87" s="249">
        <v>1</v>
      </c>
      <c r="E87" s="249">
        <v>2</v>
      </c>
      <c r="F87" s="249"/>
      <c r="G87" s="249"/>
      <c r="H87" s="249"/>
      <c r="I87" s="249"/>
      <c r="J87" s="249"/>
      <c r="K87" s="249"/>
      <c r="L87" s="249"/>
      <c r="M87" s="249"/>
      <c r="N87" s="249"/>
      <c r="O87" s="249"/>
      <c r="P87" s="249"/>
      <c r="Q87" s="249">
        <v>1</v>
      </c>
      <c r="R87" s="249"/>
      <c r="S87" s="249"/>
      <c r="T87" s="249">
        <v>1</v>
      </c>
      <c r="U87" s="249">
        <v>3</v>
      </c>
      <c r="V87" s="249"/>
      <c r="W87" s="249"/>
      <c r="X87" s="249"/>
      <c r="Y87" s="249"/>
      <c r="Z87" s="249"/>
      <c r="AA87" s="249">
        <v>1</v>
      </c>
      <c r="AB87" s="249">
        <v>1</v>
      </c>
      <c r="AC87" s="249">
        <v>2</v>
      </c>
      <c r="AE87" s="450">
        <f t="shared" ref="AE87:AE98" si="2">SUM(B87:AC87)</f>
        <v>14</v>
      </c>
    </row>
    <row r="88" spans="1:31" x14ac:dyDescent="0.2">
      <c r="A88" s="250" t="s">
        <v>112</v>
      </c>
      <c r="B88" s="551">
        <v>1</v>
      </c>
      <c r="C88" s="551"/>
      <c r="D88" s="551"/>
      <c r="E88" s="551"/>
      <c r="F88" s="551"/>
      <c r="G88" s="551"/>
      <c r="H88" s="551"/>
      <c r="I88" s="551"/>
      <c r="J88" s="551"/>
      <c r="K88" s="551"/>
      <c r="L88" s="551"/>
      <c r="M88" s="551"/>
      <c r="N88" s="551"/>
      <c r="O88" s="551"/>
      <c r="P88" s="551"/>
      <c r="Q88" s="551"/>
      <c r="R88" s="551"/>
      <c r="S88" s="551"/>
      <c r="T88" s="551"/>
      <c r="U88" s="551"/>
      <c r="V88" s="551"/>
      <c r="W88" s="551"/>
      <c r="X88" s="551"/>
      <c r="Y88" s="551"/>
      <c r="Z88" s="551"/>
      <c r="AA88" s="551"/>
      <c r="AB88" s="551"/>
      <c r="AC88" s="551"/>
      <c r="AE88" s="261">
        <f t="shared" si="2"/>
        <v>1</v>
      </c>
    </row>
    <row r="89" spans="1:31" x14ac:dyDescent="0.2">
      <c r="A89" s="251" t="s">
        <v>113</v>
      </c>
      <c r="B89" s="546"/>
      <c r="C89" s="546">
        <v>1</v>
      </c>
      <c r="D89" s="546"/>
      <c r="E89" s="546"/>
      <c r="F89" s="546"/>
      <c r="G89" s="546"/>
      <c r="H89" s="546"/>
      <c r="I89" s="546"/>
      <c r="J89" s="546"/>
      <c r="K89" s="546"/>
      <c r="L89" s="546"/>
      <c r="M89" s="546"/>
      <c r="N89" s="546"/>
      <c r="O89" s="546"/>
      <c r="P89" s="546"/>
      <c r="Q89" s="546"/>
      <c r="R89" s="546"/>
      <c r="S89" s="546"/>
      <c r="T89" s="546"/>
      <c r="U89" s="546"/>
      <c r="V89" s="546"/>
      <c r="W89" s="546"/>
      <c r="X89" s="546"/>
      <c r="Y89" s="546"/>
      <c r="Z89" s="546"/>
      <c r="AA89" s="546"/>
      <c r="AB89" s="546"/>
      <c r="AC89" s="546"/>
      <c r="AE89" s="261">
        <f t="shared" si="2"/>
        <v>1</v>
      </c>
    </row>
    <row r="90" spans="1:31" x14ac:dyDescent="0.2">
      <c r="A90" s="251" t="s">
        <v>114</v>
      </c>
      <c r="B90" s="546"/>
      <c r="C90" s="546"/>
      <c r="D90" s="546">
        <v>1</v>
      </c>
      <c r="E90" s="546"/>
      <c r="F90" s="546"/>
      <c r="G90" s="546"/>
      <c r="H90" s="546"/>
      <c r="I90" s="546"/>
      <c r="J90" s="546"/>
      <c r="K90" s="546"/>
      <c r="L90" s="546"/>
      <c r="M90" s="546"/>
      <c r="N90" s="546"/>
      <c r="O90" s="546"/>
      <c r="P90" s="546"/>
      <c r="Q90" s="546"/>
      <c r="R90" s="546"/>
      <c r="S90" s="546"/>
      <c r="T90" s="546"/>
      <c r="U90" s="546"/>
      <c r="V90" s="546"/>
      <c r="W90" s="546"/>
      <c r="X90" s="546"/>
      <c r="Y90" s="546"/>
      <c r="Z90" s="546"/>
      <c r="AA90" s="546"/>
      <c r="AB90" s="546"/>
      <c r="AC90" s="546"/>
      <c r="AE90" s="261">
        <f t="shared" si="2"/>
        <v>1</v>
      </c>
    </row>
    <row r="91" spans="1:31" x14ac:dyDescent="0.2">
      <c r="A91" s="553" t="s">
        <v>115</v>
      </c>
      <c r="B91" s="546"/>
      <c r="C91" s="546"/>
      <c r="D91" s="546"/>
      <c r="E91" s="546">
        <v>2</v>
      </c>
      <c r="F91" s="546"/>
      <c r="G91" s="546"/>
      <c r="H91" s="546"/>
      <c r="I91" s="546"/>
      <c r="J91" s="546"/>
      <c r="K91" s="546"/>
      <c r="L91" s="546"/>
      <c r="M91" s="546"/>
      <c r="N91" s="546"/>
      <c r="O91" s="546"/>
      <c r="P91" s="546"/>
      <c r="Q91" s="546"/>
      <c r="R91" s="546"/>
      <c r="S91" s="546"/>
      <c r="T91" s="546"/>
      <c r="U91" s="546"/>
      <c r="V91" s="546"/>
      <c r="W91" s="546"/>
      <c r="X91" s="546"/>
      <c r="Y91" s="546"/>
      <c r="Z91" s="546"/>
      <c r="AA91" s="546"/>
      <c r="AB91" s="546"/>
      <c r="AC91" s="546"/>
      <c r="AE91" s="261">
        <f t="shared" si="2"/>
        <v>2</v>
      </c>
    </row>
    <row r="92" spans="1:31" x14ac:dyDescent="0.2">
      <c r="A92" s="251" t="s">
        <v>125</v>
      </c>
      <c r="B92" s="546"/>
      <c r="C92" s="546"/>
      <c r="D92" s="546"/>
      <c r="E92" s="546"/>
      <c r="F92" s="546"/>
      <c r="G92" s="546"/>
      <c r="H92" s="546"/>
      <c r="I92" s="546"/>
      <c r="J92" s="546"/>
      <c r="K92" s="546"/>
      <c r="L92" s="546"/>
      <c r="M92" s="546"/>
      <c r="N92" s="546"/>
      <c r="O92" s="546"/>
      <c r="P92" s="546"/>
      <c r="Q92" s="546">
        <v>1</v>
      </c>
      <c r="R92" s="546"/>
      <c r="S92" s="546"/>
      <c r="T92" s="546"/>
      <c r="U92" s="546"/>
      <c r="V92" s="546"/>
      <c r="W92" s="546"/>
      <c r="X92" s="546"/>
      <c r="Y92" s="546"/>
      <c r="Z92" s="546"/>
      <c r="AA92" s="546"/>
      <c r="AB92" s="546"/>
      <c r="AC92" s="546"/>
      <c r="AE92" s="261">
        <f t="shared" si="2"/>
        <v>1</v>
      </c>
    </row>
    <row r="93" spans="1:31" x14ac:dyDescent="0.2">
      <c r="A93" s="251" t="s">
        <v>128</v>
      </c>
      <c r="B93" s="550"/>
      <c r="C93" s="550"/>
      <c r="D93" s="550"/>
      <c r="E93" s="550"/>
      <c r="F93" s="550"/>
      <c r="G93" s="550"/>
      <c r="H93" s="550"/>
      <c r="I93" s="550"/>
      <c r="J93" s="550"/>
      <c r="K93" s="550"/>
      <c r="L93" s="550"/>
      <c r="M93" s="550"/>
      <c r="N93" s="550"/>
      <c r="O93" s="550"/>
      <c r="P93" s="550"/>
      <c r="Q93" s="550"/>
      <c r="R93" s="550"/>
      <c r="S93" s="550"/>
      <c r="T93" s="550">
        <v>1</v>
      </c>
      <c r="U93" s="550"/>
      <c r="V93" s="550"/>
      <c r="W93" s="550"/>
      <c r="X93" s="550"/>
      <c r="Y93" s="550"/>
      <c r="Z93" s="550"/>
      <c r="AA93" s="550"/>
      <c r="AB93" s="550"/>
      <c r="AC93" s="550"/>
      <c r="AE93" s="261">
        <f t="shared" si="2"/>
        <v>1</v>
      </c>
    </row>
    <row r="94" spans="1:31" x14ac:dyDescent="0.2">
      <c r="A94" s="251" t="s">
        <v>129</v>
      </c>
      <c r="B94" s="546"/>
      <c r="C94" s="546"/>
      <c r="D94" s="546"/>
      <c r="E94" s="546"/>
      <c r="F94" s="546"/>
      <c r="G94" s="546"/>
      <c r="H94" s="546"/>
      <c r="I94" s="546"/>
      <c r="J94" s="546"/>
      <c r="K94" s="546"/>
      <c r="L94" s="546"/>
      <c r="M94" s="546"/>
      <c r="N94" s="546"/>
      <c r="O94" s="546"/>
      <c r="P94" s="546"/>
      <c r="Q94" s="546"/>
      <c r="R94" s="546"/>
      <c r="S94" s="546"/>
      <c r="T94" s="546"/>
      <c r="U94" s="546">
        <v>2</v>
      </c>
      <c r="V94" s="546"/>
      <c r="W94" s="546"/>
      <c r="X94" s="546"/>
      <c r="Y94" s="546"/>
      <c r="Z94" s="546"/>
      <c r="AA94" s="546"/>
      <c r="AB94" s="546"/>
      <c r="AC94" s="546"/>
      <c r="AE94" s="261">
        <f t="shared" si="2"/>
        <v>2</v>
      </c>
    </row>
    <row r="95" spans="1:31" x14ac:dyDescent="0.2">
      <c r="A95" s="250" t="s">
        <v>132</v>
      </c>
      <c r="B95" s="551"/>
      <c r="C95" s="551"/>
      <c r="D95" s="551"/>
      <c r="E95" s="551"/>
      <c r="F95" s="551"/>
      <c r="G95" s="551"/>
      <c r="H95" s="551"/>
      <c r="I95" s="551"/>
      <c r="J95" s="551"/>
      <c r="K95" s="551"/>
      <c r="L95" s="551"/>
      <c r="M95" s="551"/>
      <c r="N95" s="551"/>
      <c r="O95" s="551"/>
      <c r="P95" s="551"/>
      <c r="Q95" s="551"/>
      <c r="R95" s="551"/>
      <c r="S95" s="551"/>
      <c r="T95" s="551"/>
      <c r="U95" s="551">
        <v>1</v>
      </c>
      <c r="V95" s="551"/>
      <c r="W95" s="551"/>
      <c r="X95" s="551"/>
      <c r="Y95" s="551"/>
      <c r="Z95" s="551"/>
      <c r="AA95" s="551"/>
      <c r="AB95" s="551"/>
      <c r="AC95" s="551"/>
      <c r="AE95" s="260">
        <f t="shared" si="2"/>
        <v>1</v>
      </c>
    </row>
    <row r="96" spans="1:31" x14ac:dyDescent="0.2">
      <c r="A96" s="251" t="s">
        <v>133</v>
      </c>
      <c r="B96" s="546"/>
      <c r="C96" s="546"/>
      <c r="D96" s="546"/>
      <c r="E96" s="546"/>
      <c r="F96" s="546"/>
      <c r="G96" s="546"/>
      <c r="H96" s="546"/>
      <c r="I96" s="546"/>
      <c r="J96" s="546"/>
      <c r="K96" s="546"/>
      <c r="L96" s="546"/>
      <c r="M96" s="546"/>
      <c r="N96" s="546"/>
      <c r="O96" s="546"/>
      <c r="P96" s="546"/>
      <c r="Q96" s="546"/>
      <c r="R96" s="546"/>
      <c r="S96" s="546"/>
      <c r="T96" s="546"/>
      <c r="U96" s="546"/>
      <c r="V96" s="546"/>
      <c r="W96" s="546"/>
      <c r="X96" s="546"/>
      <c r="Y96" s="546"/>
      <c r="Z96" s="546"/>
      <c r="AA96" s="546">
        <v>1</v>
      </c>
      <c r="AB96" s="546"/>
      <c r="AC96" s="546"/>
      <c r="AE96" s="261">
        <f t="shared" si="2"/>
        <v>1</v>
      </c>
    </row>
    <row r="97" spans="1:31" x14ac:dyDescent="0.2">
      <c r="A97" s="251" t="s">
        <v>135</v>
      </c>
      <c r="B97" s="550"/>
      <c r="C97" s="550"/>
      <c r="D97" s="550"/>
      <c r="E97" s="550"/>
      <c r="F97" s="550"/>
      <c r="G97" s="550"/>
      <c r="H97" s="550"/>
      <c r="I97" s="550"/>
      <c r="J97" s="550"/>
      <c r="K97" s="550"/>
      <c r="L97" s="550"/>
      <c r="M97" s="550"/>
      <c r="N97" s="550"/>
      <c r="O97" s="550"/>
      <c r="P97" s="550"/>
      <c r="Q97" s="550"/>
      <c r="R97" s="550"/>
      <c r="S97" s="550"/>
      <c r="T97" s="550"/>
      <c r="U97" s="550"/>
      <c r="V97" s="550"/>
      <c r="W97" s="550"/>
      <c r="X97" s="550"/>
      <c r="Y97" s="550"/>
      <c r="Z97" s="550"/>
      <c r="AA97" s="550"/>
      <c r="AB97" s="550">
        <v>1</v>
      </c>
      <c r="AC97" s="550">
        <v>1</v>
      </c>
      <c r="AE97" s="261">
        <f t="shared" si="2"/>
        <v>2</v>
      </c>
    </row>
    <row r="98" spans="1:31" x14ac:dyDescent="0.2">
      <c r="A98" s="253" t="s">
        <v>136</v>
      </c>
      <c r="B98" s="545"/>
      <c r="C98" s="545"/>
      <c r="D98" s="545"/>
      <c r="E98" s="545"/>
      <c r="F98" s="545"/>
      <c r="G98" s="545"/>
      <c r="H98" s="545"/>
      <c r="I98" s="545"/>
      <c r="J98" s="545"/>
      <c r="K98" s="545"/>
      <c r="L98" s="545"/>
      <c r="M98" s="545"/>
      <c r="N98" s="545"/>
      <c r="O98" s="545"/>
      <c r="P98" s="545"/>
      <c r="Q98" s="545"/>
      <c r="R98" s="545"/>
      <c r="S98" s="545"/>
      <c r="T98" s="545"/>
      <c r="U98" s="545"/>
      <c r="V98" s="545"/>
      <c r="W98" s="545"/>
      <c r="X98" s="545"/>
      <c r="Y98" s="545"/>
      <c r="Z98" s="545"/>
      <c r="AA98" s="545"/>
      <c r="AB98" s="545"/>
      <c r="AC98" s="545">
        <v>1</v>
      </c>
      <c r="AE98" s="261">
        <f t="shared" si="2"/>
        <v>1</v>
      </c>
    </row>
    <row r="100" spans="1:31" x14ac:dyDescent="0.2">
      <c r="A100" s="191" t="s">
        <v>60</v>
      </c>
      <c r="B100" s="254">
        <f t="shared" ref="B100:AC100" si="3">B87+B60+B31+B8</f>
        <v>18</v>
      </c>
      <c r="C100" s="254">
        <f t="shared" si="3"/>
        <v>10</v>
      </c>
      <c r="D100" s="254">
        <f t="shared" si="3"/>
        <v>9</v>
      </c>
      <c r="E100" s="254">
        <f t="shared" si="3"/>
        <v>13</v>
      </c>
      <c r="F100" s="254">
        <f t="shared" si="3"/>
        <v>4</v>
      </c>
      <c r="G100" s="254">
        <f t="shared" si="3"/>
        <v>9</v>
      </c>
      <c r="H100" s="254">
        <f t="shared" si="3"/>
        <v>25</v>
      </c>
      <c r="I100" s="254">
        <f t="shared" si="3"/>
        <v>7</v>
      </c>
      <c r="J100" s="254">
        <f t="shared" si="3"/>
        <v>14</v>
      </c>
      <c r="K100" s="254">
        <f t="shared" si="3"/>
        <v>2</v>
      </c>
      <c r="L100" s="254">
        <f t="shared" si="3"/>
        <v>1</v>
      </c>
      <c r="M100" s="254">
        <f t="shared" si="3"/>
        <v>19</v>
      </c>
      <c r="N100" s="254">
        <f t="shared" si="3"/>
        <v>4</v>
      </c>
      <c r="O100" s="254">
        <f t="shared" si="3"/>
        <v>36</v>
      </c>
      <c r="P100" s="254">
        <f t="shared" si="3"/>
        <v>12</v>
      </c>
      <c r="Q100" s="254">
        <f t="shared" si="3"/>
        <v>14</v>
      </c>
      <c r="R100" s="254">
        <f t="shared" si="3"/>
        <v>9</v>
      </c>
      <c r="S100" s="254">
        <f t="shared" si="3"/>
        <v>3</v>
      </c>
      <c r="T100" s="254">
        <f t="shared" si="3"/>
        <v>14</v>
      </c>
      <c r="U100" s="254">
        <f t="shared" si="3"/>
        <v>56</v>
      </c>
      <c r="V100" s="254">
        <f t="shared" si="3"/>
        <v>10</v>
      </c>
      <c r="W100" s="254">
        <f t="shared" si="3"/>
        <v>2</v>
      </c>
      <c r="X100" s="254">
        <f t="shared" si="3"/>
        <v>5</v>
      </c>
      <c r="Y100" s="254">
        <f t="shared" si="3"/>
        <v>8</v>
      </c>
      <c r="Z100" s="254">
        <f t="shared" si="3"/>
        <v>11</v>
      </c>
      <c r="AA100" s="254">
        <f t="shared" si="3"/>
        <v>19</v>
      </c>
      <c r="AB100" s="254">
        <f t="shared" si="3"/>
        <v>22</v>
      </c>
      <c r="AC100" s="254">
        <f t="shared" si="3"/>
        <v>31</v>
      </c>
      <c r="AE100" s="255">
        <f>SUM(B100:AC100)</f>
        <v>387</v>
      </c>
    </row>
    <row r="102" spans="1:31" x14ac:dyDescent="0.2">
      <c r="A102" s="340" t="s">
        <v>556</v>
      </c>
    </row>
    <row r="103" spans="1:31" x14ac:dyDescent="0.2">
      <c r="A103" s="341" t="s">
        <v>569</v>
      </c>
    </row>
    <row r="104" spans="1:31" x14ac:dyDescent="0.2">
      <c r="A104" s="341"/>
    </row>
    <row r="106" spans="1:31" x14ac:dyDescent="0.2">
      <c r="B106" s="661" t="s">
        <v>336</v>
      </c>
      <c r="C106" s="661"/>
      <c r="D106" s="661"/>
      <c r="E106" s="661"/>
      <c r="F106" s="661"/>
      <c r="G106" s="661"/>
      <c r="H106" s="661"/>
      <c r="I106" s="661"/>
      <c r="J106" s="661"/>
      <c r="K106" s="661"/>
      <c r="L106" s="661"/>
      <c r="M106" s="661"/>
      <c r="N106" s="661"/>
      <c r="O106" s="661"/>
      <c r="P106" s="661"/>
      <c r="Q106" s="661"/>
      <c r="R106" s="661"/>
      <c r="S106" s="661"/>
      <c r="T106" s="661"/>
      <c r="U106" s="661"/>
      <c r="V106" s="661"/>
      <c r="W106" s="661"/>
      <c r="X106" s="661"/>
      <c r="Y106" s="661"/>
      <c r="Z106" s="661"/>
      <c r="AA106" s="661"/>
      <c r="AB106" s="661"/>
      <c r="AC106" s="661"/>
      <c r="AD106" s="439"/>
      <c r="AE106" s="422"/>
    </row>
    <row r="107" spans="1:31" ht="107.25" x14ac:dyDescent="0.2">
      <c r="B107" s="584" t="s">
        <v>112</v>
      </c>
      <c r="C107" s="584" t="s">
        <v>113</v>
      </c>
      <c r="D107" s="584" t="s">
        <v>114</v>
      </c>
      <c r="E107" s="584" t="s">
        <v>115</v>
      </c>
      <c r="F107" s="584" t="s">
        <v>116</v>
      </c>
      <c r="G107" s="584" t="s">
        <v>117</v>
      </c>
      <c r="H107" s="584" t="s">
        <v>118</v>
      </c>
      <c r="I107" s="584" t="s">
        <v>119</v>
      </c>
      <c r="J107" s="584" t="s">
        <v>120</v>
      </c>
      <c r="K107" s="584" t="s">
        <v>121</v>
      </c>
      <c r="L107" s="584" t="s">
        <v>139</v>
      </c>
      <c r="M107" s="584" t="s">
        <v>122</v>
      </c>
      <c r="N107" s="584" t="s">
        <v>138</v>
      </c>
      <c r="O107" s="584" t="s">
        <v>123</v>
      </c>
      <c r="P107" s="584" t="s">
        <v>124</v>
      </c>
      <c r="Q107" s="584" t="s">
        <v>125</v>
      </c>
      <c r="R107" s="584" t="s">
        <v>126</v>
      </c>
      <c r="S107" s="584" t="s">
        <v>127</v>
      </c>
      <c r="T107" s="584" t="s">
        <v>128</v>
      </c>
      <c r="U107" s="584" t="s">
        <v>129</v>
      </c>
      <c r="V107" s="584" t="s">
        <v>130</v>
      </c>
      <c r="W107" s="584" t="s">
        <v>209</v>
      </c>
      <c r="X107" s="584" t="s">
        <v>131</v>
      </c>
      <c r="Y107" s="584" t="s">
        <v>132</v>
      </c>
      <c r="Z107" s="584" t="s">
        <v>133</v>
      </c>
      <c r="AA107" s="584" t="s">
        <v>134</v>
      </c>
      <c r="AB107" s="584" t="s">
        <v>135</v>
      </c>
      <c r="AC107" s="584" t="s">
        <v>136</v>
      </c>
      <c r="AD107" s="440"/>
      <c r="AE107" s="422"/>
    </row>
    <row r="108" spans="1:31" x14ac:dyDescent="0.2">
      <c r="A108" s="423" t="s">
        <v>97</v>
      </c>
      <c r="B108" s="542">
        <v>0</v>
      </c>
      <c r="C108" s="542">
        <v>0</v>
      </c>
      <c r="D108" s="542">
        <v>1</v>
      </c>
      <c r="E108" s="542">
        <v>0</v>
      </c>
      <c r="F108" s="542">
        <v>0</v>
      </c>
      <c r="G108" s="542">
        <v>0</v>
      </c>
      <c r="H108" s="542">
        <v>-1</v>
      </c>
      <c r="I108" s="542">
        <v>0</v>
      </c>
      <c r="J108" s="542">
        <v>0</v>
      </c>
      <c r="K108" s="542">
        <v>1</v>
      </c>
      <c r="L108" s="542">
        <v>0</v>
      </c>
      <c r="M108" s="542">
        <v>1</v>
      </c>
      <c r="N108" s="542">
        <v>0</v>
      </c>
      <c r="O108" s="542">
        <v>-1</v>
      </c>
      <c r="P108" s="542">
        <v>1</v>
      </c>
      <c r="Q108" s="542">
        <v>1</v>
      </c>
      <c r="R108" s="542">
        <v>1</v>
      </c>
      <c r="S108" s="542">
        <v>1</v>
      </c>
      <c r="T108" s="542">
        <v>0</v>
      </c>
      <c r="U108" s="542">
        <v>-4</v>
      </c>
      <c r="V108" s="542">
        <v>-1</v>
      </c>
      <c r="W108" s="542">
        <v>0</v>
      </c>
      <c r="X108" s="542">
        <v>-1</v>
      </c>
      <c r="Y108" s="542">
        <v>2</v>
      </c>
      <c r="Z108" s="542">
        <v>-1</v>
      </c>
      <c r="AA108" s="542">
        <v>0</v>
      </c>
      <c r="AB108" s="542">
        <v>1</v>
      </c>
      <c r="AC108" s="542">
        <v>-1</v>
      </c>
      <c r="AD108" s="441"/>
      <c r="AE108" s="422"/>
    </row>
    <row r="109" spans="1:31" x14ac:dyDescent="0.2">
      <c r="A109" s="424" t="s">
        <v>98</v>
      </c>
      <c r="B109" s="542">
        <v>-3</v>
      </c>
      <c r="C109" s="542">
        <v>0</v>
      </c>
      <c r="D109" s="542">
        <v>-1</v>
      </c>
      <c r="E109" s="542">
        <v>-4</v>
      </c>
      <c r="F109" s="542">
        <v>2</v>
      </c>
      <c r="G109" s="542">
        <v>1</v>
      </c>
      <c r="H109" s="542">
        <v>-2</v>
      </c>
      <c r="I109" s="542">
        <v>0</v>
      </c>
      <c r="J109" s="542">
        <v>3</v>
      </c>
      <c r="K109" s="542">
        <v>1</v>
      </c>
      <c r="L109" s="542">
        <v>0</v>
      </c>
      <c r="M109" s="542">
        <v>1</v>
      </c>
      <c r="N109" s="542">
        <v>3</v>
      </c>
      <c r="O109" s="542">
        <v>2</v>
      </c>
      <c r="P109" s="542">
        <v>1</v>
      </c>
      <c r="Q109" s="542">
        <v>2</v>
      </c>
      <c r="R109" s="542">
        <v>3</v>
      </c>
      <c r="S109" s="542">
        <v>0</v>
      </c>
      <c r="T109" s="542">
        <v>-1</v>
      </c>
      <c r="U109" s="542">
        <v>-4</v>
      </c>
      <c r="V109" s="542">
        <v>2</v>
      </c>
      <c r="W109" s="542">
        <v>-1</v>
      </c>
      <c r="X109" s="542">
        <v>0</v>
      </c>
      <c r="Y109" s="542">
        <v>0</v>
      </c>
      <c r="Z109" s="542">
        <v>-1</v>
      </c>
      <c r="AA109" s="542">
        <v>-1</v>
      </c>
      <c r="AB109" s="542">
        <v>-1</v>
      </c>
      <c r="AC109" s="542">
        <v>-3</v>
      </c>
      <c r="AD109" s="441"/>
      <c r="AE109" s="422"/>
    </row>
    <row r="110" spans="1:31" x14ac:dyDescent="0.2">
      <c r="A110" s="424" t="s">
        <v>100</v>
      </c>
      <c r="B110" s="542">
        <v>-1</v>
      </c>
      <c r="C110" s="542">
        <v>1</v>
      </c>
      <c r="D110" s="542">
        <v>-1</v>
      </c>
      <c r="E110" s="542">
        <v>0</v>
      </c>
      <c r="F110" s="542">
        <v>0</v>
      </c>
      <c r="G110" s="542">
        <v>1</v>
      </c>
      <c r="H110" s="542">
        <v>-2</v>
      </c>
      <c r="I110" s="542">
        <v>-3</v>
      </c>
      <c r="J110" s="542">
        <v>-1</v>
      </c>
      <c r="K110" s="542">
        <v>1</v>
      </c>
      <c r="L110" s="542">
        <v>0</v>
      </c>
      <c r="M110" s="542">
        <v>-3</v>
      </c>
      <c r="N110" s="542">
        <v>0</v>
      </c>
      <c r="O110" s="542">
        <v>4</v>
      </c>
      <c r="P110" s="542">
        <v>-2</v>
      </c>
      <c r="Q110" s="542">
        <v>1</v>
      </c>
      <c r="R110" s="542">
        <v>1</v>
      </c>
      <c r="S110" s="542">
        <v>1</v>
      </c>
      <c r="T110" s="542">
        <v>-1</v>
      </c>
      <c r="U110" s="542">
        <v>-4</v>
      </c>
      <c r="V110" s="542">
        <v>0</v>
      </c>
      <c r="W110" s="542">
        <v>0</v>
      </c>
      <c r="X110" s="542">
        <v>0</v>
      </c>
      <c r="Y110" s="542">
        <v>-1</v>
      </c>
      <c r="Z110" s="542">
        <v>1</v>
      </c>
      <c r="AA110" s="542">
        <v>-2</v>
      </c>
      <c r="AB110" s="542">
        <v>1</v>
      </c>
      <c r="AC110" s="542">
        <v>9</v>
      </c>
      <c r="AD110" s="441"/>
      <c r="AE110" s="422"/>
    </row>
    <row r="111" spans="1:31" x14ac:dyDescent="0.2">
      <c r="A111" s="425" t="s">
        <v>99</v>
      </c>
      <c r="B111" s="542">
        <v>0</v>
      </c>
      <c r="C111" s="542">
        <v>0</v>
      </c>
      <c r="D111" s="542">
        <v>0</v>
      </c>
      <c r="E111" s="542">
        <v>0</v>
      </c>
      <c r="F111" s="542">
        <v>0</v>
      </c>
      <c r="G111" s="542">
        <v>0</v>
      </c>
      <c r="H111" s="542">
        <v>0</v>
      </c>
      <c r="I111" s="542">
        <v>0</v>
      </c>
      <c r="J111" s="542">
        <v>0</v>
      </c>
      <c r="K111" s="542">
        <v>0</v>
      </c>
      <c r="L111" s="542">
        <v>0</v>
      </c>
      <c r="M111" s="542">
        <v>0</v>
      </c>
      <c r="N111" s="542">
        <v>0</v>
      </c>
      <c r="O111" s="542">
        <v>0</v>
      </c>
      <c r="P111" s="542">
        <v>0</v>
      </c>
      <c r="Q111" s="542">
        <v>0</v>
      </c>
      <c r="R111" s="542">
        <v>0</v>
      </c>
      <c r="S111" s="542">
        <v>0</v>
      </c>
      <c r="T111" s="542">
        <v>0</v>
      </c>
      <c r="U111" s="542">
        <v>-1</v>
      </c>
      <c r="V111" s="542">
        <v>0</v>
      </c>
      <c r="W111" s="542">
        <v>0</v>
      </c>
      <c r="X111" s="542">
        <v>0</v>
      </c>
      <c r="Y111" s="542">
        <v>1</v>
      </c>
      <c r="Z111" s="542">
        <v>0</v>
      </c>
      <c r="AA111" s="542">
        <v>0</v>
      </c>
      <c r="AB111" s="542">
        <v>1</v>
      </c>
      <c r="AC111" s="542">
        <v>-1</v>
      </c>
      <c r="AD111" s="441"/>
      <c r="AE111" s="422"/>
    </row>
    <row r="112" spans="1:31" ht="9.75" customHeight="1" x14ac:dyDescent="0.2">
      <c r="A112" s="426" t="s">
        <v>346</v>
      </c>
      <c r="B112" s="543">
        <f>SUM(B108:B111)</f>
        <v>-4</v>
      </c>
      <c r="C112" s="543">
        <f t="shared" ref="C112:AC112" si="4">SUM(C108:C111)</f>
        <v>1</v>
      </c>
      <c r="D112" s="543">
        <f t="shared" si="4"/>
        <v>-1</v>
      </c>
      <c r="E112" s="543">
        <f t="shared" si="4"/>
        <v>-4</v>
      </c>
      <c r="F112" s="543">
        <f t="shared" si="4"/>
        <v>2</v>
      </c>
      <c r="G112" s="543">
        <f t="shared" si="4"/>
        <v>2</v>
      </c>
      <c r="H112" s="543">
        <f>SUM(H108:H111)</f>
        <v>-5</v>
      </c>
      <c r="I112" s="543">
        <f t="shared" si="4"/>
        <v>-3</v>
      </c>
      <c r="J112" s="543">
        <f t="shared" si="4"/>
        <v>2</v>
      </c>
      <c r="K112" s="543">
        <f t="shared" si="4"/>
        <v>3</v>
      </c>
      <c r="L112" s="543">
        <f t="shared" si="4"/>
        <v>0</v>
      </c>
      <c r="M112" s="543">
        <f t="shared" si="4"/>
        <v>-1</v>
      </c>
      <c r="N112" s="543">
        <f t="shared" si="4"/>
        <v>3</v>
      </c>
      <c r="O112" s="543">
        <f t="shared" si="4"/>
        <v>5</v>
      </c>
      <c r="P112" s="543">
        <f t="shared" si="4"/>
        <v>0</v>
      </c>
      <c r="Q112" s="543">
        <f t="shared" si="4"/>
        <v>4</v>
      </c>
      <c r="R112" s="543">
        <f t="shared" si="4"/>
        <v>5</v>
      </c>
      <c r="S112" s="543">
        <f t="shared" si="4"/>
        <v>2</v>
      </c>
      <c r="T112" s="543">
        <f t="shared" si="4"/>
        <v>-2</v>
      </c>
      <c r="U112" s="543">
        <f t="shared" si="4"/>
        <v>-13</v>
      </c>
      <c r="V112" s="543">
        <f t="shared" si="4"/>
        <v>1</v>
      </c>
      <c r="W112" s="543">
        <f t="shared" si="4"/>
        <v>-1</v>
      </c>
      <c r="X112" s="543">
        <f t="shared" si="4"/>
        <v>-1</v>
      </c>
      <c r="Y112" s="543">
        <f t="shared" si="4"/>
        <v>2</v>
      </c>
      <c r="Z112" s="543">
        <f t="shared" si="4"/>
        <v>-1</v>
      </c>
      <c r="AA112" s="543">
        <f t="shared" si="4"/>
        <v>-3</v>
      </c>
      <c r="AB112" s="543">
        <f t="shared" si="4"/>
        <v>2</v>
      </c>
      <c r="AC112" s="543">
        <f t="shared" si="4"/>
        <v>4</v>
      </c>
      <c r="AD112" s="442"/>
      <c r="AE112" s="422"/>
    </row>
    <row r="113" spans="1:31" s="552" customFormat="1" ht="25.5" x14ac:dyDescent="0.2">
      <c r="A113" s="555" t="s">
        <v>347</v>
      </c>
      <c r="B113" s="427">
        <v>14</v>
      </c>
      <c r="C113" s="427">
        <v>11</v>
      </c>
      <c r="D113" s="427">
        <v>8</v>
      </c>
      <c r="E113" s="427">
        <v>9</v>
      </c>
      <c r="F113" s="427">
        <v>6</v>
      </c>
      <c r="G113" s="427">
        <v>11</v>
      </c>
      <c r="H113" s="427">
        <v>20</v>
      </c>
      <c r="I113" s="427">
        <v>4</v>
      </c>
      <c r="J113" s="427">
        <v>16</v>
      </c>
      <c r="K113" s="427">
        <v>5</v>
      </c>
      <c r="L113" s="427">
        <v>1</v>
      </c>
      <c r="M113" s="427">
        <v>18</v>
      </c>
      <c r="N113" s="427">
        <v>7</v>
      </c>
      <c r="O113" s="427">
        <v>41</v>
      </c>
      <c r="P113" s="427">
        <v>12</v>
      </c>
      <c r="Q113" s="427">
        <v>18</v>
      </c>
      <c r="R113" s="427">
        <v>14</v>
      </c>
      <c r="S113" s="427">
        <v>5</v>
      </c>
      <c r="T113" s="427">
        <v>12</v>
      </c>
      <c r="U113" s="427">
        <v>43</v>
      </c>
      <c r="V113" s="427">
        <v>11</v>
      </c>
      <c r="W113" s="427">
        <v>2</v>
      </c>
      <c r="X113" s="427">
        <v>4</v>
      </c>
      <c r="Y113" s="427">
        <v>10</v>
      </c>
      <c r="Z113" s="427">
        <v>10</v>
      </c>
      <c r="AA113" s="427">
        <v>16</v>
      </c>
      <c r="AB113" s="427">
        <v>24</v>
      </c>
      <c r="AC113" s="427">
        <v>35</v>
      </c>
      <c r="AD113" s="557"/>
      <c r="AE113" s="558"/>
    </row>
    <row r="114" spans="1:31" s="552" customFormat="1" ht="23.25" customHeight="1" x14ac:dyDescent="0.2">
      <c r="A114" s="555" t="s">
        <v>348</v>
      </c>
      <c r="B114" s="556">
        <v>3</v>
      </c>
      <c r="C114" s="556">
        <v>1</v>
      </c>
      <c r="D114" s="556">
        <v>1</v>
      </c>
      <c r="E114" s="556"/>
      <c r="F114" s="556"/>
      <c r="G114" s="556"/>
      <c r="H114" s="556"/>
      <c r="I114" s="556"/>
      <c r="J114" s="556">
        <v>1</v>
      </c>
      <c r="K114" s="556"/>
      <c r="L114" s="556"/>
      <c r="M114" s="556">
        <v>1</v>
      </c>
      <c r="N114" s="556">
        <v>1</v>
      </c>
      <c r="O114" s="556">
        <v>2</v>
      </c>
      <c r="P114" s="556">
        <v>1</v>
      </c>
      <c r="Q114" s="556"/>
      <c r="R114" s="556">
        <v>1</v>
      </c>
      <c r="S114" s="556"/>
      <c r="T114" s="556">
        <v>1</v>
      </c>
      <c r="U114" s="556">
        <v>12</v>
      </c>
      <c r="V114" s="556">
        <v>1</v>
      </c>
      <c r="W114" s="556">
        <v>1</v>
      </c>
      <c r="X114" s="556"/>
      <c r="Y114" s="556"/>
      <c r="Z114" s="556"/>
      <c r="AA114" s="556">
        <v>7</v>
      </c>
      <c r="AB114" s="556">
        <v>4</v>
      </c>
      <c r="AC114" s="556">
        <v>3</v>
      </c>
      <c r="AD114" s="557"/>
      <c r="AE114" s="558"/>
    </row>
    <row r="115" spans="1:31" ht="15.75" customHeight="1" x14ac:dyDescent="0.2"/>
    <row r="116" spans="1:31" x14ac:dyDescent="0.2">
      <c r="A116" s="340" t="s">
        <v>414</v>
      </c>
    </row>
    <row r="117" spans="1:31" x14ac:dyDescent="0.2">
      <c r="A117" s="633" t="s">
        <v>529</v>
      </c>
      <c r="B117" s="633"/>
      <c r="C117" s="633"/>
      <c r="D117" s="633"/>
      <c r="E117" s="633"/>
      <c r="F117" s="633"/>
      <c r="G117" s="633"/>
      <c r="H117" s="633"/>
      <c r="I117" s="633"/>
      <c r="J117" s="633"/>
      <c r="K117" s="633"/>
      <c r="L117" s="633"/>
      <c r="M117" s="633"/>
      <c r="N117" s="633"/>
      <c r="O117" s="633"/>
      <c r="P117" s="633"/>
      <c r="Q117" s="633"/>
      <c r="R117" s="633"/>
      <c r="S117" s="633"/>
      <c r="T117" s="633"/>
      <c r="U117" s="633"/>
      <c r="V117" s="633"/>
      <c r="W117" s="633"/>
      <c r="X117" s="633"/>
      <c r="Y117" s="633"/>
      <c r="Z117" s="633"/>
      <c r="AA117" s="633"/>
      <c r="AB117" s="633"/>
      <c r="AC117" s="633"/>
      <c r="AD117" s="633"/>
      <c r="AE117" s="633"/>
    </row>
    <row r="118" spans="1:31" x14ac:dyDescent="0.2">
      <c r="A118" s="465"/>
      <c r="B118" s="465"/>
      <c r="C118" s="465"/>
      <c r="D118" s="465"/>
      <c r="E118" s="465"/>
      <c r="F118" s="465"/>
      <c r="G118" s="465"/>
      <c r="H118" s="465"/>
      <c r="I118" s="465"/>
      <c r="J118" s="465"/>
      <c r="K118" s="465"/>
      <c r="L118" s="544"/>
      <c r="M118" s="465"/>
      <c r="N118" s="544"/>
      <c r="O118" s="465"/>
      <c r="P118" s="465"/>
      <c r="Q118" s="465"/>
      <c r="R118" s="465"/>
      <c r="S118" s="465"/>
      <c r="T118" s="465"/>
      <c r="U118" s="465"/>
      <c r="V118" s="465"/>
      <c r="W118" s="465"/>
      <c r="X118" s="465"/>
      <c r="Y118" s="465"/>
      <c r="Z118" s="465"/>
      <c r="AA118" s="465"/>
      <c r="AB118" s="465"/>
      <c r="AC118" s="465"/>
      <c r="AD118" s="465"/>
      <c r="AE118" s="465"/>
    </row>
    <row r="119" spans="1:31" x14ac:dyDescent="0.2">
      <c r="A119" s="472"/>
      <c r="B119" s="664" t="s">
        <v>428</v>
      </c>
      <c r="C119" s="665"/>
      <c r="D119" s="665"/>
      <c r="E119" s="665"/>
      <c r="F119" s="665"/>
      <c r="G119" s="665"/>
      <c r="H119" s="665"/>
      <c r="I119" s="665"/>
      <c r="J119" s="665"/>
      <c r="K119" s="665"/>
      <c r="L119" s="665"/>
      <c r="M119" s="665"/>
      <c r="N119" s="665"/>
      <c r="O119" s="665"/>
      <c r="P119" s="665"/>
      <c r="Q119" s="665"/>
      <c r="R119" s="665"/>
      <c r="S119" s="665"/>
      <c r="T119" s="665"/>
      <c r="U119" s="665"/>
      <c r="V119" s="665"/>
      <c r="W119" s="665"/>
      <c r="X119" s="665"/>
      <c r="Y119" s="665"/>
      <c r="Z119" s="665"/>
      <c r="AA119" s="665"/>
      <c r="AB119" s="665"/>
      <c r="AC119" s="665"/>
      <c r="AD119" s="472"/>
      <c r="AE119" s="472"/>
    </row>
    <row r="120" spans="1:31" x14ac:dyDescent="0.2">
      <c r="B120" s="471"/>
      <c r="C120" s="471"/>
      <c r="D120" s="471"/>
      <c r="E120" s="471"/>
      <c r="F120" s="471"/>
      <c r="G120" s="471"/>
      <c r="H120" s="471"/>
      <c r="I120" s="471"/>
      <c r="J120" s="471"/>
      <c r="K120" s="471"/>
      <c r="L120" s="471"/>
      <c r="M120" s="471"/>
      <c r="N120" s="471"/>
      <c r="O120" s="471"/>
      <c r="P120" s="471"/>
      <c r="Q120" s="471"/>
      <c r="R120" s="471"/>
      <c r="S120" s="471"/>
      <c r="T120" s="471"/>
      <c r="U120" s="471"/>
      <c r="V120" s="471"/>
      <c r="W120" s="471"/>
      <c r="X120" s="471"/>
      <c r="Y120" s="471"/>
      <c r="Z120" s="471"/>
      <c r="AA120" s="471"/>
      <c r="AB120" s="471"/>
      <c r="AC120" s="471"/>
    </row>
    <row r="121" spans="1:31" x14ac:dyDescent="0.2">
      <c r="B121" s="661" t="s">
        <v>336</v>
      </c>
      <c r="C121" s="661"/>
      <c r="D121" s="661"/>
      <c r="E121" s="661"/>
      <c r="F121" s="661"/>
      <c r="G121" s="661"/>
      <c r="H121" s="661"/>
      <c r="I121" s="661"/>
      <c r="J121" s="661"/>
      <c r="K121" s="661"/>
      <c r="L121" s="661"/>
      <c r="M121" s="661"/>
      <c r="N121" s="661"/>
      <c r="O121" s="661"/>
      <c r="P121" s="661"/>
      <c r="Q121" s="661"/>
      <c r="R121" s="661"/>
      <c r="S121" s="661"/>
      <c r="T121" s="661"/>
      <c r="U121" s="661"/>
      <c r="V121" s="661"/>
      <c r="W121" s="661"/>
      <c r="X121" s="661"/>
      <c r="Y121" s="661"/>
      <c r="Z121" s="661"/>
      <c r="AA121" s="661"/>
      <c r="AB121" s="661"/>
      <c r="AC121" s="661"/>
      <c r="AD121" s="439"/>
      <c r="AE121" s="422"/>
    </row>
    <row r="122" spans="1:31" ht="122.25" customHeight="1" x14ac:dyDescent="0.2">
      <c r="B122" s="584" t="s">
        <v>112</v>
      </c>
      <c r="C122" s="584" t="s">
        <v>113</v>
      </c>
      <c r="D122" s="584" t="s">
        <v>114</v>
      </c>
      <c r="E122" s="584" t="s">
        <v>115</v>
      </c>
      <c r="F122" s="584" t="s">
        <v>116</v>
      </c>
      <c r="G122" s="584" t="s">
        <v>117</v>
      </c>
      <c r="H122" s="584" t="s">
        <v>118</v>
      </c>
      <c r="I122" s="584" t="s">
        <v>119</v>
      </c>
      <c r="J122" s="584" t="s">
        <v>120</v>
      </c>
      <c r="K122" s="584" t="s">
        <v>121</v>
      </c>
      <c r="L122" s="584" t="s">
        <v>139</v>
      </c>
      <c r="M122" s="584" t="s">
        <v>122</v>
      </c>
      <c r="N122" s="584" t="s">
        <v>138</v>
      </c>
      <c r="O122" s="584" t="s">
        <v>123</v>
      </c>
      <c r="P122" s="584" t="s">
        <v>124</v>
      </c>
      <c r="Q122" s="584" t="s">
        <v>125</v>
      </c>
      <c r="R122" s="584" t="s">
        <v>126</v>
      </c>
      <c r="S122" s="584" t="s">
        <v>127</v>
      </c>
      <c r="T122" s="584" t="s">
        <v>128</v>
      </c>
      <c r="U122" s="584" t="s">
        <v>129</v>
      </c>
      <c r="V122" s="584" t="s">
        <v>130</v>
      </c>
      <c r="W122" s="584" t="s">
        <v>209</v>
      </c>
      <c r="X122" s="584" t="s">
        <v>131</v>
      </c>
      <c r="Y122" s="584" t="s">
        <v>132</v>
      </c>
      <c r="Z122" s="584" t="s">
        <v>133</v>
      </c>
      <c r="AA122" s="584" t="s">
        <v>134</v>
      </c>
      <c r="AB122" s="584" t="s">
        <v>135</v>
      </c>
      <c r="AC122" s="584" t="s">
        <v>136</v>
      </c>
      <c r="AD122" s="440"/>
      <c r="AE122" s="397" t="s">
        <v>102</v>
      </c>
    </row>
    <row r="123" spans="1:31" hidden="1" x14ac:dyDescent="0.2">
      <c r="A123" s="381" t="s">
        <v>427</v>
      </c>
      <c r="B123" s="427">
        <v>14</v>
      </c>
      <c r="C123" s="427">
        <v>11</v>
      </c>
      <c r="D123" s="427">
        <v>8</v>
      </c>
      <c r="E123" s="427">
        <v>9</v>
      </c>
      <c r="F123" s="427">
        <v>6</v>
      </c>
      <c r="G123" s="427">
        <v>11</v>
      </c>
      <c r="H123" s="427">
        <v>20</v>
      </c>
      <c r="I123" s="427">
        <v>4</v>
      </c>
      <c r="J123" s="427">
        <v>16</v>
      </c>
      <c r="K123" s="427">
        <v>5</v>
      </c>
      <c r="L123" s="427">
        <v>1</v>
      </c>
      <c r="M123" s="427">
        <v>18</v>
      </c>
      <c r="N123" s="427">
        <v>7</v>
      </c>
      <c r="O123" s="427">
        <v>41</v>
      </c>
      <c r="P123" s="427">
        <v>12</v>
      </c>
      <c r="Q123" s="427">
        <v>18</v>
      </c>
      <c r="R123" s="427">
        <v>14</v>
      </c>
      <c r="S123" s="427">
        <v>5</v>
      </c>
      <c r="T123" s="427">
        <v>12</v>
      </c>
      <c r="U123" s="427">
        <v>43</v>
      </c>
      <c r="V123" s="427">
        <v>11</v>
      </c>
      <c r="W123" s="427">
        <v>2</v>
      </c>
      <c r="X123" s="427">
        <v>4</v>
      </c>
      <c r="Y123" s="427">
        <v>10</v>
      </c>
      <c r="Z123" s="427">
        <v>10</v>
      </c>
      <c r="AA123" s="427">
        <v>16</v>
      </c>
      <c r="AB123" s="427">
        <v>24</v>
      </c>
      <c r="AC123" s="427">
        <v>35</v>
      </c>
      <c r="AD123" s="440"/>
      <c r="AE123" s="261">
        <f>SUM(B123:AC123)</f>
        <v>387</v>
      </c>
    </row>
    <row r="124" spans="1:31" hidden="1" x14ac:dyDescent="0.2">
      <c r="A124" s="381" t="s">
        <v>425</v>
      </c>
      <c r="B124" s="427">
        <v>12</v>
      </c>
      <c r="C124" s="427">
        <v>8</v>
      </c>
      <c r="D124" s="427">
        <v>5</v>
      </c>
      <c r="E124" s="427">
        <v>9</v>
      </c>
      <c r="F124" s="427">
        <v>4</v>
      </c>
      <c r="G124" s="427">
        <v>8</v>
      </c>
      <c r="H124" s="427">
        <v>12</v>
      </c>
      <c r="I124" s="427">
        <v>2</v>
      </c>
      <c r="J124" s="427">
        <v>10</v>
      </c>
      <c r="K124" s="427">
        <v>3</v>
      </c>
      <c r="L124" s="427">
        <v>1</v>
      </c>
      <c r="M124" s="427">
        <v>12</v>
      </c>
      <c r="N124" s="427">
        <v>4</v>
      </c>
      <c r="O124" s="427">
        <v>27</v>
      </c>
      <c r="P124" s="427">
        <v>9</v>
      </c>
      <c r="Q124" s="427">
        <v>12</v>
      </c>
      <c r="R124" s="427">
        <v>8</v>
      </c>
      <c r="S124" s="427">
        <v>1</v>
      </c>
      <c r="T124" s="427">
        <v>9</v>
      </c>
      <c r="U124" s="427">
        <v>28</v>
      </c>
      <c r="V124" s="427">
        <v>6</v>
      </c>
      <c r="W124" s="427">
        <v>2</v>
      </c>
      <c r="X124" s="427">
        <v>2</v>
      </c>
      <c r="Y124" s="427">
        <v>3</v>
      </c>
      <c r="Z124" s="427">
        <v>6</v>
      </c>
      <c r="AA124" s="427">
        <v>15</v>
      </c>
      <c r="AB124" s="427">
        <v>16</v>
      </c>
      <c r="AC124" s="427">
        <v>16</v>
      </c>
      <c r="AD124" s="440"/>
      <c r="AE124" s="261">
        <f>SUM(B124:AC124)</f>
        <v>250</v>
      </c>
    </row>
    <row r="125" spans="1:31" ht="12" hidden="1" customHeight="1" x14ac:dyDescent="0.2">
      <c r="A125" s="381" t="s">
        <v>426</v>
      </c>
      <c r="B125" s="427">
        <v>2</v>
      </c>
      <c r="C125" s="427">
        <v>3</v>
      </c>
      <c r="D125" s="427">
        <v>3</v>
      </c>
      <c r="E125" s="427"/>
      <c r="F125" s="427">
        <v>2</v>
      </c>
      <c r="G125" s="427">
        <v>3</v>
      </c>
      <c r="H125" s="427">
        <v>8</v>
      </c>
      <c r="I125" s="427">
        <v>2</v>
      </c>
      <c r="J125" s="427">
        <v>6</v>
      </c>
      <c r="K125" s="427">
        <v>2</v>
      </c>
      <c r="L125" s="427"/>
      <c r="M125" s="427">
        <v>6</v>
      </c>
      <c r="N125" s="427">
        <v>3</v>
      </c>
      <c r="O125" s="427">
        <v>14</v>
      </c>
      <c r="P125" s="427">
        <v>3</v>
      </c>
      <c r="Q125" s="427">
        <v>6</v>
      </c>
      <c r="R125" s="427">
        <v>6</v>
      </c>
      <c r="S125" s="427">
        <v>4</v>
      </c>
      <c r="T125" s="427">
        <v>3</v>
      </c>
      <c r="U125" s="427">
        <v>15</v>
      </c>
      <c r="V125" s="427">
        <v>5</v>
      </c>
      <c r="W125" s="427"/>
      <c r="X125" s="427">
        <v>2</v>
      </c>
      <c r="Y125" s="427">
        <v>7</v>
      </c>
      <c r="Z125" s="427">
        <v>4</v>
      </c>
      <c r="AA125" s="427">
        <v>1</v>
      </c>
      <c r="AB125" s="427">
        <v>8</v>
      </c>
      <c r="AC125" s="427">
        <v>19</v>
      </c>
      <c r="AD125" s="440"/>
      <c r="AE125" s="261">
        <f>SUM(B125:AC125)</f>
        <v>137</v>
      </c>
    </row>
    <row r="126" spans="1:31" ht="25.5" x14ac:dyDescent="0.2">
      <c r="A126" s="466" t="s">
        <v>425</v>
      </c>
      <c r="B126" s="468">
        <f>B124/B123</f>
        <v>0.8571428571428571</v>
      </c>
      <c r="C126" s="468">
        <f>C124/C123</f>
        <v>0.72727272727272729</v>
      </c>
      <c r="D126" s="468">
        <f t="shared" ref="D126:AC126" si="5">D124/D123</f>
        <v>0.625</v>
      </c>
      <c r="E126" s="468">
        <f t="shared" si="5"/>
        <v>1</v>
      </c>
      <c r="F126" s="468">
        <f t="shared" si="5"/>
        <v>0.66666666666666663</v>
      </c>
      <c r="G126" s="468">
        <f t="shared" si="5"/>
        <v>0.72727272727272729</v>
      </c>
      <c r="H126" s="468">
        <f t="shared" si="5"/>
        <v>0.6</v>
      </c>
      <c r="I126" s="468">
        <f t="shared" si="5"/>
        <v>0.5</v>
      </c>
      <c r="J126" s="468">
        <f t="shared" si="5"/>
        <v>0.625</v>
      </c>
      <c r="K126" s="468">
        <f t="shared" si="5"/>
        <v>0.6</v>
      </c>
      <c r="L126" s="468">
        <f t="shared" ref="L126" si="6">L124/L123</f>
        <v>1</v>
      </c>
      <c r="M126" s="468">
        <f t="shared" si="5"/>
        <v>0.66666666666666663</v>
      </c>
      <c r="N126" s="468">
        <f t="shared" si="5"/>
        <v>0.5714285714285714</v>
      </c>
      <c r="O126" s="468">
        <f t="shared" si="5"/>
        <v>0.65853658536585369</v>
      </c>
      <c r="P126" s="468">
        <f t="shared" si="5"/>
        <v>0.75</v>
      </c>
      <c r="Q126" s="468">
        <f t="shared" si="5"/>
        <v>0.66666666666666663</v>
      </c>
      <c r="R126" s="468">
        <f t="shared" si="5"/>
        <v>0.5714285714285714</v>
      </c>
      <c r="S126" s="468">
        <f t="shared" si="5"/>
        <v>0.2</v>
      </c>
      <c r="T126" s="468">
        <f t="shared" si="5"/>
        <v>0.75</v>
      </c>
      <c r="U126" s="468">
        <f t="shared" si="5"/>
        <v>0.65116279069767447</v>
      </c>
      <c r="V126" s="468">
        <f t="shared" si="5"/>
        <v>0.54545454545454541</v>
      </c>
      <c r="W126" s="468">
        <f>W124/W123</f>
        <v>1</v>
      </c>
      <c r="X126" s="468">
        <f t="shared" si="5"/>
        <v>0.5</v>
      </c>
      <c r="Y126" s="468">
        <f t="shared" si="5"/>
        <v>0.3</v>
      </c>
      <c r="Z126" s="468">
        <f t="shared" si="5"/>
        <v>0.6</v>
      </c>
      <c r="AA126" s="468">
        <f t="shared" si="5"/>
        <v>0.9375</v>
      </c>
      <c r="AB126" s="468">
        <f t="shared" si="5"/>
        <v>0.66666666666666663</v>
      </c>
      <c r="AC126" s="468">
        <f t="shared" si="5"/>
        <v>0.45714285714285713</v>
      </c>
      <c r="AD126" s="441"/>
      <c r="AE126" s="470">
        <f>AE124/AE123</f>
        <v>0.64599483204134367</v>
      </c>
    </row>
    <row r="127" spans="1:31" ht="25.5" x14ac:dyDescent="0.2">
      <c r="A127" s="467" t="s">
        <v>426</v>
      </c>
      <c r="B127" s="469">
        <f>B125/B123</f>
        <v>0.14285714285714285</v>
      </c>
      <c r="C127" s="469">
        <f>C125/C123</f>
        <v>0.27272727272727271</v>
      </c>
      <c r="D127" s="469">
        <f t="shared" ref="D127:AC127" si="7">D125/D123</f>
        <v>0.375</v>
      </c>
      <c r="E127" s="469">
        <f t="shared" si="7"/>
        <v>0</v>
      </c>
      <c r="F127" s="469">
        <f t="shared" si="7"/>
        <v>0.33333333333333331</v>
      </c>
      <c r="G127" s="469">
        <f t="shared" si="7"/>
        <v>0.27272727272727271</v>
      </c>
      <c r="H127" s="469">
        <f t="shared" si="7"/>
        <v>0.4</v>
      </c>
      <c r="I127" s="469">
        <f t="shared" si="7"/>
        <v>0.5</v>
      </c>
      <c r="J127" s="469">
        <f t="shared" si="7"/>
        <v>0.375</v>
      </c>
      <c r="K127" s="469">
        <f t="shared" si="7"/>
        <v>0.4</v>
      </c>
      <c r="L127" s="469">
        <f t="shared" ref="L127" si="8">L125/L123</f>
        <v>0</v>
      </c>
      <c r="M127" s="469">
        <f t="shared" si="7"/>
        <v>0.33333333333333331</v>
      </c>
      <c r="N127" s="469">
        <f t="shared" si="7"/>
        <v>0.42857142857142855</v>
      </c>
      <c r="O127" s="469">
        <f t="shared" si="7"/>
        <v>0.34146341463414637</v>
      </c>
      <c r="P127" s="469">
        <f t="shared" si="7"/>
        <v>0.25</v>
      </c>
      <c r="Q127" s="469">
        <f t="shared" si="7"/>
        <v>0.33333333333333331</v>
      </c>
      <c r="R127" s="469">
        <f t="shared" si="7"/>
        <v>0.42857142857142855</v>
      </c>
      <c r="S127" s="469">
        <f t="shared" si="7"/>
        <v>0.8</v>
      </c>
      <c r="T127" s="469">
        <f t="shared" si="7"/>
        <v>0.25</v>
      </c>
      <c r="U127" s="469">
        <f t="shared" si="7"/>
        <v>0.34883720930232559</v>
      </c>
      <c r="V127" s="469">
        <f t="shared" si="7"/>
        <v>0.45454545454545453</v>
      </c>
      <c r="W127" s="469">
        <f>W125/W123</f>
        <v>0</v>
      </c>
      <c r="X127" s="469">
        <f t="shared" si="7"/>
        <v>0.5</v>
      </c>
      <c r="Y127" s="469">
        <f t="shared" si="7"/>
        <v>0.7</v>
      </c>
      <c r="Z127" s="469">
        <f t="shared" si="7"/>
        <v>0.4</v>
      </c>
      <c r="AA127" s="469">
        <f t="shared" si="7"/>
        <v>6.25E-2</v>
      </c>
      <c r="AB127" s="469">
        <f t="shared" si="7"/>
        <v>0.33333333333333331</v>
      </c>
      <c r="AC127" s="469">
        <f t="shared" si="7"/>
        <v>0.54285714285714282</v>
      </c>
      <c r="AD127" s="441"/>
      <c r="AE127" s="470">
        <f>AE125/AE123</f>
        <v>0.35400516795865633</v>
      </c>
    </row>
    <row r="129" spans="1:31" x14ac:dyDescent="0.2">
      <c r="A129" s="340" t="s">
        <v>570</v>
      </c>
    </row>
    <row r="130" spans="1:31" x14ac:dyDescent="0.2">
      <c r="A130" s="633" t="s">
        <v>580</v>
      </c>
      <c r="B130" s="633"/>
      <c r="C130" s="633"/>
      <c r="D130" s="633"/>
      <c r="E130" s="633"/>
      <c r="F130" s="633"/>
      <c r="G130" s="633"/>
      <c r="H130" s="633"/>
      <c r="I130" s="633"/>
      <c r="J130" s="633"/>
      <c r="K130" s="633"/>
      <c r="L130" s="633"/>
      <c r="M130" s="633"/>
      <c r="N130" s="633"/>
      <c r="O130" s="633"/>
      <c r="P130" s="633"/>
      <c r="Q130" s="633"/>
      <c r="R130" s="633"/>
      <c r="S130" s="633"/>
      <c r="T130" s="633"/>
      <c r="U130" s="633"/>
      <c r="V130" s="633"/>
      <c r="W130" s="633"/>
      <c r="X130" s="633"/>
      <c r="Y130" s="633"/>
      <c r="Z130" s="633"/>
      <c r="AA130" s="633"/>
      <c r="AB130" s="633"/>
      <c r="AC130" s="633"/>
      <c r="AD130" s="633"/>
      <c r="AE130" s="633"/>
    </row>
  </sheetData>
  <mergeCells count="8">
    <mergeCell ref="B121:AC121"/>
    <mergeCell ref="A130:AE130"/>
    <mergeCell ref="B5:AC5"/>
    <mergeCell ref="A1:AE1"/>
    <mergeCell ref="A3:AE3"/>
    <mergeCell ref="A117:AE117"/>
    <mergeCell ref="B106:AC106"/>
    <mergeCell ref="B119:AC119"/>
  </mergeCells>
  <printOptions horizontalCentered="1"/>
  <pageMargins left="0.39370078740157483" right="0.39370078740157483" top="0.47244094488188981" bottom="0.47244094488188981" header="0.31496062992125984" footer="0.31496062992125984"/>
  <pageSetup paperSize="9" scale="60" fitToHeight="0" orientation="portrait" r:id="rId1"/>
  <headerFooter>
    <oddHeader>&amp;L&amp;"Times New Roman,Gras"&amp;9DGRH A1-1&amp;R&amp;"Times New Roman,Gras"&amp;9Juillet 2020</oddHeader>
    <oddFooter>Page &amp;P de &amp;N</oddFooter>
  </headerFooter>
  <rowBreaks count="1" manualBreakCount="1">
    <brk id="86" max="30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workbookViewId="0">
      <selection activeCell="A20" sqref="A20"/>
    </sheetView>
  </sheetViews>
  <sheetFormatPr baseColWidth="10" defaultRowHeight="12.75" x14ac:dyDescent="0.2"/>
  <cols>
    <col min="1" max="1" width="28" customWidth="1"/>
    <col min="2" max="2" width="10.1640625" customWidth="1"/>
    <col min="3" max="3" width="9.6640625" customWidth="1"/>
    <col min="4" max="4" width="8" customWidth="1"/>
    <col min="5" max="5" width="9.1640625" customWidth="1"/>
    <col min="6" max="6" width="10.33203125" customWidth="1"/>
    <col min="7" max="7" width="8" customWidth="1"/>
    <col min="8" max="8" width="10" customWidth="1"/>
    <col min="9" max="9" width="9.33203125" customWidth="1"/>
    <col min="10" max="10" width="8.6640625" customWidth="1"/>
  </cols>
  <sheetData>
    <row r="1" spans="1:10" ht="13.5" thickBot="1" x14ac:dyDescent="0.25">
      <c r="J1" s="474">
        <v>44013</v>
      </c>
    </row>
    <row r="2" spans="1:10" ht="13.5" customHeight="1" thickTop="1" x14ac:dyDescent="0.2">
      <c r="A2" s="675" t="s">
        <v>530</v>
      </c>
      <c r="B2" s="676"/>
      <c r="C2" s="676"/>
      <c r="D2" s="676"/>
      <c r="E2" s="676"/>
      <c r="F2" s="676"/>
      <c r="G2" s="676"/>
      <c r="H2" s="676"/>
      <c r="I2" s="676"/>
      <c r="J2" s="677"/>
    </row>
    <row r="3" spans="1:10" ht="13.5" thickBot="1" x14ac:dyDescent="0.25">
      <c r="A3" s="678"/>
      <c r="B3" s="679"/>
      <c r="C3" s="679"/>
      <c r="D3" s="679"/>
      <c r="E3" s="679"/>
      <c r="F3" s="679"/>
      <c r="G3" s="679"/>
      <c r="H3" s="679"/>
      <c r="I3" s="679"/>
      <c r="J3" s="680"/>
    </row>
    <row r="4" spans="1:10" ht="13.5" thickTop="1" x14ac:dyDescent="0.2"/>
    <row r="5" spans="1:10" x14ac:dyDescent="0.2">
      <c r="A5" s="681" t="s">
        <v>511</v>
      </c>
      <c r="B5" s="681"/>
      <c r="C5" s="681"/>
      <c r="D5" s="681"/>
      <c r="E5" s="681"/>
      <c r="F5" s="681"/>
      <c r="G5" s="681"/>
      <c r="H5" s="681"/>
      <c r="I5" s="681"/>
      <c r="J5" s="681"/>
    </row>
    <row r="7" spans="1:10" x14ac:dyDescent="0.2">
      <c r="A7" s="517"/>
      <c r="B7" s="669" t="s">
        <v>169</v>
      </c>
      <c r="C7" s="670"/>
      <c r="D7" s="671"/>
      <c r="E7" s="669" t="s">
        <v>170</v>
      </c>
      <c r="F7" s="670"/>
      <c r="G7" s="671"/>
      <c r="H7" s="672" t="s">
        <v>102</v>
      </c>
      <c r="I7" s="673"/>
      <c r="J7" s="674"/>
    </row>
    <row r="8" spans="1:10" x14ac:dyDescent="0.2">
      <c r="A8" s="518"/>
      <c r="B8" s="535" t="s">
        <v>487</v>
      </c>
      <c r="C8" s="535" t="s">
        <v>488</v>
      </c>
      <c r="D8" s="535" t="s">
        <v>102</v>
      </c>
      <c r="E8" s="535" t="s">
        <v>487</v>
      </c>
      <c r="F8" s="535" t="s">
        <v>488</v>
      </c>
      <c r="G8" s="535" t="s">
        <v>102</v>
      </c>
      <c r="H8" s="535" t="s">
        <v>487</v>
      </c>
      <c r="I8" s="535" t="s">
        <v>488</v>
      </c>
      <c r="J8" s="535" t="s">
        <v>102</v>
      </c>
    </row>
    <row r="9" spans="1:10" x14ac:dyDescent="0.2">
      <c r="A9" s="536" t="s">
        <v>489</v>
      </c>
      <c r="B9" s="523">
        <v>209</v>
      </c>
      <c r="C9" s="524">
        <v>235</v>
      </c>
      <c r="D9" s="523">
        <f>B9+C9</f>
        <v>444</v>
      </c>
      <c r="E9" s="524">
        <v>169</v>
      </c>
      <c r="F9" s="523">
        <v>84</v>
      </c>
      <c r="G9" s="524">
        <f>E9+F9</f>
        <v>253</v>
      </c>
      <c r="H9" s="525">
        <f t="shared" ref="H9:I12" si="0">B9+E9</f>
        <v>378</v>
      </c>
      <c r="I9" s="525">
        <f t="shared" si="0"/>
        <v>319</v>
      </c>
      <c r="J9" s="525">
        <f>H9+I9</f>
        <v>697</v>
      </c>
    </row>
    <row r="10" spans="1:10" ht="36.75" customHeight="1" x14ac:dyDescent="0.2">
      <c r="A10" s="537" t="s">
        <v>490</v>
      </c>
      <c r="B10" s="526">
        <v>70</v>
      </c>
      <c r="C10" s="526">
        <v>72</v>
      </c>
      <c r="D10" s="527">
        <f>B10+C10</f>
        <v>142</v>
      </c>
      <c r="E10" s="526">
        <v>23</v>
      </c>
      <c r="F10" s="526">
        <v>16</v>
      </c>
      <c r="G10" s="527">
        <f>E10+F10</f>
        <v>39</v>
      </c>
      <c r="H10" s="528">
        <f t="shared" si="0"/>
        <v>93</v>
      </c>
      <c r="I10" s="528">
        <f t="shared" si="0"/>
        <v>88</v>
      </c>
      <c r="J10" s="529">
        <f>H10+I10</f>
        <v>181</v>
      </c>
    </row>
    <row r="11" spans="1:10" ht="38.25" customHeight="1" x14ac:dyDescent="0.2">
      <c r="A11" s="537" t="s">
        <v>491</v>
      </c>
      <c r="B11" s="526">
        <v>2</v>
      </c>
      <c r="C11" s="526">
        <v>6</v>
      </c>
      <c r="D11" s="527">
        <f>B11+C11</f>
        <v>8</v>
      </c>
      <c r="E11" s="526"/>
      <c r="F11" s="526"/>
      <c r="G11" s="527">
        <f>E11+F11</f>
        <v>0</v>
      </c>
      <c r="H11" s="528">
        <f t="shared" si="0"/>
        <v>2</v>
      </c>
      <c r="I11" s="528">
        <f t="shared" si="0"/>
        <v>6</v>
      </c>
      <c r="J11" s="529">
        <f>H11+I11</f>
        <v>8</v>
      </c>
    </row>
    <row r="12" spans="1:10" ht="28.5" customHeight="1" x14ac:dyDescent="0.2">
      <c r="A12" s="536" t="s">
        <v>545</v>
      </c>
      <c r="B12" s="523">
        <v>72</v>
      </c>
      <c r="C12" s="524">
        <v>76</v>
      </c>
      <c r="D12" s="523">
        <f>B12+C12</f>
        <v>148</v>
      </c>
      <c r="E12" s="524">
        <v>23</v>
      </c>
      <c r="F12" s="523">
        <v>16</v>
      </c>
      <c r="G12" s="524">
        <f>E12+F12</f>
        <v>39</v>
      </c>
      <c r="H12" s="525">
        <f t="shared" si="0"/>
        <v>95</v>
      </c>
      <c r="I12" s="525">
        <f t="shared" si="0"/>
        <v>92</v>
      </c>
      <c r="J12" s="525">
        <f>H12+I12</f>
        <v>187</v>
      </c>
    </row>
    <row r="13" spans="1:10" ht="39.75" customHeight="1" x14ac:dyDescent="0.2">
      <c r="A13" s="538" t="s">
        <v>492</v>
      </c>
      <c r="B13" s="520">
        <f t="shared" ref="B13:J13" si="1">B12/B9</f>
        <v>0.34449760765550241</v>
      </c>
      <c r="C13" s="520">
        <f t="shared" si="1"/>
        <v>0.32340425531914896</v>
      </c>
      <c r="D13" s="530">
        <f t="shared" si="1"/>
        <v>0.33333333333333331</v>
      </c>
      <c r="E13" s="520">
        <f t="shared" si="1"/>
        <v>0.13609467455621302</v>
      </c>
      <c r="F13" s="520">
        <f t="shared" si="1"/>
        <v>0.19047619047619047</v>
      </c>
      <c r="G13" s="530">
        <f t="shared" si="1"/>
        <v>0.1541501976284585</v>
      </c>
      <c r="H13" s="520">
        <f t="shared" si="1"/>
        <v>0.25132275132275134</v>
      </c>
      <c r="I13" s="520">
        <f t="shared" si="1"/>
        <v>0.2884012539184953</v>
      </c>
      <c r="J13" s="531">
        <f t="shared" si="1"/>
        <v>0.26829268292682928</v>
      </c>
    </row>
    <row r="14" spans="1:10" ht="30.75" customHeight="1" x14ac:dyDescent="0.2">
      <c r="A14" s="539"/>
      <c r="B14" s="532"/>
      <c r="C14" s="532"/>
      <c r="D14" s="532"/>
      <c r="E14" s="532"/>
      <c r="F14" s="532"/>
      <c r="G14" s="532"/>
      <c r="H14" s="532"/>
      <c r="I14" s="532"/>
      <c r="J14" s="532"/>
    </row>
    <row r="15" spans="1:10" x14ac:dyDescent="0.2">
      <c r="A15" s="539"/>
      <c r="B15" s="669" t="s">
        <v>169</v>
      </c>
      <c r="C15" s="670"/>
      <c r="D15" s="671"/>
      <c r="E15" s="669" t="s">
        <v>170</v>
      </c>
      <c r="F15" s="670"/>
      <c r="G15" s="671"/>
      <c r="H15" s="672" t="s">
        <v>102</v>
      </c>
      <c r="I15" s="673"/>
      <c r="J15" s="674"/>
    </row>
    <row r="16" spans="1:10" x14ac:dyDescent="0.2">
      <c r="A16" s="539"/>
      <c r="B16" s="535" t="s">
        <v>487</v>
      </c>
      <c r="C16" s="535" t="s">
        <v>488</v>
      </c>
      <c r="D16" s="535" t="s">
        <v>102</v>
      </c>
      <c r="E16" s="535" t="s">
        <v>487</v>
      </c>
      <c r="F16" s="535" t="s">
        <v>488</v>
      </c>
      <c r="G16" s="535" t="s">
        <v>102</v>
      </c>
      <c r="H16" s="535" t="s">
        <v>487</v>
      </c>
      <c r="I16" s="535" t="s">
        <v>488</v>
      </c>
      <c r="J16" s="535" t="s">
        <v>102</v>
      </c>
    </row>
    <row r="17" spans="1:15" x14ac:dyDescent="0.2">
      <c r="A17" s="536" t="s">
        <v>493</v>
      </c>
      <c r="B17" s="523">
        <v>48</v>
      </c>
      <c r="C17" s="524">
        <v>62</v>
      </c>
      <c r="D17" s="523">
        <f>B17+C17</f>
        <v>110</v>
      </c>
      <c r="E17" s="524">
        <v>61</v>
      </c>
      <c r="F17" s="523">
        <v>32</v>
      </c>
      <c r="G17" s="524">
        <f>E17+F17</f>
        <v>93</v>
      </c>
      <c r="H17" s="525">
        <f t="shared" ref="H17:I20" si="2">B17+E17</f>
        <v>109</v>
      </c>
      <c r="I17" s="525">
        <f t="shared" si="2"/>
        <v>94</v>
      </c>
      <c r="J17" s="525">
        <f>H17+I17</f>
        <v>203</v>
      </c>
    </row>
    <row r="18" spans="1:15" ht="25.5" x14ac:dyDescent="0.2">
      <c r="A18" s="537" t="s">
        <v>494</v>
      </c>
      <c r="B18" s="526">
        <v>17</v>
      </c>
      <c r="C18" s="526">
        <v>27</v>
      </c>
      <c r="D18" s="527">
        <f>B18+C18</f>
        <v>44</v>
      </c>
      <c r="E18" s="526">
        <v>9</v>
      </c>
      <c r="F18" s="526">
        <v>6</v>
      </c>
      <c r="G18" s="527">
        <f>E18+F18</f>
        <v>15</v>
      </c>
      <c r="H18" s="528">
        <f t="shared" si="2"/>
        <v>26</v>
      </c>
      <c r="I18" s="528">
        <f t="shared" si="2"/>
        <v>33</v>
      </c>
      <c r="J18" s="529">
        <f>H18+I18</f>
        <v>59</v>
      </c>
      <c r="L18" s="585"/>
      <c r="M18" s="586"/>
      <c r="N18" s="586"/>
      <c r="O18" s="586"/>
    </row>
    <row r="19" spans="1:15" x14ac:dyDescent="0.2">
      <c r="A19" s="537" t="s">
        <v>495</v>
      </c>
      <c r="B19" s="526">
        <v>1</v>
      </c>
      <c r="C19" s="526">
        <v>3</v>
      </c>
      <c r="D19" s="527">
        <f>B19+C19</f>
        <v>4</v>
      </c>
      <c r="E19" s="526"/>
      <c r="F19" s="526"/>
      <c r="G19" s="527">
        <f>E19+F19</f>
        <v>0</v>
      </c>
      <c r="H19" s="528">
        <f t="shared" si="2"/>
        <v>1</v>
      </c>
      <c r="I19" s="528">
        <f t="shared" si="2"/>
        <v>3</v>
      </c>
      <c r="J19" s="529">
        <f>H19+I19</f>
        <v>4</v>
      </c>
      <c r="L19" s="585"/>
      <c r="M19" s="586"/>
      <c r="N19" s="586"/>
      <c r="O19" s="586"/>
    </row>
    <row r="20" spans="1:15" ht="25.5" x14ac:dyDescent="0.2">
      <c r="A20" s="536" t="s">
        <v>544</v>
      </c>
      <c r="B20" s="523">
        <v>18</v>
      </c>
      <c r="C20" s="524">
        <v>29</v>
      </c>
      <c r="D20" s="523">
        <f>B20+C20</f>
        <v>47</v>
      </c>
      <c r="E20" s="524">
        <v>9</v>
      </c>
      <c r="F20" s="523">
        <v>6</v>
      </c>
      <c r="G20" s="524">
        <f>E20+F20</f>
        <v>15</v>
      </c>
      <c r="H20" s="525">
        <f t="shared" si="2"/>
        <v>27</v>
      </c>
      <c r="I20" s="525">
        <f t="shared" si="2"/>
        <v>35</v>
      </c>
      <c r="J20" s="525">
        <f>H20+I20</f>
        <v>62</v>
      </c>
    </row>
    <row r="21" spans="1:15" ht="51" x14ac:dyDescent="0.2">
      <c r="A21" s="537" t="s">
        <v>496</v>
      </c>
      <c r="B21" s="521">
        <f>B20/B12</f>
        <v>0.25</v>
      </c>
      <c r="C21" s="521">
        <f t="shared" ref="C21:J21" si="3">C20/C12</f>
        <v>0.38157894736842107</v>
      </c>
      <c r="D21" s="533">
        <f t="shared" si="3"/>
        <v>0.31756756756756754</v>
      </c>
      <c r="E21" s="521">
        <f t="shared" si="3"/>
        <v>0.39130434782608697</v>
      </c>
      <c r="F21" s="521">
        <f t="shared" si="3"/>
        <v>0.375</v>
      </c>
      <c r="G21" s="533">
        <f t="shared" si="3"/>
        <v>0.38461538461538464</v>
      </c>
      <c r="H21" s="521">
        <f t="shared" si="3"/>
        <v>0.28421052631578947</v>
      </c>
      <c r="I21" s="521">
        <f t="shared" si="3"/>
        <v>0.38043478260869568</v>
      </c>
      <c r="J21" s="534">
        <f t="shared" si="3"/>
        <v>0.33155080213903743</v>
      </c>
    </row>
    <row r="22" spans="1:15" ht="25.5" x14ac:dyDescent="0.2">
      <c r="A22" s="536" t="s">
        <v>497</v>
      </c>
      <c r="B22" s="523">
        <f>B17-B20</f>
        <v>30</v>
      </c>
      <c r="C22" s="524">
        <f t="shared" ref="C22:J22" si="4">C17-C20</f>
        <v>33</v>
      </c>
      <c r="D22" s="523">
        <f t="shared" si="4"/>
        <v>63</v>
      </c>
      <c r="E22" s="524">
        <f t="shared" si="4"/>
        <v>52</v>
      </c>
      <c r="F22" s="523">
        <f t="shared" si="4"/>
        <v>26</v>
      </c>
      <c r="G22" s="524">
        <f t="shared" si="4"/>
        <v>78</v>
      </c>
      <c r="H22" s="525">
        <f>B22+E22</f>
        <v>82</v>
      </c>
      <c r="I22" s="525">
        <f>C22+F22</f>
        <v>59</v>
      </c>
      <c r="J22" s="525">
        <f t="shared" si="4"/>
        <v>141</v>
      </c>
    </row>
    <row r="23" spans="1:15" ht="51" x14ac:dyDescent="0.2">
      <c r="A23" s="538" t="s">
        <v>498</v>
      </c>
      <c r="B23" s="520">
        <f>B20/B17</f>
        <v>0.375</v>
      </c>
      <c r="C23" s="520">
        <f t="shared" ref="C23:J23" si="5">C20/C17</f>
        <v>0.46774193548387094</v>
      </c>
      <c r="D23" s="522">
        <f t="shared" si="5"/>
        <v>0.42727272727272725</v>
      </c>
      <c r="E23" s="520">
        <f t="shared" si="5"/>
        <v>0.14754098360655737</v>
      </c>
      <c r="F23" s="520">
        <f t="shared" si="5"/>
        <v>0.1875</v>
      </c>
      <c r="G23" s="522">
        <f t="shared" si="5"/>
        <v>0.16129032258064516</v>
      </c>
      <c r="H23" s="520">
        <f t="shared" si="5"/>
        <v>0.24770642201834864</v>
      </c>
      <c r="I23" s="520">
        <f t="shared" si="5"/>
        <v>0.37234042553191488</v>
      </c>
      <c r="J23" s="522">
        <f t="shared" si="5"/>
        <v>0.30541871921182268</v>
      </c>
    </row>
    <row r="24" spans="1:15" x14ac:dyDescent="0.2">
      <c r="A24" s="519"/>
      <c r="B24" s="519"/>
      <c r="C24" s="519"/>
      <c r="D24" s="519"/>
      <c r="E24" s="519"/>
      <c r="F24" s="519"/>
      <c r="G24" s="519"/>
      <c r="H24" s="519"/>
      <c r="I24" s="519"/>
      <c r="J24" s="519"/>
    </row>
    <row r="25" spans="1:15" x14ac:dyDescent="0.2">
      <c r="A25" s="562" t="s">
        <v>556</v>
      </c>
      <c r="B25" s="563"/>
      <c r="C25" s="563"/>
      <c r="D25" s="563"/>
      <c r="E25" s="563"/>
      <c r="F25" s="563"/>
      <c r="G25" s="563"/>
      <c r="H25" s="563"/>
      <c r="I25" s="563"/>
      <c r="J25" s="563"/>
    </row>
    <row r="26" spans="1:15" ht="26.25" customHeight="1" x14ac:dyDescent="0.2">
      <c r="A26" s="668" t="s">
        <v>571</v>
      </c>
      <c r="B26" s="668"/>
      <c r="C26" s="668"/>
      <c r="D26" s="668"/>
      <c r="E26" s="668"/>
      <c r="F26" s="668"/>
      <c r="G26" s="668"/>
      <c r="H26" s="668"/>
      <c r="I26" s="668"/>
      <c r="J26" s="668"/>
    </row>
    <row r="27" spans="1:15" ht="25.5" customHeight="1" x14ac:dyDescent="0.2">
      <c r="A27" s="666" t="s">
        <v>546</v>
      </c>
      <c r="B27" s="667"/>
      <c r="C27" s="667"/>
      <c r="D27" s="667"/>
      <c r="E27" s="667"/>
      <c r="F27" s="667"/>
      <c r="G27" s="667"/>
      <c r="H27" s="667"/>
      <c r="I27" s="667"/>
      <c r="J27" s="667"/>
    </row>
  </sheetData>
  <mergeCells count="10">
    <mergeCell ref="A2:J3"/>
    <mergeCell ref="A5:J5"/>
    <mergeCell ref="B7:D7"/>
    <mergeCell ref="E7:G7"/>
    <mergeCell ref="H7:J7"/>
    <mergeCell ref="A27:J27"/>
    <mergeCell ref="A26:J26"/>
    <mergeCell ref="B15:D15"/>
    <mergeCell ref="E15:G15"/>
    <mergeCell ref="H15:J15"/>
  </mergeCells>
  <pageMargins left="0.7" right="0.7" top="0.75" bottom="0.75" header="0.3" footer="0.3"/>
  <pageSetup paperSize="9" scale="86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>
    <tabColor theme="3" tint="-0.499984740745262"/>
    <pageSetUpPr fitToPage="1"/>
  </sheetPr>
  <dimension ref="A1:V795"/>
  <sheetViews>
    <sheetView showGridLines="0" workbookViewId="0">
      <selection activeCell="K24" sqref="K24"/>
    </sheetView>
  </sheetViews>
  <sheetFormatPr baseColWidth="10" defaultColWidth="12" defaultRowHeight="12.75" x14ac:dyDescent="0.2"/>
  <cols>
    <col min="1" max="16384" width="12" style="331"/>
  </cols>
  <sheetData>
    <row r="1" spans="2:22" ht="18" customHeight="1" x14ac:dyDescent="0.2">
      <c r="B1" s="328"/>
      <c r="C1" s="328"/>
      <c r="D1" s="328"/>
    </row>
    <row r="2" spans="2:22" x14ac:dyDescent="0.2">
      <c r="B2" s="330"/>
      <c r="C2" s="330"/>
      <c r="D2" s="330"/>
    </row>
    <row r="3" spans="2:22" x14ac:dyDescent="0.2">
      <c r="B3" s="330"/>
      <c r="C3" s="330"/>
      <c r="D3" s="330"/>
    </row>
    <row r="4" spans="2:22" x14ac:dyDescent="0.2">
      <c r="B4" s="330"/>
      <c r="C4" s="330"/>
      <c r="D4" s="330"/>
    </row>
    <row r="5" spans="2:22" x14ac:dyDescent="0.2">
      <c r="B5" s="330"/>
      <c r="C5" s="330"/>
      <c r="D5" s="330"/>
      <c r="G5" s="330"/>
      <c r="H5" s="330"/>
    </row>
    <row r="6" spans="2:22" x14ac:dyDescent="0.2">
      <c r="B6" s="330"/>
      <c r="C6" s="330"/>
      <c r="D6" s="330"/>
    </row>
    <row r="7" spans="2:22" x14ac:dyDescent="0.2">
      <c r="B7" s="330"/>
      <c r="C7" s="330"/>
      <c r="D7" s="330"/>
    </row>
    <row r="8" spans="2:22" x14ac:dyDescent="0.2">
      <c r="B8" s="330"/>
      <c r="C8" s="330"/>
      <c r="D8" s="330"/>
    </row>
    <row r="9" spans="2:22" x14ac:dyDescent="0.2">
      <c r="B9" s="330"/>
      <c r="C9" s="330"/>
      <c r="D9" s="330"/>
    </row>
    <row r="10" spans="2:22" x14ac:dyDescent="0.2">
      <c r="B10" s="330"/>
      <c r="C10" s="330"/>
      <c r="D10" s="330"/>
    </row>
    <row r="11" spans="2:22" x14ac:dyDescent="0.2">
      <c r="B11" s="330"/>
      <c r="C11" s="330"/>
      <c r="D11" s="330"/>
    </row>
    <row r="12" spans="2:22" x14ac:dyDescent="0.2">
      <c r="B12" s="330"/>
      <c r="C12" s="330"/>
      <c r="D12" s="330"/>
    </row>
    <row r="13" spans="2:22" x14ac:dyDescent="0.2">
      <c r="B13" s="330"/>
      <c r="C13" s="330"/>
      <c r="D13" s="330"/>
    </row>
    <row r="14" spans="2:22" x14ac:dyDescent="0.2">
      <c r="B14" s="330"/>
      <c r="C14" s="330"/>
      <c r="D14" s="330"/>
    </row>
    <row r="15" spans="2:22" ht="18.75" x14ac:dyDescent="0.2">
      <c r="B15" s="330"/>
      <c r="C15" s="330"/>
      <c r="D15" s="330"/>
      <c r="O15" s="596"/>
      <c r="P15" s="596"/>
      <c r="Q15" s="596"/>
      <c r="R15" s="597"/>
      <c r="S15" s="597"/>
      <c r="T15" s="597"/>
      <c r="U15" s="597"/>
      <c r="V15" s="597"/>
    </row>
    <row r="16" spans="2:22" ht="18.75" x14ac:dyDescent="0.3">
      <c r="B16" s="330"/>
      <c r="C16" s="330"/>
      <c r="D16" s="330"/>
      <c r="O16" s="598"/>
      <c r="P16" s="598"/>
      <c r="Q16" s="598"/>
      <c r="R16" s="599"/>
      <c r="S16" s="599"/>
      <c r="T16" s="599"/>
      <c r="U16" s="599"/>
      <c r="V16" s="599"/>
    </row>
    <row r="17" spans="1:9" x14ac:dyDescent="0.2">
      <c r="B17" s="330"/>
      <c r="C17" s="330"/>
      <c r="D17" s="330"/>
    </row>
    <row r="18" spans="1:9" x14ac:dyDescent="0.2">
      <c r="B18" s="330"/>
      <c r="C18" s="330"/>
      <c r="D18" s="330"/>
    </row>
    <row r="19" spans="1:9" x14ac:dyDescent="0.2">
      <c r="B19" s="330"/>
      <c r="C19" s="330"/>
      <c r="D19" s="330"/>
    </row>
    <row r="20" spans="1:9" x14ac:dyDescent="0.2">
      <c r="B20" s="330"/>
      <c r="C20" s="330"/>
      <c r="D20" s="330"/>
    </row>
    <row r="21" spans="1:9" x14ac:dyDescent="0.2">
      <c r="B21" s="330"/>
      <c r="C21" s="330"/>
      <c r="D21" s="330"/>
    </row>
    <row r="22" spans="1:9" x14ac:dyDescent="0.2">
      <c r="B22" s="330"/>
      <c r="C22" s="330"/>
      <c r="D22" s="330"/>
    </row>
    <row r="23" spans="1:9" ht="13.5" thickBot="1" x14ac:dyDescent="0.25">
      <c r="B23" s="330"/>
      <c r="C23" s="330"/>
      <c r="D23" s="330"/>
    </row>
    <row r="24" spans="1:9" ht="29.25" customHeight="1" thickTop="1" x14ac:dyDescent="0.2">
      <c r="A24" s="600" t="s">
        <v>539</v>
      </c>
      <c r="B24" s="601"/>
      <c r="C24" s="601"/>
      <c r="D24" s="601"/>
      <c r="E24" s="601"/>
      <c r="F24" s="601"/>
      <c r="G24" s="601"/>
      <c r="H24" s="601"/>
      <c r="I24" s="602"/>
    </row>
    <row r="25" spans="1:9" ht="29.25" customHeight="1" thickBot="1" x14ac:dyDescent="0.25">
      <c r="A25" s="603"/>
      <c r="B25" s="604"/>
      <c r="C25" s="604"/>
      <c r="D25" s="604"/>
      <c r="E25" s="604"/>
      <c r="F25" s="604"/>
      <c r="G25" s="604"/>
      <c r="H25" s="604"/>
      <c r="I25" s="605"/>
    </row>
    <row r="26" spans="1:9" ht="13.5" thickTop="1" x14ac:dyDescent="0.2">
      <c r="B26" s="330"/>
      <c r="C26" s="330"/>
      <c r="D26" s="330"/>
    </row>
    <row r="27" spans="1:9" ht="14.25" customHeight="1" x14ac:dyDescent="0.2">
      <c r="B27" s="330"/>
      <c r="C27" s="330"/>
      <c r="D27" s="330"/>
    </row>
    <row r="28" spans="1:9" ht="21" customHeight="1" x14ac:dyDescent="0.3">
      <c r="A28" s="606" t="s">
        <v>537</v>
      </c>
      <c r="B28" s="606"/>
      <c r="C28" s="606"/>
      <c r="D28" s="606"/>
      <c r="E28" s="606"/>
      <c r="F28" s="606"/>
      <c r="G28" s="606"/>
      <c r="H28" s="606"/>
      <c r="I28" s="606"/>
    </row>
    <row r="29" spans="1:9" ht="19.5" customHeight="1" x14ac:dyDescent="0.2">
      <c r="B29" s="332"/>
      <c r="C29" s="333"/>
      <c r="D29" s="333"/>
      <c r="G29" s="336"/>
      <c r="H29" s="336"/>
      <c r="I29" s="336"/>
    </row>
    <row r="30" spans="1:9" x14ac:dyDescent="0.2">
      <c r="B30" s="330"/>
      <c r="C30" s="330"/>
      <c r="D30" s="330"/>
    </row>
    <row r="31" spans="1:9" x14ac:dyDescent="0.2">
      <c r="B31" s="330"/>
      <c r="C31" s="330"/>
      <c r="D31" s="330"/>
    </row>
    <row r="32" spans="1:9" s="337" customFormat="1" ht="15.75" customHeight="1" x14ac:dyDescent="0.2">
      <c r="A32" s="607" t="s">
        <v>538</v>
      </c>
      <c r="B32" s="607"/>
      <c r="C32" s="607"/>
      <c r="D32" s="607"/>
      <c r="E32" s="607"/>
      <c r="F32" s="607"/>
      <c r="G32" s="607"/>
      <c r="H32" s="607"/>
      <c r="I32" s="607"/>
    </row>
    <row r="33" spans="1:9" x14ac:dyDescent="0.2">
      <c r="B33" s="334"/>
      <c r="C33" s="335"/>
      <c r="D33" s="334"/>
      <c r="E33" s="338"/>
      <c r="F33" s="338"/>
      <c r="G33" s="338"/>
      <c r="H33" s="338"/>
      <c r="I33" s="338"/>
    </row>
    <row r="34" spans="1:9" x14ac:dyDescent="0.2">
      <c r="B34" s="334"/>
      <c r="C34" s="335"/>
      <c r="D34" s="334"/>
      <c r="E34" s="338"/>
      <c r="F34" s="338"/>
      <c r="G34" s="338"/>
      <c r="H34" s="338"/>
      <c r="I34" s="338"/>
    </row>
    <row r="35" spans="1:9" x14ac:dyDescent="0.2">
      <c r="B35" s="330"/>
      <c r="C35" s="330"/>
      <c r="D35" s="330"/>
    </row>
    <row r="36" spans="1:9" x14ac:dyDescent="0.2">
      <c r="B36" s="330"/>
      <c r="C36" s="330"/>
      <c r="D36" s="330"/>
    </row>
    <row r="37" spans="1:9" x14ac:dyDescent="0.2">
      <c r="B37" s="330"/>
      <c r="C37" s="330"/>
      <c r="D37" s="330"/>
    </row>
    <row r="38" spans="1:9" x14ac:dyDescent="0.2">
      <c r="B38" s="330"/>
      <c r="C38" s="330"/>
      <c r="D38" s="330"/>
    </row>
    <row r="39" spans="1:9" x14ac:dyDescent="0.2">
      <c r="B39" s="330"/>
      <c r="C39" s="330"/>
      <c r="D39" s="330"/>
    </row>
    <row r="40" spans="1:9" x14ac:dyDescent="0.2">
      <c r="B40" s="330"/>
      <c r="C40" s="330"/>
      <c r="D40" s="330"/>
    </row>
    <row r="41" spans="1:9" x14ac:dyDescent="0.2">
      <c r="B41" s="330"/>
      <c r="C41" s="330"/>
      <c r="D41" s="330"/>
    </row>
    <row r="42" spans="1:9" x14ac:dyDescent="0.2">
      <c r="B42" s="330"/>
      <c r="C42" s="330"/>
      <c r="D42" s="330"/>
    </row>
    <row r="43" spans="1:9" x14ac:dyDescent="0.2">
      <c r="B43" s="330"/>
      <c r="C43" s="330"/>
      <c r="D43" s="330"/>
    </row>
    <row r="44" spans="1:9" x14ac:dyDescent="0.2">
      <c r="B44" s="330"/>
      <c r="C44" s="330"/>
      <c r="D44" s="330"/>
      <c r="F44" s="608"/>
      <c r="G44" s="608"/>
      <c r="H44" s="608"/>
    </row>
    <row r="45" spans="1:9" ht="19.5" customHeight="1" x14ac:dyDescent="0.2">
      <c r="A45" s="607" t="s">
        <v>242</v>
      </c>
      <c r="B45" s="607"/>
      <c r="C45" s="607"/>
      <c r="D45" s="607"/>
      <c r="E45" s="607"/>
      <c r="F45" s="607"/>
      <c r="G45" s="607"/>
      <c r="H45" s="607"/>
      <c r="I45" s="607"/>
    </row>
    <row r="46" spans="1:9" ht="19.5" customHeight="1" x14ac:dyDescent="0.2">
      <c r="A46" s="607" t="s">
        <v>243</v>
      </c>
      <c r="B46" s="607"/>
      <c r="C46" s="607"/>
      <c r="D46" s="607"/>
      <c r="E46" s="607"/>
      <c r="F46" s="607"/>
      <c r="G46" s="607"/>
      <c r="H46" s="607"/>
      <c r="I46" s="607"/>
    </row>
    <row r="47" spans="1:9" ht="19.5" customHeight="1" x14ac:dyDescent="0.2">
      <c r="A47" s="607" t="s">
        <v>503</v>
      </c>
      <c r="B47" s="607"/>
      <c r="C47" s="607"/>
      <c r="D47" s="607"/>
      <c r="E47" s="607"/>
      <c r="F47" s="607"/>
      <c r="G47" s="607"/>
      <c r="H47" s="607"/>
      <c r="I47" s="607"/>
    </row>
    <row r="48" spans="1:9" ht="19.5" customHeight="1" x14ac:dyDescent="0.2">
      <c r="A48" s="607" t="s">
        <v>502</v>
      </c>
      <c r="B48" s="607"/>
      <c r="C48" s="607"/>
      <c r="D48" s="607"/>
      <c r="E48" s="607"/>
      <c r="F48" s="607"/>
      <c r="G48" s="607"/>
      <c r="H48" s="607"/>
      <c r="I48" s="607"/>
    </row>
    <row r="49" spans="1:9" x14ac:dyDescent="0.2">
      <c r="B49" s="330"/>
      <c r="C49" s="330"/>
      <c r="D49" s="330"/>
    </row>
    <row r="50" spans="1:9" x14ac:dyDescent="0.2">
      <c r="B50" s="330"/>
      <c r="C50" s="330"/>
      <c r="D50" s="330"/>
    </row>
    <row r="51" spans="1:9" x14ac:dyDescent="0.2">
      <c r="B51" s="330"/>
      <c r="C51" s="330"/>
      <c r="D51" s="330"/>
    </row>
    <row r="52" spans="1:9" x14ac:dyDescent="0.2">
      <c r="A52" s="339" t="s">
        <v>244</v>
      </c>
      <c r="C52" s="330"/>
      <c r="D52" s="330"/>
      <c r="I52" s="473">
        <v>44013</v>
      </c>
    </row>
    <row r="53" spans="1:9" x14ac:dyDescent="0.2">
      <c r="B53" s="330"/>
      <c r="C53" s="330"/>
      <c r="D53" s="330"/>
    </row>
    <row r="54" spans="1:9" x14ac:dyDescent="0.2">
      <c r="B54" s="330"/>
      <c r="C54" s="330"/>
      <c r="D54" s="330"/>
    </row>
    <row r="55" spans="1:9" x14ac:dyDescent="0.2">
      <c r="B55" s="330"/>
      <c r="C55" s="330"/>
      <c r="D55" s="330"/>
    </row>
    <row r="56" spans="1:9" x14ac:dyDescent="0.2">
      <c r="B56" s="330"/>
      <c r="C56" s="330"/>
      <c r="D56" s="330"/>
    </row>
    <row r="57" spans="1:9" x14ac:dyDescent="0.2">
      <c r="B57" s="330"/>
      <c r="C57" s="330"/>
      <c r="D57" s="330"/>
    </row>
    <row r="58" spans="1:9" x14ac:dyDescent="0.2">
      <c r="B58" s="330"/>
      <c r="C58" s="330"/>
      <c r="D58" s="330"/>
    </row>
    <row r="59" spans="1:9" x14ac:dyDescent="0.2">
      <c r="B59" s="330"/>
      <c r="C59" s="330"/>
      <c r="D59" s="330"/>
    </row>
    <row r="60" spans="1:9" x14ac:dyDescent="0.2">
      <c r="B60" s="330"/>
      <c r="C60" s="330"/>
      <c r="D60" s="330"/>
    </row>
    <row r="61" spans="1:9" x14ac:dyDescent="0.2">
      <c r="B61" s="330"/>
      <c r="C61" s="330"/>
      <c r="D61" s="330"/>
    </row>
    <row r="62" spans="1:9" x14ac:dyDescent="0.2">
      <c r="B62" s="330"/>
      <c r="C62" s="330"/>
      <c r="D62" s="330"/>
    </row>
    <row r="63" spans="1:9" x14ac:dyDescent="0.2">
      <c r="B63" s="330"/>
      <c r="C63" s="330"/>
      <c r="D63" s="330"/>
    </row>
    <row r="64" spans="1:9" x14ac:dyDescent="0.2">
      <c r="B64" s="330"/>
      <c r="C64" s="330"/>
      <c r="D64" s="330"/>
    </row>
    <row r="65" spans="2:4" x14ac:dyDescent="0.2">
      <c r="B65" s="330"/>
      <c r="C65" s="330"/>
      <c r="D65" s="330"/>
    </row>
    <row r="66" spans="2:4" x14ac:dyDescent="0.2">
      <c r="B66" s="330"/>
      <c r="C66" s="330"/>
      <c r="D66" s="330"/>
    </row>
    <row r="67" spans="2:4" x14ac:dyDescent="0.2">
      <c r="B67" s="330"/>
      <c r="C67" s="330"/>
      <c r="D67" s="330"/>
    </row>
    <row r="68" spans="2:4" x14ac:dyDescent="0.2">
      <c r="B68" s="330"/>
      <c r="C68" s="330"/>
      <c r="D68" s="330"/>
    </row>
    <row r="69" spans="2:4" x14ac:dyDescent="0.2">
      <c r="B69" s="330"/>
      <c r="C69" s="330"/>
      <c r="D69" s="330"/>
    </row>
    <row r="70" spans="2:4" x14ac:dyDescent="0.2">
      <c r="B70" s="330"/>
      <c r="C70" s="330"/>
      <c r="D70" s="330"/>
    </row>
    <row r="71" spans="2:4" x14ac:dyDescent="0.2">
      <c r="B71" s="330"/>
      <c r="C71" s="330"/>
      <c r="D71" s="330"/>
    </row>
    <row r="72" spans="2:4" x14ac:dyDescent="0.2">
      <c r="B72" s="330"/>
      <c r="C72" s="330"/>
      <c r="D72" s="330"/>
    </row>
    <row r="73" spans="2:4" x14ac:dyDescent="0.2">
      <c r="B73" s="330"/>
      <c r="C73" s="330"/>
      <c r="D73" s="330"/>
    </row>
    <row r="74" spans="2:4" x14ac:dyDescent="0.2">
      <c r="B74" s="330"/>
      <c r="C74" s="330"/>
      <c r="D74" s="330"/>
    </row>
    <row r="75" spans="2:4" x14ac:dyDescent="0.2">
      <c r="B75" s="330"/>
      <c r="C75" s="330"/>
      <c r="D75" s="330"/>
    </row>
    <row r="76" spans="2:4" x14ac:dyDescent="0.2">
      <c r="B76" s="330"/>
      <c r="C76" s="330"/>
      <c r="D76" s="330"/>
    </row>
    <row r="77" spans="2:4" x14ac:dyDescent="0.2">
      <c r="B77" s="330"/>
      <c r="C77" s="330"/>
      <c r="D77" s="330"/>
    </row>
    <row r="78" spans="2:4" x14ac:dyDescent="0.2">
      <c r="B78" s="330"/>
      <c r="C78" s="330"/>
      <c r="D78" s="330"/>
    </row>
    <row r="79" spans="2:4" x14ac:dyDescent="0.2">
      <c r="B79" s="330"/>
      <c r="C79" s="330"/>
      <c r="D79" s="330"/>
    </row>
    <row r="80" spans="2:4" x14ac:dyDescent="0.2">
      <c r="B80" s="330"/>
      <c r="C80" s="330"/>
      <c r="D80" s="330"/>
    </row>
    <row r="81" spans="2:4" x14ac:dyDescent="0.2">
      <c r="B81" s="330"/>
      <c r="C81" s="330"/>
      <c r="D81" s="330"/>
    </row>
    <row r="82" spans="2:4" x14ac:dyDescent="0.2">
      <c r="B82" s="330"/>
      <c r="C82" s="330"/>
      <c r="D82" s="330"/>
    </row>
    <row r="83" spans="2:4" x14ac:dyDescent="0.2">
      <c r="B83" s="330"/>
      <c r="C83" s="330"/>
      <c r="D83" s="330"/>
    </row>
    <row r="84" spans="2:4" x14ac:dyDescent="0.2">
      <c r="B84" s="330"/>
      <c r="C84" s="330"/>
      <c r="D84" s="330"/>
    </row>
    <row r="85" spans="2:4" x14ac:dyDescent="0.2">
      <c r="B85" s="330"/>
      <c r="C85" s="330"/>
      <c r="D85" s="330"/>
    </row>
    <row r="86" spans="2:4" x14ac:dyDescent="0.2">
      <c r="B86" s="330"/>
      <c r="C86" s="330"/>
      <c r="D86" s="330"/>
    </row>
    <row r="87" spans="2:4" x14ac:dyDescent="0.2">
      <c r="B87" s="330"/>
      <c r="C87" s="330"/>
      <c r="D87" s="330"/>
    </row>
    <row r="88" spans="2:4" x14ac:dyDescent="0.2">
      <c r="B88" s="330"/>
      <c r="C88" s="330"/>
      <c r="D88" s="330"/>
    </row>
    <row r="89" spans="2:4" x14ac:dyDescent="0.2">
      <c r="B89" s="330"/>
      <c r="C89" s="330"/>
      <c r="D89" s="330"/>
    </row>
    <row r="90" spans="2:4" x14ac:dyDescent="0.2">
      <c r="B90" s="330"/>
      <c r="C90" s="330"/>
      <c r="D90" s="330"/>
    </row>
    <row r="91" spans="2:4" x14ac:dyDescent="0.2">
      <c r="B91" s="330"/>
      <c r="C91" s="330"/>
      <c r="D91" s="330"/>
    </row>
    <row r="92" spans="2:4" x14ac:dyDescent="0.2">
      <c r="B92" s="330"/>
      <c r="C92" s="330"/>
      <c r="D92" s="330"/>
    </row>
    <row r="93" spans="2:4" x14ac:dyDescent="0.2">
      <c r="B93" s="330"/>
      <c r="C93" s="330"/>
      <c r="D93" s="330"/>
    </row>
    <row r="94" spans="2:4" x14ac:dyDescent="0.2">
      <c r="B94" s="330"/>
      <c r="C94" s="330"/>
      <c r="D94" s="330"/>
    </row>
    <row r="95" spans="2:4" x14ac:dyDescent="0.2">
      <c r="B95" s="330"/>
      <c r="C95" s="330"/>
      <c r="D95" s="330"/>
    </row>
    <row r="96" spans="2:4" x14ac:dyDescent="0.2">
      <c r="B96" s="330"/>
      <c r="C96" s="330"/>
      <c r="D96" s="330"/>
    </row>
    <row r="97" spans="2:4" x14ac:dyDescent="0.2">
      <c r="B97" s="330"/>
      <c r="C97" s="330"/>
      <c r="D97" s="330"/>
    </row>
    <row r="98" spans="2:4" x14ac:dyDescent="0.2">
      <c r="B98" s="330"/>
      <c r="C98" s="330"/>
      <c r="D98" s="330"/>
    </row>
    <row r="99" spans="2:4" x14ac:dyDescent="0.2">
      <c r="B99" s="330"/>
      <c r="C99" s="330"/>
      <c r="D99" s="330"/>
    </row>
    <row r="100" spans="2:4" x14ac:dyDescent="0.2">
      <c r="B100" s="330"/>
      <c r="C100" s="330"/>
      <c r="D100" s="330"/>
    </row>
    <row r="101" spans="2:4" x14ac:dyDescent="0.2">
      <c r="B101" s="330"/>
      <c r="C101" s="330"/>
      <c r="D101" s="330"/>
    </row>
    <row r="102" spans="2:4" x14ac:dyDescent="0.2">
      <c r="B102" s="330"/>
      <c r="C102" s="330"/>
      <c r="D102" s="330"/>
    </row>
    <row r="103" spans="2:4" x14ac:dyDescent="0.2">
      <c r="B103" s="330"/>
      <c r="C103" s="330"/>
      <c r="D103" s="330"/>
    </row>
    <row r="104" spans="2:4" x14ac:dyDescent="0.2">
      <c r="B104" s="330"/>
      <c r="C104" s="330"/>
      <c r="D104" s="330"/>
    </row>
    <row r="105" spans="2:4" x14ac:dyDescent="0.2">
      <c r="B105" s="330"/>
      <c r="C105" s="330"/>
      <c r="D105" s="330"/>
    </row>
    <row r="106" spans="2:4" x14ac:dyDescent="0.2">
      <c r="B106" s="330"/>
      <c r="C106" s="330"/>
      <c r="D106" s="330"/>
    </row>
    <row r="107" spans="2:4" x14ac:dyDescent="0.2">
      <c r="B107" s="330"/>
      <c r="C107" s="330"/>
      <c r="D107" s="330"/>
    </row>
    <row r="108" spans="2:4" x14ac:dyDescent="0.2">
      <c r="B108" s="330"/>
      <c r="C108" s="330"/>
      <c r="D108" s="330"/>
    </row>
    <row r="109" spans="2:4" x14ac:dyDescent="0.2">
      <c r="B109" s="330"/>
      <c r="C109" s="330"/>
      <c r="D109" s="330"/>
    </row>
    <row r="110" spans="2:4" x14ac:dyDescent="0.2">
      <c r="B110" s="330"/>
      <c r="C110" s="330"/>
      <c r="D110" s="330"/>
    </row>
    <row r="111" spans="2:4" x14ac:dyDescent="0.2">
      <c r="B111" s="330"/>
      <c r="C111" s="330"/>
      <c r="D111" s="330"/>
    </row>
    <row r="112" spans="2:4" x14ac:dyDescent="0.2">
      <c r="B112" s="330"/>
      <c r="C112" s="330"/>
      <c r="D112" s="330"/>
    </row>
    <row r="113" spans="2:4" x14ac:dyDescent="0.2">
      <c r="B113" s="330"/>
      <c r="C113" s="330"/>
      <c r="D113" s="330"/>
    </row>
    <row r="114" spans="2:4" x14ac:dyDescent="0.2">
      <c r="B114" s="330"/>
      <c r="C114" s="330"/>
      <c r="D114" s="330"/>
    </row>
    <row r="115" spans="2:4" x14ac:dyDescent="0.2">
      <c r="B115" s="330"/>
      <c r="C115" s="330"/>
      <c r="D115" s="330"/>
    </row>
    <row r="116" spans="2:4" x14ac:dyDescent="0.2">
      <c r="B116" s="330"/>
      <c r="C116" s="330"/>
      <c r="D116" s="330"/>
    </row>
    <row r="117" spans="2:4" x14ac:dyDescent="0.2">
      <c r="B117" s="330"/>
      <c r="C117" s="330"/>
      <c r="D117" s="330"/>
    </row>
    <row r="118" spans="2:4" x14ac:dyDescent="0.2">
      <c r="B118" s="330"/>
      <c r="C118" s="330"/>
      <c r="D118" s="330"/>
    </row>
    <row r="119" spans="2:4" x14ac:dyDescent="0.2">
      <c r="B119" s="330"/>
      <c r="C119" s="330"/>
      <c r="D119" s="330"/>
    </row>
    <row r="120" spans="2:4" x14ac:dyDescent="0.2">
      <c r="B120" s="330"/>
      <c r="C120" s="330"/>
      <c r="D120" s="330"/>
    </row>
    <row r="121" spans="2:4" x14ac:dyDescent="0.2">
      <c r="B121" s="330"/>
      <c r="C121" s="330"/>
      <c r="D121" s="330"/>
    </row>
    <row r="122" spans="2:4" x14ac:dyDescent="0.2">
      <c r="B122" s="330"/>
      <c r="C122" s="330"/>
      <c r="D122" s="330"/>
    </row>
    <row r="123" spans="2:4" x14ac:dyDescent="0.2">
      <c r="B123" s="330"/>
      <c r="C123" s="330"/>
      <c r="D123" s="330"/>
    </row>
    <row r="124" spans="2:4" x14ac:dyDescent="0.2">
      <c r="B124" s="330"/>
      <c r="C124" s="330"/>
      <c r="D124" s="330"/>
    </row>
    <row r="125" spans="2:4" x14ac:dyDescent="0.2">
      <c r="B125" s="330"/>
      <c r="C125" s="330"/>
      <c r="D125" s="330"/>
    </row>
    <row r="126" spans="2:4" x14ac:dyDescent="0.2">
      <c r="B126" s="330"/>
      <c r="C126" s="330"/>
      <c r="D126" s="330"/>
    </row>
    <row r="127" spans="2:4" x14ac:dyDescent="0.2">
      <c r="B127" s="330"/>
      <c r="C127" s="330"/>
      <c r="D127" s="330"/>
    </row>
    <row r="128" spans="2:4" x14ac:dyDescent="0.2">
      <c r="B128" s="330"/>
      <c r="C128" s="330"/>
      <c r="D128" s="330"/>
    </row>
    <row r="129" spans="2:4" x14ac:dyDescent="0.2">
      <c r="B129" s="330"/>
      <c r="C129" s="330"/>
      <c r="D129" s="330"/>
    </row>
    <row r="130" spans="2:4" x14ac:dyDescent="0.2">
      <c r="B130" s="330"/>
      <c r="C130" s="330"/>
      <c r="D130" s="330"/>
    </row>
    <row r="131" spans="2:4" x14ac:dyDescent="0.2">
      <c r="B131" s="330"/>
      <c r="C131" s="330"/>
      <c r="D131" s="330"/>
    </row>
    <row r="132" spans="2:4" x14ac:dyDescent="0.2">
      <c r="B132" s="330"/>
      <c r="C132" s="330"/>
      <c r="D132" s="330"/>
    </row>
    <row r="133" spans="2:4" x14ac:dyDescent="0.2">
      <c r="B133" s="330"/>
      <c r="C133" s="330"/>
      <c r="D133" s="330"/>
    </row>
    <row r="134" spans="2:4" x14ac:dyDescent="0.2">
      <c r="B134" s="330"/>
      <c r="C134" s="330"/>
      <c r="D134" s="330"/>
    </row>
    <row r="135" spans="2:4" x14ac:dyDescent="0.2">
      <c r="B135" s="330"/>
      <c r="C135" s="330"/>
      <c r="D135" s="330"/>
    </row>
    <row r="136" spans="2:4" x14ac:dyDescent="0.2">
      <c r="B136" s="330"/>
      <c r="C136" s="330"/>
      <c r="D136" s="330"/>
    </row>
    <row r="137" spans="2:4" x14ac:dyDescent="0.2">
      <c r="B137" s="330"/>
      <c r="C137" s="330"/>
      <c r="D137" s="330"/>
    </row>
    <row r="138" spans="2:4" x14ac:dyDescent="0.2">
      <c r="B138" s="330"/>
      <c r="C138" s="330"/>
      <c r="D138" s="330"/>
    </row>
    <row r="139" spans="2:4" x14ac:dyDescent="0.2">
      <c r="B139" s="330"/>
      <c r="C139" s="330"/>
      <c r="D139" s="330"/>
    </row>
    <row r="140" spans="2:4" x14ac:dyDescent="0.2">
      <c r="B140" s="330"/>
      <c r="C140" s="330"/>
      <c r="D140" s="330"/>
    </row>
    <row r="141" spans="2:4" x14ac:dyDescent="0.2">
      <c r="B141" s="330"/>
      <c r="C141" s="330"/>
      <c r="D141" s="330"/>
    </row>
    <row r="142" spans="2:4" x14ac:dyDescent="0.2">
      <c r="B142" s="330"/>
      <c r="C142" s="330"/>
      <c r="D142" s="330"/>
    </row>
    <row r="143" spans="2:4" x14ac:dyDescent="0.2">
      <c r="B143" s="330"/>
      <c r="C143" s="330"/>
      <c r="D143" s="330"/>
    </row>
    <row r="144" spans="2:4" x14ac:dyDescent="0.2">
      <c r="B144" s="330"/>
      <c r="C144" s="330"/>
      <c r="D144" s="330"/>
    </row>
    <row r="145" spans="2:4" x14ac:dyDescent="0.2">
      <c r="B145" s="330"/>
      <c r="C145" s="330"/>
      <c r="D145" s="330"/>
    </row>
    <row r="146" spans="2:4" x14ac:dyDescent="0.2">
      <c r="B146" s="330"/>
      <c r="C146" s="330"/>
      <c r="D146" s="330"/>
    </row>
    <row r="147" spans="2:4" x14ac:dyDescent="0.2">
      <c r="B147" s="330"/>
      <c r="C147" s="330"/>
      <c r="D147" s="330"/>
    </row>
    <row r="148" spans="2:4" x14ac:dyDescent="0.2">
      <c r="B148" s="330"/>
      <c r="C148" s="330"/>
      <c r="D148" s="330"/>
    </row>
    <row r="149" spans="2:4" x14ac:dyDescent="0.2">
      <c r="B149" s="330"/>
      <c r="C149" s="330"/>
      <c r="D149" s="330"/>
    </row>
    <row r="150" spans="2:4" x14ac:dyDescent="0.2">
      <c r="B150" s="330"/>
      <c r="C150" s="330"/>
      <c r="D150" s="330"/>
    </row>
    <row r="151" spans="2:4" x14ac:dyDescent="0.2">
      <c r="B151" s="330"/>
      <c r="C151" s="330"/>
      <c r="D151" s="330"/>
    </row>
    <row r="152" spans="2:4" x14ac:dyDescent="0.2">
      <c r="B152" s="330"/>
      <c r="C152" s="330"/>
      <c r="D152" s="330"/>
    </row>
    <row r="153" spans="2:4" x14ac:dyDescent="0.2">
      <c r="B153" s="330"/>
      <c r="C153" s="330"/>
      <c r="D153" s="330"/>
    </row>
    <row r="154" spans="2:4" x14ac:dyDescent="0.2">
      <c r="B154" s="330"/>
      <c r="C154" s="330"/>
      <c r="D154" s="330"/>
    </row>
    <row r="155" spans="2:4" x14ac:dyDescent="0.2">
      <c r="B155" s="330"/>
      <c r="C155" s="330"/>
      <c r="D155" s="330"/>
    </row>
    <row r="156" spans="2:4" x14ac:dyDescent="0.2">
      <c r="B156" s="330"/>
      <c r="C156" s="330"/>
      <c r="D156" s="330"/>
    </row>
    <row r="157" spans="2:4" x14ac:dyDescent="0.2">
      <c r="B157" s="330"/>
      <c r="C157" s="330"/>
      <c r="D157" s="330"/>
    </row>
    <row r="158" spans="2:4" x14ac:dyDescent="0.2">
      <c r="B158" s="330"/>
      <c r="C158" s="330"/>
      <c r="D158" s="330"/>
    </row>
    <row r="159" spans="2:4" x14ac:dyDescent="0.2">
      <c r="B159" s="330"/>
      <c r="C159" s="330"/>
      <c r="D159" s="330"/>
    </row>
    <row r="160" spans="2:4" x14ac:dyDescent="0.2">
      <c r="B160" s="330"/>
      <c r="C160" s="330"/>
      <c r="D160" s="330"/>
    </row>
    <row r="161" spans="2:4" x14ac:dyDescent="0.2">
      <c r="B161" s="330"/>
      <c r="C161" s="330"/>
      <c r="D161" s="330"/>
    </row>
    <row r="162" spans="2:4" x14ac:dyDescent="0.2">
      <c r="B162" s="330"/>
      <c r="C162" s="330"/>
      <c r="D162" s="330"/>
    </row>
    <row r="163" spans="2:4" x14ac:dyDescent="0.2">
      <c r="B163" s="330"/>
      <c r="C163" s="330"/>
      <c r="D163" s="330"/>
    </row>
    <row r="164" spans="2:4" x14ac:dyDescent="0.2">
      <c r="B164" s="330"/>
      <c r="C164" s="330"/>
      <c r="D164" s="330"/>
    </row>
    <row r="165" spans="2:4" x14ac:dyDescent="0.2">
      <c r="B165" s="330"/>
      <c r="C165" s="330"/>
      <c r="D165" s="330"/>
    </row>
    <row r="166" spans="2:4" x14ac:dyDescent="0.2">
      <c r="B166" s="330"/>
      <c r="C166" s="330"/>
      <c r="D166" s="330"/>
    </row>
    <row r="167" spans="2:4" x14ac:dyDescent="0.2">
      <c r="B167" s="330"/>
      <c r="C167" s="330"/>
      <c r="D167" s="330"/>
    </row>
    <row r="168" spans="2:4" x14ac:dyDescent="0.2">
      <c r="B168" s="330"/>
      <c r="C168" s="330"/>
      <c r="D168" s="330"/>
    </row>
    <row r="169" spans="2:4" x14ac:dyDescent="0.2">
      <c r="B169" s="330"/>
      <c r="C169" s="330"/>
      <c r="D169" s="330"/>
    </row>
    <row r="170" spans="2:4" x14ac:dyDescent="0.2">
      <c r="B170" s="330"/>
      <c r="C170" s="330"/>
      <c r="D170" s="330"/>
    </row>
    <row r="171" spans="2:4" x14ac:dyDescent="0.2">
      <c r="B171" s="330"/>
      <c r="C171" s="330"/>
      <c r="D171" s="330"/>
    </row>
    <row r="172" spans="2:4" x14ac:dyDescent="0.2">
      <c r="B172" s="330"/>
      <c r="C172" s="330"/>
      <c r="D172" s="330"/>
    </row>
    <row r="173" spans="2:4" x14ac:dyDescent="0.2">
      <c r="B173" s="330"/>
      <c r="C173" s="330"/>
      <c r="D173" s="330"/>
    </row>
    <row r="174" spans="2:4" x14ac:dyDescent="0.2">
      <c r="B174" s="330"/>
      <c r="C174" s="330"/>
      <c r="D174" s="330"/>
    </row>
    <row r="175" spans="2:4" x14ac:dyDescent="0.2">
      <c r="B175" s="330"/>
      <c r="C175" s="330"/>
      <c r="D175" s="330"/>
    </row>
    <row r="176" spans="2:4" x14ac:dyDescent="0.2">
      <c r="B176" s="330"/>
      <c r="C176" s="330"/>
      <c r="D176" s="330"/>
    </row>
    <row r="177" spans="2:4" x14ac:dyDescent="0.2">
      <c r="B177" s="330"/>
      <c r="C177" s="330"/>
      <c r="D177" s="330"/>
    </row>
    <row r="178" spans="2:4" x14ac:dyDescent="0.2">
      <c r="B178" s="330"/>
      <c r="C178" s="330"/>
      <c r="D178" s="330"/>
    </row>
    <row r="179" spans="2:4" x14ac:dyDescent="0.2">
      <c r="B179" s="330"/>
      <c r="C179" s="330"/>
      <c r="D179" s="330"/>
    </row>
    <row r="180" spans="2:4" x14ac:dyDescent="0.2">
      <c r="B180" s="330"/>
      <c r="C180" s="330"/>
      <c r="D180" s="330"/>
    </row>
    <row r="181" spans="2:4" x14ac:dyDescent="0.2">
      <c r="B181" s="330"/>
      <c r="C181" s="330"/>
      <c r="D181" s="330"/>
    </row>
    <row r="182" spans="2:4" x14ac:dyDescent="0.2">
      <c r="B182" s="330"/>
      <c r="C182" s="330"/>
      <c r="D182" s="330"/>
    </row>
    <row r="183" spans="2:4" x14ac:dyDescent="0.2">
      <c r="B183" s="330"/>
      <c r="C183" s="330"/>
      <c r="D183" s="330"/>
    </row>
    <row r="184" spans="2:4" x14ac:dyDescent="0.2">
      <c r="B184" s="330"/>
      <c r="C184" s="330"/>
      <c r="D184" s="330"/>
    </row>
    <row r="185" spans="2:4" x14ac:dyDescent="0.2">
      <c r="B185" s="330"/>
      <c r="C185" s="330"/>
      <c r="D185" s="330"/>
    </row>
    <row r="186" spans="2:4" x14ac:dyDescent="0.2">
      <c r="B186" s="330"/>
      <c r="C186" s="330"/>
      <c r="D186" s="330"/>
    </row>
    <row r="187" spans="2:4" x14ac:dyDescent="0.2">
      <c r="B187" s="330"/>
      <c r="C187" s="330"/>
      <c r="D187" s="330"/>
    </row>
    <row r="188" spans="2:4" x14ac:dyDescent="0.2">
      <c r="B188" s="330"/>
      <c r="C188" s="330"/>
      <c r="D188" s="330"/>
    </row>
    <row r="189" spans="2:4" x14ac:dyDescent="0.2">
      <c r="B189" s="330"/>
      <c r="C189" s="330"/>
      <c r="D189" s="330"/>
    </row>
    <row r="190" spans="2:4" x14ac:dyDescent="0.2">
      <c r="B190" s="330"/>
      <c r="C190" s="330"/>
      <c r="D190" s="330"/>
    </row>
    <row r="191" spans="2:4" x14ac:dyDescent="0.2">
      <c r="B191" s="330"/>
      <c r="C191" s="330"/>
      <c r="D191" s="330"/>
    </row>
    <row r="192" spans="2:4" x14ac:dyDescent="0.2">
      <c r="B192" s="330"/>
      <c r="C192" s="330"/>
      <c r="D192" s="330"/>
    </row>
    <row r="193" spans="2:4" x14ac:dyDescent="0.2">
      <c r="B193" s="330"/>
      <c r="C193" s="330"/>
      <c r="D193" s="330"/>
    </row>
    <row r="194" spans="2:4" x14ac:dyDescent="0.2">
      <c r="B194" s="330"/>
      <c r="C194" s="330"/>
      <c r="D194" s="330"/>
    </row>
    <row r="195" spans="2:4" x14ac:dyDescent="0.2">
      <c r="B195" s="330"/>
      <c r="C195" s="330"/>
      <c r="D195" s="330"/>
    </row>
    <row r="196" spans="2:4" x14ac:dyDescent="0.2">
      <c r="B196" s="330"/>
      <c r="C196" s="330"/>
      <c r="D196" s="330"/>
    </row>
    <row r="197" spans="2:4" x14ac:dyDescent="0.2">
      <c r="B197" s="330"/>
      <c r="C197" s="330"/>
      <c r="D197" s="330"/>
    </row>
    <row r="198" spans="2:4" x14ac:dyDescent="0.2">
      <c r="B198" s="330"/>
      <c r="C198" s="330"/>
      <c r="D198" s="330"/>
    </row>
    <row r="199" spans="2:4" x14ac:dyDescent="0.2">
      <c r="B199" s="330"/>
      <c r="C199" s="330"/>
      <c r="D199" s="330"/>
    </row>
    <row r="200" spans="2:4" x14ac:dyDescent="0.2">
      <c r="B200" s="330"/>
      <c r="C200" s="330"/>
      <c r="D200" s="330"/>
    </row>
    <row r="201" spans="2:4" x14ac:dyDescent="0.2">
      <c r="B201" s="330"/>
      <c r="C201" s="330"/>
      <c r="D201" s="330"/>
    </row>
    <row r="202" spans="2:4" x14ac:dyDescent="0.2">
      <c r="B202" s="330"/>
      <c r="C202" s="330"/>
      <c r="D202" s="330"/>
    </row>
    <row r="203" spans="2:4" x14ac:dyDescent="0.2">
      <c r="B203" s="330"/>
      <c r="C203" s="330"/>
      <c r="D203" s="330"/>
    </row>
    <row r="204" spans="2:4" x14ac:dyDescent="0.2">
      <c r="B204" s="330"/>
      <c r="C204" s="330"/>
      <c r="D204" s="330"/>
    </row>
    <row r="205" spans="2:4" x14ac:dyDescent="0.2">
      <c r="B205" s="330"/>
      <c r="C205" s="330"/>
      <c r="D205" s="330"/>
    </row>
    <row r="206" spans="2:4" x14ac:dyDescent="0.2">
      <c r="B206" s="330"/>
      <c r="C206" s="330"/>
      <c r="D206" s="330"/>
    </row>
    <row r="207" spans="2:4" x14ac:dyDescent="0.2">
      <c r="B207" s="330"/>
      <c r="C207" s="330"/>
      <c r="D207" s="330"/>
    </row>
    <row r="208" spans="2:4" x14ac:dyDescent="0.2">
      <c r="B208" s="330"/>
      <c r="C208" s="330"/>
      <c r="D208" s="330"/>
    </row>
    <row r="209" spans="2:4" x14ac:dyDescent="0.2">
      <c r="B209" s="330"/>
      <c r="C209" s="330"/>
      <c r="D209" s="330"/>
    </row>
    <row r="210" spans="2:4" x14ac:dyDescent="0.2">
      <c r="B210" s="330"/>
      <c r="C210" s="330"/>
      <c r="D210" s="330"/>
    </row>
    <row r="211" spans="2:4" x14ac:dyDescent="0.2">
      <c r="B211" s="330"/>
      <c r="C211" s="330"/>
      <c r="D211" s="330"/>
    </row>
    <row r="212" spans="2:4" x14ac:dyDescent="0.2">
      <c r="B212" s="330"/>
      <c r="C212" s="330"/>
      <c r="D212" s="330"/>
    </row>
    <row r="213" spans="2:4" x14ac:dyDescent="0.2">
      <c r="B213" s="330"/>
      <c r="C213" s="330"/>
      <c r="D213" s="330"/>
    </row>
    <row r="214" spans="2:4" x14ac:dyDescent="0.2">
      <c r="B214" s="330"/>
      <c r="C214" s="330"/>
      <c r="D214" s="330"/>
    </row>
    <row r="215" spans="2:4" x14ac:dyDescent="0.2">
      <c r="B215" s="330"/>
      <c r="C215" s="330"/>
      <c r="D215" s="330"/>
    </row>
    <row r="216" spans="2:4" x14ac:dyDescent="0.2">
      <c r="B216" s="330"/>
      <c r="C216" s="330"/>
      <c r="D216" s="330"/>
    </row>
    <row r="217" spans="2:4" x14ac:dyDescent="0.2">
      <c r="B217" s="330"/>
      <c r="C217" s="330"/>
      <c r="D217" s="330"/>
    </row>
    <row r="218" spans="2:4" x14ac:dyDescent="0.2">
      <c r="B218" s="330"/>
      <c r="C218" s="330"/>
      <c r="D218" s="330"/>
    </row>
    <row r="219" spans="2:4" x14ac:dyDescent="0.2">
      <c r="B219" s="330"/>
      <c r="C219" s="330"/>
      <c r="D219" s="330"/>
    </row>
    <row r="220" spans="2:4" x14ac:dyDescent="0.2">
      <c r="B220" s="330"/>
      <c r="C220" s="330"/>
      <c r="D220" s="330"/>
    </row>
    <row r="221" spans="2:4" x14ac:dyDescent="0.2">
      <c r="B221" s="330"/>
      <c r="C221" s="330"/>
      <c r="D221" s="330"/>
    </row>
    <row r="222" spans="2:4" x14ac:dyDescent="0.2">
      <c r="B222" s="330"/>
      <c r="C222" s="330"/>
      <c r="D222" s="330"/>
    </row>
    <row r="223" spans="2:4" x14ac:dyDescent="0.2">
      <c r="B223" s="330"/>
      <c r="C223" s="330"/>
      <c r="D223" s="330"/>
    </row>
    <row r="224" spans="2:4" x14ac:dyDescent="0.2">
      <c r="B224" s="330"/>
      <c r="C224" s="330"/>
      <c r="D224" s="330"/>
    </row>
    <row r="225" spans="2:4" x14ac:dyDescent="0.2">
      <c r="B225" s="330"/>
      <c r="C225" s="330"/>
      <c r="D225" s="330"/>
    </row>
    <row r="226" spans="2:4" x14ac:dyDescent="0.2">
      <c r="B226" s="330"/>
      <c r="C226" s="330"/>
      <c r="D226" s="330"/>
    </row>
    <row r="227" spans="2:4" x14ac:dyDescent="0.2">
      <c r="B227" s="330"/>
      <c r="C227" s="330"/>
      <c r="D227" s="330"/>
    </row>
    <row r="228" spans="2:4" x14ac:dyDescent="0.2">
      <c r="B228" s="330"/>
      <c r="C228" s="330"/>
      <c r="D228" s="330"/>
    </row>
    <row r="229" spans="2:4" x14ac:dyDescent="0.2">
      <c r="B229" s="330"/>
      <c r="C229" s="330"/>
      <c r="D229" s="330"/>
    </row>
    <row r="230" spans="2:4" x14ac:dyDescent="0.2">
      <c r="B230" s="330"/>
      <c r="C230" s="330"/>
      <c r="D230" s="330"/>
    </row>
    <row r="231" spans="2:4" x14ac:dyDescent="0.2">
      <c r="B231" s="330"/>
      <c r="C231" s="330"/>
      <c r="D231" s="330"/>
    </row>
    <row r="232" spans="2:4" x14ac:dyDescent="0.2">
      <c r="B232" s="330"/>
      <c r="C232" s="330"/>
      <c r="D232" s="330"/>
    </row>
    <row r="233" spans="2:4" x14ac:dyDescent="0.2">
      <c r="B233" s="330"/>
      <c r="C233" s="330"/>
      <c r="D233" s="330"/>
    </row>
    <row r="234" spans="2:4" x14ac:dyDescent="0.2">
      <c r="B234" s="330"/>
      <c r="C234" s="330"/>
      <c r="D234" s="330"/>
    </row>
    <row r="235" spans="2:4" x14ac:dyDescent="0.2">
      <c r="B235" s="330"/>
      <c r="C235" s="330"/>
      <c r="D235" s="330"/>
    </row>
    <row r="236" spans="2:4" x14ac:dyDescent="0.2">
      <c r="B236" s="330"/>
      <c r="C236" s="330"/>
      <c r="D236" s="330"/>
    </row>
    <row r="237" spans="2:4" x14ac:dyDescent="0.2">
      <c r="B237" s="330"/>
      <c r="C237" s="330"/>
      <c r="D237" s="330"/>
    </row>
    <row r="238" spans="2:4" x14ac:dyDescent="0.2">
      <c r="B238" s="330"/>
      <c r="C238" s="330"/>
      <c r="D238" s="330"/>
    </row>
    <row r="239" spans="2:4" x14ac:dyDescent="0.2">
      <c r="B239" s="330"/>
      <c r="C239" s="330"/>
      <c r="D239" s="330"/>
    </row>
    <row r="240" spans="2:4" x14ac:dyDescent="0.2">
      <c r="B240" s="330"/>
      <c r="C240" s="330"/>
      <c r="D240" s="330"/>
    </row>
    <row r="241" spans="2:4" x14ac:dyDescent="0.2">
      <c r="B241" s="330"/>
      <c r="C241" s="330"/>
      <c r="D241" s="330"/>
    </row>
    <row r="242" spans="2:4" x14ac:dyDescent="0.2">
      <c r="B242" s="330"/>
      <c r="C242" s="330"/>
      <c r="D242" s="330"/>
    </row>
    <row r="243" spans="2:4" x14ac:dyDescent="0.2">
      <c r="B243" s="330"/>
      <c r="C243" s="330"/>
      <c r="D243" s="330"/>
    </row>
    <row r="244" spans="2:4" x14ac:dyDescent="0.2">
      <c r="B244" s="330"/>
      <c r="C244" s="330"/>
      <c r="D244" s="330"/>
    </row>
    <row r="245" spans="2:4" x14ac:dyDescent="0.2">
      <c r="B245" s="330"/>
      <c r="C245" s="330"/>
      <c r="D245" s="330"/>
    </row>
    <row r="246" spans="2:4" x14ac:dyDescent="0.2">
      <c r="B246" s="330"/>
      <c r="C246" s="330"/>
      <c r="D246" s="330"/>
    </row>
    <row r="247" spans="2:4" x14ac:dyDescent="0.2">
      <c r="B247" s="330"/>
      <c r="C247" s="330"/>
      <c r="D247" s="330"/>
    </row>
    <row r="248" spans="2:4" x14ac:dyDescent="0.2">
      <c r="B248" s="330"/>
      <c r="C248" s="330"/>
      <c r="D248" s="330"/>
    </row>
    <row r="249" spans="2:4" x14ac:dyDescent="0.2">
      <c r="B249" s="330"/>
      <c r="C249" s="330"/>
      <c r="D249" s="330"/>
    </row>
    <row r="250" spans="2:4" x14ac:dyDescent="0.2">
      <c r="B250" s="330"/>
      <c r="C250" s="330"/>
      <c r="D250" s="330"/>
    </row>
    <row r="251" spans="2:4" x14ac:dyDescent="0.2">
      <c r="B251" s="330"/>
      <c r="C251" s="330"/>
      <c r="D251" s="330"/>
    </row>
    <row r="252" spans="2:4" x14ac:dyDescent="0.2">
      <c r="B252" s="330"/>
      <c r="C252" s="330"/>
      <c r="D252" s="330"/>
    </row>
    <row r="253" spans="2:4" x14ac:dyDescent="0.2">
      <c r="B253" s="330"/>
      <c r="C253" s="330"/>
      <c r="D253" s="330"/>
    </row>
    <row r="254" spans="2:4" x14ac:dyDescent="0.2">
      <c r="B254" s="330"/>
      <c r="C254" s="330"/>
      <c r="D254" s="330"/>
    </row>
    <row r="255" spans="2:4" x14ac:dyDescent="0.2">
      <c r="B255" s="330"/>
      <c r="C255" s="330"/>
      <c r="D255" s="330"/>
    </row>
    <row r="256" spans="2:4" x14ac:dyDescent="0.2">
      <c r="B256" s="330"/>
      <c r="C256" s="330"/>
      <c r="D256" s="330"/>
    </row>
    <row r="257" spans="2:4" x14ac:dyDescent="0.2">
      <c r="B257" s="330"/>
      <c r="C257" s="330"/>
      <c r="D257" s="330"/>
    </row>
    <row r="258" spans="2:4" x14ac:dyDescent="0.2">
      <c r="B258" s="330"/>
      <c r="C258" s="330"/>
      <c r="D258" s="330"/>
    </row>
    <row r="259" spans="2:4" x14ac:dyDescent="0.2">
      <c r="B259" s="330"/>
      <c r="C259" s="330"/>
      <c r="D259" s="330"/>
    </row>
    <row r="260" spans="2:4" x14ac:dyDescent="0.2">
      <c r="B260" s="330"/>
      <c r="C260" s="330"/>
      <c r="D260" s="330"/>
    </row>
    <row r="261" spans="2:4" x14ac:dyDescent="0.2">
      <c r="B261" s="330"/>
      <c r="C261" s="330"/>
      <c r="D261" s="330"/>
    </row>
    <row r="262" spans="2:4" x14ac:dyDescent="0.2">
      <c r="B262" s="330"/>
      <c r="C262" s="330"/>
      <c r="D262" s="330"/>
    </row>
    <row r="263" spans="2:4" x14ac:dyDescent="0.2">
      <c r="B263" s="330"/>
      <c r="C263" s="330"/>
      <c r="D263" s="330"/>
    </row>
    <row r="264" spans="2:4" x14ac:dyDescent="0.2">
      <c r="B264" s="330"/>
      <c r="C264" s="330"/>
      <c r="D264" s="330"/>
    </row>
    <row r="265" spans="2:4" x14ac:dyDescent="0.2">
      <c r="B265" s="330"/>
      <c r="C265" s="330"/>
      <c r="D265" s="330"/>
    </row>
    <row r="266" spans="2:4" x14ac:dyDescent="0.2">
      <c r="B266" s="330"/>
      <c r="C266" s="330"/>
      <c r="D266" s="330"/>
    </row>
    <row r="267" spans="2:4" x14ac:dyDescent="0.2">
      <c r="B267" s="330"/>
      <c r="C267" s="330"/>
      <c r="D267" s="330"/>
    </row>
    <row r="268" spans="2:4" x14ac:dyDescent="0.2">
      <c r="B268" s="330"/>
      <c r="C268" s="330"/>
      <c r="D268" s="330"/>
    </row>
    <row r="269" spans="2:4" x14ac:dyDescent="0.2">
      <c r="B269" s="330"/>
      <c r="C269" s="330"/>
      <c r="D269" s="330"/>
    </row>
    <row r="270" spans="2:4" x14ac:dyDescent="0.2">
      <c r="B270" s="330"/>
      <c r="C270" s="330"/>
      <c r="D270" s="330"/>
    </row>
    <row r="271" spans="2:4" x14ac:dyDescent="0.2">
      <c r="B271" s="330"/>
      <c r="C271" s="330"/>
      <c r="D271" s="330"/>
    </row>
    <row r="272" spans="2:4" x14ac:dyDescent="0.2">
      <c r="B272" s="330"/>
      <c r="C272" s="330"/>
      <c r="D272" s="330"/>
    </row>
    <row r="273" spans="2:4" x14ac:dyDescent="0.2">
      <c r="B273" s="330"/>
      <c r="C273" s="330"/>
      <c r="D273" s="330"/>
    </row>
    <row r="274" spans="2:4" x14ac:dyDescent="0.2">
      <c r="B274" s="330"/>
      <c r="C274" s="330"/>
      <c r="D274" s="330"/>
    </row>
    <row r="275" spans="2:4" x14ac:dyDescent="0.2">
      <c r="B275" s="330"/>
      <c r="C275" s="330"/>
      <c r="D275" s="330"/>
    </row>
    <row r="276" spans="2:4" x14ac:dyDescent="0.2">
      <c r="B276" s="330"/>
      <c r="C276" s="330"/>
      <c r="D276" s="330"/>
    </row>
    <row r="277" spans="2:4" x14ac:dyDescent="0.2">
      <c r="B277" s="330"/>
      <c r="C277" s="330"/>
      <c r="D277" s="330"/>
    </row>
    <row r="278" spans="2:4" x14ac:dyDescent="0.2">
      <c r="B278" s="330"/>
      <c r="C278" s="330"/>
      <c r="D278" s="330"/>
    </row>
    <row r="279" spans="2:4" x14ac:dyDescent="0.2">
      <c r="B279" s="330"/>
      <c r="C279" s="330"/>
      <c r="D279" s="330"/>
    </row>
    <row r="280" spans="2:4" x14ac:dyDescent="0.2">
      <c r="B280" s="330"/>
      <c r="C280" s="330"/>
      <c r="D280" s="330"/>
    </row>
    <row r="281" spans="2:4" x14ac:dyDescent="0.2">
      <c r="B281" s="330"/>
      <c r="C281" s="330"/>
      <c r="D281" s="330"/>
    </row>
    <row r="282" spans="2:4" x14ac:dyDescent="0.2">
      <c r="B282" s="330"/>
      <c r="C282" s="330"/>
      <c r="D282" s="330"/>
    </row>
    <row r="283" spans="2:4" x14ac:dyDescent="0.2">
      <c r="B283" s="330"/>
      <c r="C283" s="330"/>
      <c r="D283" s="330"/>
    </row>
    <row r="284" spans="2:4" x14ac:dyDescent="0.2">
      <c r="B284" s="330"/>
      <c r="C284" s="330"/>
      <c r="D284" s="330"/>
    </row>
    <row r="285" spans="2:4" x14ac:dyDescent="0.2">
      <c r="B285" s="330"/>
      <c r="C285" s="330"/>
      <c r="D285" s="330"/>
    </row>
    <row r="286" spans="2:4" x14ac:dyDescent="0.2">
      <c r="B286" s="330"/>
      <c r="C286" s="330"/>
      <c r="D286" s="330"/>
    </row>
    <row r="287" spans="2:4" x14ac:dyDescent="0.2">
      <c r="B287" s="330"/>
      <c r="C287" s="330"/>
      <c r="D287" s="330"/>
    </row>
    <row r="288" spans="2:4" x14ac:dyDescent="0.2">
      <c r="B288" s="330"/>
      <c r="C288" s="330"/>
      <c r="D288" s="330"/>
    </row>
    <row r="289" spans="2:4" x14ac:dyDescent="0.2">
      <c r="B289" s="330"/>
      <c r="C289" s="330"/>
      <c r="D289" s="330"/>
    </row>
    <row r="290" spans="2:4" x14ac:dyDescent="0.2">
      <c r="B290" s="330"/>
      <c r="C290" s="330"/>
      <c r="D290" s="330"/>
    </row>
    <row r="291" spans="2:4" x14ac:dyDescent="0.2">
      <c r="B291" s="330"/>
      <c r="C291" s="330"/>
      <c r="D291" s="330"/>
    </row>
    <row r="292" spans="2:4" x14ac:dyDescent="0.2">
      <c r="B292" s="330"/>
      <c r="C292" s="330"/>
      <c r="D292" s="330"/>
    </row>
    <row r="293" spans="2:4" x14ac:dyDescent="0.2">
      <c r="B293" s="330"/>
      <c r="C293" s="330"/>
      <c r="D293" s="330"/>
    </row>
    <row r="294" spans="2:4" x14ac:dyDescent="0.2">
      <c r="B294" s="330"/>
      <c r="C294" s="330"/>
      <c r="D294" s="330"/>
    </row>
    <row r="295" spans="2:4" x14ac:dyDescent="0.2">
      <c r="B295" s="330"/>
      <c r="C295" s="330"/>
      <c r="D295" s="330"/>
    </row>
    <row r="296" spans="2:4" x14ac:dyDescent="0.2">
      <c r="B296" s="330"/>
      <c r="C296" s="330"/>
      <c r="D296" s="330"/>
    </row>
    <row r="297" spans="2:4" x14ac:dyDescent="0.2">
      <c r="B297" s="330"/>
      <c r="C297" s="330"/>
      <c r="D297" s="330"/>
    </row>
    <row r="298" spans="2:4" x14ac:dyDescent="0.2">
      <c r="B298" s="330"/>
      <c r="C298" s="330"/>
      <c r="D298" s="330"/>
    </row>
    <row r="299" spans="2:4" x14ac:dyDescent="0.2">
      <c r="B299" s="330"/>
      <c r="C299" s="330"/>
      <c r="D299" s="330"/>
    </row>
    <row r="300" spans="2:4" x14ac:dyDescent="0.2">
      <c r="B300" s="330"/>
      <c r="C300" s="330"/>
      <c r="D300" s="330"/>
    </row>
    <row r="301" spans="2:4" x14ac:dyDescent="0.2">
      <c r="B301" s="330"/>
      <c r="C301" s="330"/>
      <c r="D301" s="330"/>
    </row>
    <row r="302" spans="2:4" x14ac:dyDescent="0.2">
      <c r="B302" s="330"/>
      <c r="C302" s="330"/>
      <c r="D302" s="330"/>
    </row>
    <row r="303" spans="2:4" x14ac:dyDescent="0.2">
      <c r="B303" s="330"/>
      <c r="C303" s="330"/>
      <c r="D303" s="330"/>
    </row>
    <row r="304" spans="2:4" x14ac:dyDescent="0.2">
      <c r="B304" s="330"/>
      <c r="C304" s="330"/>
      <c r="D304" s="330"/>
    </row>
    <row r="305" spans="2:4" x14ac:dyDescent="0.2">
      <c r="B305" s="330"/>
      <c r="C305" s="330"/>
      <c r="D305" s="330"/>
    </row>
    <row r="306" spans="2:4" x14ac:dyDescent="0.2">
      <c r="B306" s="330"/>
      <c r="C306" s="330"/>
      <c r="D306" s="330"/>
    </row>
    <row r="307" spans="2:4" x14ac:dyDescent="0.2">
      <c r="B307" s="330"/>
      <c r="C307" s="330"/>
      <c r="D307" s="330"/>
    </row>
    <row r="308" spans="2:4" x14ac:dyDescent="0.2">
      <c r="B308" s="330"/>
      <c r="C308" s="330"/>
      <c r="D308" s="330"/>
    </row>
    <row r="309" spans="2:4" x14ac:dyDescent="0.2">
      <c r="B309" s="330"/>
      <c r="C309" s="330"/>
      <c r="D309" s="330"/>
    </row>
    <row r="310" spans="2:4" x14ac:dyDescent="0.2">
      <c r="B310" s="330"/>
      <c r="C310" s="330"/>
      <c r="D310" s="330"/>
    </row>
    <row r="311" spans="2:4" x14ac:dyDescent="0.2">
      <c r="B311" s="330"/>
      <c r="C311" s="330"/>
      <c r="D311" s="330"/>
    </row>
    <row r="312" spans="2:4" x14ac:dyDescent="0.2">
      <c r="B312" s="330"/>
      <c r="C312" s="330"/>
      <c r="D312" s="330"/>
    </row>
    <row r="313" spans="2:4" x14ac:dyDescent="0.2">
      <c r="B313" s="330"/>
      <c r="C313" s="330"/>
      <c r="D313" s="330"/>
    </row>
    <row r="314" spans="2:4" x14ac:dyDescent="0.2">
      <c r="B314" s="330"/>
      <c r="C314" s="330"/>
      <c r="D314" s="330"/>
    </row>
    <row r="315" spans="2:4" x14ac:dyDescent="0.2">
      <c r="B315" s="330"/>
      <c r="C315" s="330"/>
      <c r="D315" s="330"/>
    </row>
    <row r="316" spans="2:4" x14ac:dyDescent="0.2">
      <c r="B316" s="330"/>
      <c r="C316" s="330"/>
      <c r="D316" s="330"/>
    </row>
    <row r="317" spans="2:4" x14ac:dyDescent="0.2">
      <c r="B317" s="330"/>
      <c r="C317" s="330"/>
      <c r="D317" s="330"/>
    </row>
    <row r="318" spans="2:4" x14ac:dyDescent="0.2">
      <c r="B318" s="330"/>
      <c r="C318" s="330"/>
      <c r="D318" s="330"/>
    </row>
    <row r="319" spans="2:4" x14ac:dyDescent="0.2">
      <c r="B319" s="330"/>
      <c r="C319" s="330"/>
      <c r="D319" s="330"/>
    </row>
    <row r="320" spans="2:4" x14ac:dyDescent="0.2">
      <c r="B320" s="330"/>
      <c r="C320" s="330"/>
      <c r="D320" s="330"/>
    </row>
    <row r="321" spans="2:4" x14ac:dyDescent="0.2">
      <c r="B321" s="330"/>
      <c r="C321" s="330"/>
      <c r="D321" s="330"/>
    </row>
    <row r="322" spans="2:4" x14ac:dyDescent="0.2">
      <c r="B322" s="330"/>
      <c r="C322" s="330"/>
      <c r="D322" s="330"/>
    </row>
    <row r="323" spans="2:4" x14ac:dyDescent="0.2">
      <c r="B323" s="330"/>
      <c r="C323" s="330"/>
      <c r="D323" s="330"/>
    </row>
    <row r="324" spans="2:4" x14ac:dyDescent="0.2">
      <c r="B324" s="330"/>
      <c r="C324" s="330"/>
      <c r="D324" s="330"/>
    </row>
    <row r="325" spans="2:4" x14ac:dyDescent="0.2">
      <c r="B325" s="330"/>
      <c r="C325" s="330"/>
      <c r="D325" s="330"/>
    </row>
    <row r="326" spans="2:4" x14ac:dyDescent="0.2">
      <c r="B326" s="330"/>
      <c r="C326" s="330"/>
      <c r="D326" s="330"/>
    </row>
    <row r="327" spans="2:4" x14ac:dyDescent="0.2">
      <c r="B327" s="330"/>
      <c r="C327" s="330"/>
      <c r="D327" s="330"/>
    </row>
    <row r="328" spans="2:4" x14ac:dyDescent="0.2">
      <c r="B328" s="330"/>
      <c r="C328" s="330"/>
      <c r="D328" s="330"/>
    </row>
    <row r="329" spans="2:4" x14ac:dyDescent="0.2">
      <c r="B329" s="330"/>
      <c r="C329" s="330"/>
      <c r="D329" s="330"/>
    </row>
    <row r="330" spans="2:4" x14ac:dyDescent="0.2">
      <c r="B330" s="330"/>
      <c r="C330" s="330"/>
      <c r="D330" s="330"/>
    </row>
    <row r="331" spans="2:4" x14ac:dyDescent="0.2">
      <c r="B331" s="330"/>
      <c r="C331" s="330"/>
      <c r="D331" s="330"/>
    </row>
    <row r="332" spans="2:4" x14ac:dyDescent="0.2">
      <c r="B332" s="330"/>
      <c r="C332" s="330"/>
      <c r="D332" s="330"/>
    </row>
    <row r="333" spans="2:4" x14ac:dyDescent="0.2">
      <c r="B333" s="330"/>
      <c r="C333" s="330"/>
      <c r="D333" s="330"/>
    </row>
    <row r="334" spans="2:4" x14ac:dyDescent="0.2">
      <c r="B334" s="330"/>
      <c r="C334" s="330"/>
      <c r="D334" s="330"/>
    </row>
    <row r="335" spans="2:4" x14ac:dyDescent="0.2">
      <c r="B335" s="330"/>
      <c r="C335" s="330"/>
      <c r="D335" s="330"/>
    </row>
    <row r="336" spans="2:4" x14ac:dyDescent="0.2">
      <c r="B336" s="330"/>
      <c r="C336" s="330"/>
      <c r="D336" s="330"/>
    </row>
    <row r="337" spans="2:4" x14ac:dyDescent="0.2">
      <c r="B337" s="330"/>
      <c r="C337" s="330"/>
      <c r="D337" s="330"/>
    </row>
    <row r="338" spans="2:4" x14ac:dyDescent="0.2">
      <c r="B338" s="330"/>
      <c r="C338" s="330"/>
      <c r="D338" s="330"/>
    </row>
    <row r="339" spans="2:4" x14ac:dyDescent="0.2">
      <c r="B339" s="330"/>
      <c r="C339" s="330"/>
      <c r="D339" s="330"/>
    </row>
    <row r="340" spans="2:4" x14ac:dyDescent="0.2">
      <c r="B340" s="330"/>
      <c r="C340" s="330"/>
      <c r="D340" s="330"/>
    </row>
    <row r="341" spans="2:4" x14ac:dyDescent="0.2">
      <c r="B341" s="330"/>
      <c r="C341" s="330"/>
      <c r="D341" s="330"/>
    </row>
    <row r="342" spans="2:4" x14ac:dyDescent="0.2">
      <c r="B342" s="330"/>
      <c r="C342" s="330"/>
      <c r="D342" s="330"/>
    </row>
    <row r="343" spans="2:4" x14ac:dyDescent="0.2">
      <c r="B343" s="330"/>
      <c r="C343" s="330"/>
      <c r="D343" s="330"/>
    </row>
    <row r="344" spans="2:4" x14ac:dyDescent="0.2">
      <c r="B344" s="330"/>
      <c r="C344" s="330"/>
      <c r="D344" s="330"/>
    </row>
    <row r="345" spans="2:4" x14ac:dyDescent="0.2">
      <c r="B345" s="330"/>
      <c r="C345" s="330"/>
      <c r="D345" s="330"/>
    </row>
    <row r="346" spans="2:4" x14ac:dyDescent="0.2">
      <c r="B346" s="330"/>
      <c r="C346" s="330"/>
      <c r="D346" s="330"/>
    </row>
    <row r="347" spans="2:4" x14ac:dyDescent="0.2">
      <c r="B347" s="330"/>
      <c r="C347" s="330"/>
      <c r="D347" s="330"/>
    </row>
    <row r="348" spans="2:4" x14ac:dyDescent="0.2">
      <c r="B348" s="330"/>
      <c r="C348" s="330"/>
      <c r="D348" s="330"/>
    </row>
    <row r="349" spans="2:4" x14ac:dyDescent="0.2">
      <c r="B349" s="330"/>
      <c r="C349" s="330"/>
      <c r="D349" s="330"/>
    </row>
    <row r="350" spans="2:4" x14ac:dyDescent="0.2">
      <c r="B350" s="330"/>
      <c r="C350" s="330"/>
      <c r="D350" s="330"/>
    </row>
    <row r="351" spans="2:4" x14ac:dyDescent="0.2">
      <c r="B351" s="330"/>
      <c r="C351" s="330"/>
      <c r="D351" s="330"/>
    </row>
    <row r="352" spans="2:4" x14ac:dyDescent="0.2">
      <c r="B352" s="330"/>
      <c r="C352" s="330"/>
      <c r="D352" s="330"/>
    </row>
    <row r="353" spans="2:4" x14ac:dyDescent="0.2">
      <c r="B353" s="330"/>
      <c r="C353" s="330"/>
      <c r="D353" s="330"/>
    </row>
    <row r="354" spans="2:4" x14ac:dyDescent="0.2">
      <c r="B354" s="330"/>
      <c r="C354" s="330"/>
      <c r="D354" s="330"/>
    </row>
    <row r="355" spans="2:4" x14ac:dyDescent="0.2">
      <c r="B355" s="330"/>
      <c r="C355" s="330"/>
      <c r="D355" s="330"/>
    </row>
    <row r="356" spans="2:4" x14ac:dyDescent="0.2">
      <c r="B356" s="330"/>
      <c r="C356" s="330"/>
      <c r="D356" s="330"/>
    </row>
    <row r="357" spans="2:4" x14ac:dyDescent="0.2">
      <c r="B357" s="330"/>
      <c r="C357" s="330"/>
      <c r="D357" s="330"/>
    </row>
    <row r="358" spans="2:4" x14ac:dyDescent="0.2">
      <c r="B358" s="330"/>
      <c r="C358" s="330"/>
      <c r="D358" s="330"/>
    </row>
    <row r="359" spans="2:4" x14ac:dyDescent="0.2">
      <c r="B359" s="330"/>
      <c r="C359" s="330"/>
      <c r="D359" s="330"/>
    </row>
    <row r="360" spans="2:4" x14ac:dyDescent="0.2">
      <c r="B360" s="330"/>
      <c r="C360" s="330"/>
      <c r="D360" s="330"/>
    </row>
    <row r="361" spans="2:4" x14ac:dyDescent="0.2">
      <c r="B361" s="330"/>
      <c r="C361" s="330"/>
      <c r="D361" s="330"/>
    </row>
    <row r="362" spans="2:4" x14ac:dyDescent="0.2">
      <c r="B362" s="330"/>
      <c r="C362" s="330"/>
      <c r="D362" s="330"/>
    </row>
    <row r="363" spans="2:4" x14ac:dyDescent="0.2">
      <c r="B363" s="330"/>
      <c r="C363" s="330"/>
      <c r="D363" s="330"/>
    </row>
    <row r="364" spans="2:4" x14ac:dyDescent="0.2">
      <c r="B364" s="330"/>
      <c r="C364" s="330"/>
      <c r="D364" s="330"/>
    </row>
    <row r="365" spans="2:4" x14ac:dyDescent="0.2">
      <c r="B365" s="330"/>
      <c r="C365" s="330"/>
      <c r="D365" s="330"/>
    </row>
    <row r="366" spans="2:4" x14ac:dyDescent="0.2">
      <c r="B366" s="330"/>
      <c r="C366" s="330"/>
      <c r="D366" s="330"/>
    </row>
    <row r="367" spans="2:4" x14ac:dyDescent="0.2">
      <c r="B367" s="330"/>
      <c r="C367" s="330"/>
      <c r="D367" s="330"/>
    </row>
    <row r="368" spans="2:4" x14ac:dyDescent="0.2">
      <c r="B368" s="330"/>
      <c r="C368" s="330"/>
      <c r="D368" s="330"/>
    </row>
    <row r="369" spans="2:4" x14ac:dyDescent="0.2">
      <c r="B369" s="330"/>
      <c r="C369" s="330"/>
      <c r="D369" s="330"/>
    </row>
    <row r="370" spans="2:4" x14ac:dyDescent="0.2">
      <c r="B370" s="330"/>
      <c r="C370" s="330"/>
      <c r="D370" s="330"/>
    </row>
    <row r="371" spans="2:4" x14ac:dyDescent="0.2">
      <c r="B371" s="330"/>
      <c r="C371" s="330"/>
      <c r="D371" s="330"/>
    </row>
    <row r="372" spans="2:4" x14ac:dyDescent="0.2">
      <c r="B372" s="330"/>
      <c r="C372" s="330"/>
      <c r="D372" s="330"/>
    </row>
    <row r="373" spans="2:4" x14ac:dyDescent="0.2">
      <c r="B373" s="330"/>
      <c r="C373" s="330"/>
      <c r="D373" s="330"/>
    </row>
    <row r="374" spans="2:4" x14ac:dyDescent="0.2">
      <c r="B374" s="330"/>
      <c r="C374" s="330"/>
      <c r="D374" s="330"/>
    </row>
    <row r="375" spans="2:4" x14ac:dyDescent="0.2">
      <c r="B375" s="330"/>
      <c r="C375" s="330"/>
      <c r="D375" s="330"/>
    </row>
    <row r="376" spans="2:4" x14ac:dyDescent="0.2">
      <c r="B376" s="330"/>
      <c r="C376" s="330"/>
      <c r="D376" s="330"/>
    </row>
    <row r="377" spans="2:4" x14ac:dyDescent="0.2">
      <c r="B377" s="330"/>
      <c r="C377" s="330"/>
      <c r="D377" s="330"/>
    </row>
    <row r="378" spans="2:4" x14ac:dyDescent="0.2">
      <c r="B378" s="330"/>
      <c r="C378" s="330"/>
      <c r="D378" s="330"/>
    </row>
    <row r="379" spans="2:4" x14ac:dyDescent="0.2">
      <c r="B379" s="330"/>
      <c r="C379" s="330"/>
      <c r="D379" s="330"/>
    </row>
    <row r="380" spans="2:4" x14ac:dyDescent="0.2">
      <c r="B380" s="330"/>
      <c r="C380" s="330"/>
      <c r="D380" s="330"/>
    </row>
    <row r="381" spans="2:4" x14ac:dyDescent="0.2">
      <c r="B381" s="330"/>
      <c r="C381" s="330"/>
      <c r="D381" s="330"/>
    </row>
    <row r="382" spans="2:4" x14ac:dyDescent="0.2">
      <c r="B382" s="330"/>
      <c r="C382" s="330"/>
      <c r="D382" s="330"/>
    </row>
    <row r="383" spans="2:4" x14ac:dyDescent="0.2">
      <c r="B383" s="330"/>
      <c r="C383" s="330"/>
      <c r="D383" s="330"/>
    </row>
    <row r="384" spans="2:4" x14ac:dyDescent="0.2">
      <c r="B384" s="330"/>
      <c r="C384" s="330"/>
      <c r="D384" s="330"/>
    </row>
    <row r="385" spans="2:4" x14ac:dyDescent="0.2">
      <c r="B385" s="330"/>
      <c r="C385" s="330"/>
      <c r="D385" s="330"/>
    </row>
    <row r="386" spans="2:4" x14ac:dyDescent="0.2">
      <c r="B386" s="330"/>
      <c r="C386" s="330"/>
      <c r="D386" s="330"/>
    </row>
    <row r="387" spans="2:4" x14ac:dyDescent="0.2">
      <c r="B387" s="330"/>
      <c r="C387" s="330"/>
      <c r="D387" s="330"/>
    </row>
    <row r="388" spans="2:4" x14ac:dyDescent="0.2">
      <c r="B388" s="330"/>
      <c r="C388" s="330"/>
      <c r="D388" s="330"/>
    </row>
    <row r="389" spans="2:4" x14ac:dyDescent="0.2">
      <c r="B389" s="330"/>
      <c r="C389" s="330"/>
      <c r="D389" s="330"/>
    </row>
    <row r="390" spans="2:4" x14ac:dyDescent="0.2">
      <c r="B390" s="330"/>
      <c r="C390" s="330"/>
      <c r="D390" s="330"/>
    </row>
    <row r="391" spans="2:4" x14ac:dyDescent="0.2">
      <c r="B391" s="330"/>
      <c r="C391" s="330"/>
      <c r="D391" s="330"/>
    </row>
    <row r="392" spans="2:4" x14ac:dyDescent="0.2">
      <c r="B392" s="330"/>
      <c r="C392" s="330"/>
      <c r="D392" s="330"/>
    </row>
    <row r="393" spans="2:4" x14ac:dyDescent="0.2">
      <c r="B393" s="330"/>
      <c r="C393" s="330"/>
      <c r="D393" s="330"/>
    </row>
    <row r="394" spans="2:4" x14ac:dyDescent="0.2">
      <c r="B394" s="330"/>
      <c r="C394" s="330"/>
      <c r="D394" s="330"/>
    </row>
    <row r="395" spans="2:4" x14ac:dyDescent="0.2">
      <c r="B395" s="330"/>
      <c r="C395" s="330"/>
      <c r="D395" s="330"/>
    </row>
    <row r="396" spans="2:4" x14ac:dyDescent="0.2">
      <c r="B396" s="330"/>
      <c r="C396" s="330"/>
      <c r="D396" s="330"/>
    </row>
    <row r="397" spans="2:4" x14ac:dyDescent="0.2">
      <c r="B397" s="330"/>
      <c r="C397" s="330"/>
      <c r="D397" s="330"/>
    </row>
    <row r="398" spans="2:4" x14ac:dyDescent="0.2">
      <c r="B398" s="330"/>
      <c r="C398" s="330"/>
      <c r="D398" s="330"/>
    </row>
    <row r="399" spans="2:4" x14ac:dyDescent="0.2">
      <c r="B399" s="330"/>
      <c r="C399" s="330"/>
      <c r="D399" s="330"/>
    </row>
    <row r="400" spans="2:4" x14ac:dyDescent="0.2">
      <c r="B400" s="330"/>
      <c r="C400" s="330"/>
      <c r="D400" s="330"/>
    </row>
    <row r="401" spans="2:4" x14ac:dyDescent="0.2">
      <c r="B401" s="330"/>
      <c r="C401" s="330"/>
      <c r="D401" s="330"/>
    </row>
    <row r="402" spans="2:4" x14ac:dyDescent="0.2">
      <c r="B402" s="330"/>
      <c r="C402" s="330"/>
      <c r="D402" s="330"/>
    </row>
    <row r="403" spans="2:4" x14ac:dyDescent="0.2">
      <c r="B403" s="330"/>
      <c r="C403" s="330"/>
      <c r="D403" s="330"/>
    </row>
    <row r="404" spans="2:4" x14ac:dyDescent="0.2">
      <c r="B404" s="330"/>
      <c r="C404" s="330"/>
      <c r="D404" s="330"/>
    </row>
    <row r="405" spans="2:4" x14ac:dyDescent="0.2">
      <c r="B405" s="330"/>
      <c r="C405" s="330"/>
      <c r="D405" s="330"/>
    </row>
    <row r="406" spans="2:4" x14ac:dyDescent="0.2">
      <c r="B406" s="330"/>
      <c r="C406" s="330"/>
      <c r="D406" s="330"/>
    </row>
    <row r="407" spans="2:4" x14ac:dyDescent="0.2">
      <c r="B407" s="330"/>
      <c r="C407" s="330"/>
      <c r="D407" s="330"/>
    </row>
    <row r="408" spans="2:4" x14ac:dyDescent="0.2">
      <c r="B408" s="330"/>
      <c r="C408" s="330"/>
      <c r="D408" s="330"/>
    </row>
    <row r="409" spans="2:4" x14ac:dyDescent="0.2">
      <c r="B409" s="330"/>
      <c r="C409" s="330"/>
      <c r="D409" s="330"/>
    </row>
    <row r="410" spans="2:4" x14ac:dyDescent="0.2">
      <c r="B410" s="330"/>
      <c r="C410" s="330"/>
      <c r="D410" s="330"/>
    </row>
    <row r="411" spans="2:4" x14ac:dyDescent="0.2">
      <c r="B411" s="330"/>
      <c r="C411" s="330"/>
      <c r="D411" s="330"/>
    </row>
    <row r="412" spans="2:4" x14ac:dyDescent="0.2">
      <c r="B412" s="330"/>
      <c r="C412" s="330"/>
      <c r="D412" s="330"/>
    </row>
    <row r="413" spans="2:4" x14ac:dyDescent="0.2">
      <c r="B413" s="330"/>
      <c r="C413" s="330"/>
      <c r="D413" s="330"/>
    </row>
    <row r="414" spans="2:4" x14ac:dyDescent="0.2">
      <c r="B414" s="330"/>
      <c r="C414" s="330"/>
      <c r="D414" s="330"/>
    </row>
    <row r="415" spans="2:4" x14ac:dyDescent="0.2">
      <c r="B415" s="330"/>
      <c r="C415" s="330"/>
      <c r="D415" s="330"/>
    </row>
    <row r="416" spans="2:4" x14ac:dyDescent="0.2">
      <c r="B416" s="330"/>
      <c r="C416" s="330"/>
      <c r="D416" s="330"/>
    </row>
    <row r="417" spans="2:4" x14ac:dyDescent="0.2">
      <c r="B417" s="330"/>
      <c r="C417" s="330"/>
      <c r="D417" s="330"/>
    </row>
    <row r="418" spans="2:4" x14ac:dyDescent="0.2">
      <c r="B418" s="330"/>
      <c r="C418" s="330"/>
      <c r="D418" s="330"/>
    </row>
    <row r="419" spans="2:4" x14ac:dyDescent="0.2">
      <c r="B419" s="330"/>
      <c r="C419" s="330"/>
      <c r="D419" s="330"/>
    </row>
    <row r="420" spans="2:4" x14ac:dyDescent="0.2">
      <c r="B420" s="330"/>
      <c r="C420" s="330"/>
      <c r="D420" s="330"/>
    </row>
    <row r="421" spans="2:4" x14ac:dyDescent="0.2">
      <c r="B421" s="330"/>
      <c r="C421" s="330"/>
      <c r="D421" s="330"/>
    </row>
    <row r="422" spans="2:4" x14ac:dyDescent="0.2">
      <c r="B422" s="330"/>
      <c r="C422" s="330"/>
      <c r="D422" s="330"/>
    </row>
    <row r="423" spans="2:4" x14ac:dyDescent="0.2">
      <c r="B423" s="330"/>
      <c r="C423" s="330"/>
      <c r="D423" s="330"/>
    </row>
    <row r="424" spans="2:4" x14ac:dyDescent="0.2">
      <c r="B424" s="330"/>
      <c r="C424" s="330"/>
      <c r="D424" s="330"/>
    </row>
    <row r="425" spans="2:4" x14ac:dyDescent="0.2">
      <c r="B425" s="330"/>
      <c r="C425" s="330"/>
      <c r="D425" s="330"/>
    </row>
    <row r="426" spans="2:4" x14ac:dyDescent="0.2">
      <c r="B426" s="330"/>
      <c r="C426" s="330"/>
      <c r="D426" s="330"/>
    </row>
    <row r="427" spans="2:4" x14ac:dyDescent="0.2">
      <c r="B427" s="330"/>
      <c r="C427" s="330"/>
      <c r="D427" s="330"/>
    </row>
    <row r="428" spans="2:4" x14ac:dyDescent="0.2">
      <c r="B428" s="330"/>
      <c r="C428" s="330"/>
      <c r="D428" s="330"/>
    </row>
    <row r="429" spans="2:4" x14ac:dyDescent="0.2">
      <c r="B429" s="330"/>
      <c r="C429" s="330"/>
      <c r="D429" s="330"/>
    </row>
    <row r="430" spans="2:4" x14ac:dyDescent="0.2">
      <c r="B430" s="330"/>
      <c r="C430" s="330"/>
      <c r="D430" s="330"/>
    </row>
    <row r="431" spans="2:4" x14ac:dyDescent="0.2">
      <c r="B431" s="330"/>
      <c r="C431" s="330"/>
      <c r="D431" s="330"/>
    </row>
    <row r="432" spans="2:4" x14ac:dyDescent="0.2">
      <c r="B432" s="330"/>
      <c r="C432" s="330"/>
      <c r="D432" s="330"/>
    </row>
    <row r="433" spans="2:4" x14ac:dyDescent="0.2">
      <c r="B433" s="330"/>
      <c r="C433" s="330"/>
      <c r="D433" s="330"/>
    </row>
    <row r="434" spans="2:4" x14ac:dyDescent="0.2">
      <c r="B434" s="330"/>
      <c r="C434" s="330"/>
      <c r="D434" s="330"/>
    </row>
    <row r="435" spans="2:4" x14ac:dyDescent="0.2">
      <c r="B435" s="330"/>
      <c r="C435" s="330"/>
      <c r="D435" s="330"/>
    </row>
    <row r="436" spans="2:4" x14ac:dyDescent="0.2">
      <c r="B436" s="330"/>
      <c r="C436" s="330"/>
      <c r="D436" s="330"/>
    </row>
    <row r="437" spans="2:4" x14ac:dyDescent="0.2">
      <c r="B437" s="330"/>
      <c r="C437" s="330"/>
      <c r="D437" s="330"/>
    </row>
    <row r="438" spans="2:4" x14ac:dyDescent="0.2">
      <c r="B438" s="330"/>
      <c r="C438" s="330"/>
      <c r="D438" s="330"/>
    </row>
    <row r="439" spans="2:4" x14ac:dyDescent="0.2">
      <c r="B439" s="330"/>
      <c r="C439" s="330"/>
      <c r="D439" s="330"/>
    </row>
    <row r="440" spans="2:4" x14ac:dyDescent="0.2">
      <c r="B440" s="330"/>
      <c r="C440" s="330"/>
      <c r="D440" s="330"/>
    </row>
    <row r="441" spans="2:4" x14ac:dyDescent="0.2">
      <c r="B441" s="330"/>
      <c r="C441" s="330"/>
      <c r="D441" s="330"/>
    </row>
    <row r="442" spans="2:4" x14ac:dyDescent="0.2">
      <c r="B442" s="330"/>
      <c r="C442" s="330"/>
      <c r="D442" s="330"/>
    </row>
    <row r="443" spans="2:4" x14ac:dyDescent="0.2">
      <c r="B443" s="330"/>
      <c r="C443" s="330"/>
      <c r="D443" s="330"/>
    </row>
    <row r="444" spans="2:4" x14ac:dyDescent="0.2">
      <c r="B444" s="330"/>
      <c r="C444" s="330"/>
      <c r="D444" s="330"/>
    </row>
    <row r="445" spans="2:4" x14ac:dyDescent="0.2">
      <c r="B445" s="330"/>
      <c r="C445" s="330"/>
      <c r="D445" s="330"/>
    </row>
    <row r="446" spans="2:4" x14ac:dyDescent="0.2">
      <c r="B446" s="330"/>
      <c r="C446" s="330"/>
      <c r="D446" s="330"/>
    </row>
    <row r="447" spans="2:4" x14ac:dyDescent="0.2">
      <c r="B447" s="330"/>
      <c r="C447" s="330"/>
      <c r="D447" s="330"/>
    </row>
    <row r="448" spans="2:4" x14ac:dyDescent="0.2">
      <c r="B448" s="330"/>
      <c r="C448" s="330"/>
      <c r="D448" s="330"/>
    </row>
    <row r="449" spans="2:4" x14ac:dyDescent="0.2">
      <c r="B449" s="330"/>
      <c r="C449" s="330"/>
      <c r="D449" s="330"/>
    </row>
    <row r="450" spans="2:4" x14ac:dyDescent="0.2">
      <c r="B450" s="330"/>
      <c r="C450" s="330"/>
      <c r="D450" s="330"/>
    </row>
    <row r="451" spans="2:4" x14ac:dyDescent="0.2">
      <c r="B451" s="330"/>
      <c r="C451" s="330"/>
      <c r="D451" s="330"/>
    </row>
    <row r="452" spans="2:4" x14ac:dyDescent="0.2">
      <c r="B452" s="330"/>
      <c r="C452" s="330"/>
      <c r="D452" s="330"/>
    </row>
    <row r="453" spans="2:4" x14ac:dyDescent="0.2">
      <c r="B453" s="330"/>
      <c r="C453" s="330"/>
      <c r="D453" s="330"/>
    </row>
    <row r="454" spans="2:4" x14ac:dyDescent="0.2">
      <c r="B454" s="330"/>
      <c r="C454" s="330"/>
      <c r="D454" s="330"/>
    </row>
    <row r="455" spans="2:4" x14ac:dyDescent="0.2">
      <c r="B455" s="330"/>
      <c r="C455" s="330"/>
      <c r="D455" s="330"/>
    </row>
    <row r="456" spans="2:4" x14ac:dyDescent="0.2">
      <c r="B456" s="330"/>
      <c r="C456" s="330"/>
      <c r="D456" s="330"/>
    </row>
    <row r="457" spans="2:4" x14ac:dyDescent="0.2">
      <c r="B457" s="330"/>
      <c r="C457" s="330"/>
      <c r="D457" s="330"/>
    </row>
    <row r="458" spans="2:4" x14ac:dyDescent="0.2">
      <c r="B458" s="330"/>
      <c r="C458" s="330"/>
      <c r="D458" s="330"/>
    </row>
    <row r="459" spans="2:4" x14ac:dyDescent="0.2">
      <c r="B459" s="330"/>
      <c r="C459" s="330"/>
      <c r="D459" s="330"/>
    </row>
    <row r="460" spans="2:4" x14ac:dyDescent="0.2">
      <c r="B460" s="330"/>
      <c r="C460" s="330"/>
      <c r="D460" s="330"/>
    </row>
    <row r="461" spans="2:4" x14ac:dyDescent="0.2">
      <c r="B461" s="330"/>
      <c r="C461" s="330"/>
      <c r="D461" s="330"/>
    </row>
    <row r="462" spans="2:4" x14ac:dyDescent="0.2">
      <c r="B462" s="330"/>
      <c r="C462" s="330"/>
      <c r="D462" s="330"/>
    </row>
    <row r="463" spans="2:4" x14ac:dyDescent="0.2">
      <c r="B463" s="330"/>
      <c r="C463" s="330"/>
      <c r="D463" s="330"/>
    </row>
    <row r="464" spans="2:4" x14ac:dyDescent="0.2">
      <c r="B464" s="330"/>
      <c r="C464" s="330"/>
      <c r="D464" s="330"/>
    </row>
    <row r="465" spans="2:4" x14ac:dyDescent="0.2">
      <c r="B465" s="330"/>
      <c r="C465" s="330"/>
      <c r="D465" s="330"/>
    </row>
    <row r="466" spans="2:4" x14ac:dyDescent="0.2">
      <c r="B466" s="330"/>
      <c r="C466" s="330"/>
      <c r="D466" s="330"/>
    </row>
    <row r="467" spans="2:4" x14ac:dyDescent="0.2">
      <c r="B467" s="330"/>
      <c r="C467" s="330"/>
      <c r="D467" s="330"/>
    </row>
    <row r="468" spans="2:4" x14ac:dyDescent="0.2">
      <c r="B468" s="330"/>
      <c r="C468" s="330"/>
      <c r="D468" s="330"/>
    </row>
    <row r="469" spans="2:4" x14ac:dyDescent="0.2">
      <c r="B469" s="330"/>
      <c r="C469" s="330"/>
      <c r="D469" s="330"/>
    </row>
    <row r="470" spans="2:4" x14ac:dyDescent="0.2">
      <c r="B470" s="330"/>
      <c r="C470" s="330"/>
      <c r="D470" s="330"/>
    </row>
    <row r="471" spans="2:4" x14ac:dyDescent="0.2">
      <c r="B471" s="330"/>
      <c r="C471" s="330"/>
      <c r="D471" s="330"/>
    </row>
    <row r="472" spans="2:4" x14ac:dyDescent="0.2">
      <c r="B472" s="330"/>
      <c r="C472" s="330"/>
      <c r="D472" s="330"/>
    </row>
    <row r="473" spans="2:4" x14ac:dyDescent="0.2">
      <c r="B473" s="330"/>
      <c r="C473" s="330"/>
      <c r="D473" s="330"/>
    </row>
    <row r="474" spans="2:4" x14ac:dyDescent="0.2">
      <c r="B474" s="330"/>
      <c r="C474" s="330"/>
      <c r="D474" s="330"/>
    </row>
    <row r="475" spans="2:4" x14ac:dyDescent="0.2">
      <c r="B475" s="330"/>
      <c r="C475" s="330"/>
      <c r="D475" s="330"/>
    </row>
    <row r="476" spans="2:4" x14ac:dyDescent="0.2">
      <c r="B476" s="330"/>
      <c r="C476" s="330"/>
      <c r="D476" s="330"/>
    </row>
    <row r="477" spans="2:4" x14ac:dyDescent="0.2">
      <c r="B477" s="330"/>
      <c r="C477" s="330"/>
      <c r="D477" s="330"/>
    </row>
    <row r="478" spans="2:4" x14ac:dyDescent="0.2">
      <c r="B478" s="330"/>
      <c r="C478" s="330"/>
      <c r="D478" s="330"/>
    </row>
    <row r="479" spans="2:4" x14ac:dyDescent="0.2">
      <c r="B479" s="330"/>
      <c r="C479" s="330"/>
      <c r="D479" s="330"/>
    </row>
    <row r="480" spans="2:4" x14ac:dyDescent="0.2">
      <c r="B480" s="330"/>
      <c r="C480" s="330"/>
      <c r="D480" s="330"/>
    </row>
    <row r="481" spans="2:4" x14ac:dyDescent="0.2">
      <c r="B481" s="330"/>
      <c r="C481" s="330"/>
      <c r="D481" s="330"/>
    </row>
    <row r="482" spans="2:4" x14ac:dyDescent="0.2">
      <c r="B482" s="330"/>
      <c r="C482" s="330"/>
      <c r="D482" s="330"/>
    </row>
    <row r="483" spans="2:4" x14ac:dyDescent="0.2">
      <c r="B483" s="330"/>
      <c r="C483" s="330"/>
      <c r="D483" s="330"/>
    </row>
    <row r="484" spans="2:4" x14ac:dyDescent="0.2">
      <c r="B484" s="330"/>
      <c r="C484" s="330"/>
      <c r="D484" s="330"/>
    </row>
    <row r="485" spans="2:4" x14ac:dyDescent="0.2">
      <c r="B485" s="330"/>
      <c r="C485" s="330"/>
      <c r="D485" s="330"/>
    </row>
    <row r="486" spans="2:4" x14ac:dyDescent="0.2">
      <c r="B486" s="330"/>
      <c r="C486" s="330"/>
      <c r="D486" s="330"/>
    </row>
    <row r="487" spans="2:4" x14ac:dyDescent="0.2">
      <c r="B487" s="330"/>
      <c r="C487" s="330"/>
      <c r="D487" s="330"/>
    </row>
    <row r="488" spans="2:4" x14ac:dyDescent="0.2">
      <c r="B488" s="330"/>
      <c r="C488" s="330"/>
      <c r="D488" s="330"/>
    </row>
    <row r="489" spans="2:4" x14ac:dyDescent="0.2">
      <c r="B489" s="330"/>
      <c r="C489" s="330"/>
      <c r="D489" s="330"/>
    </row>
    <row r="490" spans="2:4" x14ac:dyDescent="0.2">
      <c r="B490" s="330"/>
      <c r="C490" s="330"/>
      <c r="D490" s="330"/>
    </row>
    <row r="491" spans="2:4" x14ac:dyDescent="0.2">
      <c r="B491" s="330"/>
      <c r="C491" s="330"/>
      <c r="D491" s="330"/>
    </row>
    <row r="492" spans="2:4" x14ac:dyDescent="0.2">
      <c r="B492" s="330"/>
      <c r="C492" s="330"/>
      <c r="D492" s="330"/>
    </row>
    <row r="493" spans="2:4" x14ac:dyDescent="0.2">
      <c r="B493" s="330"/>
      <c r="C493" s="330"/>
      <c r="D493" s="330"/>
    </row>
    <row r="494" spans="2:4" x14ac:dyDescent="0.2">
      <c r="B494" s="330"/>
      <c r="C494" s="330"/>
      <c r="D494" s="330"/>
    </row>
    <row r="495" spans="2:4" x14ac:dyDescent="0.2">
      <c r="B495" s="330"/>
      <c r="C495" s="330"/>
      <c r="D495" s="330"/>
    </row>
    <row r="496" spans="2:4" x14ac:dyDescent="0.2">
      <c r="B496" s="330"/>
      <c r="C496" s="330"/>
      <c r="D496" s="330"/>
    </row>
    <row r="497" spans="2:4" x14ac:dyDescent="0.2">
      <c r="B497" s="330"/>
      <c r="C497" s="330"/>
      <c r="D497" s="330"/>
    </row>
    <row r="498" spans="2:4" x14ac:dyDescent="0.2">
      <c r="B498" s="330"/>
      <c r="C498" s="330"/>
      <c r="D498" s="330"/>
    </row>
    <row r="499" spans="2:4" x14ac:dyDescent="0.2">
      <c r="B499" s="330"/>
      <c r="C499" s="330"/>
      <c r="D499" s="330"/>
    </row>
    <row r="500" spans="2:4" x14ac:dyDescent="0.2">
      <c r="B500" s="330"/>
      <c r="C500" s="330"/>
      <c r="D500" s="330"/>
    </row>
    <row r="501" spans="2:4" x14ac:dyDescent="0.2">
      <c r="B501" s="330"/>
      <c r="C501" s="330"/>
      <c r="D501" s="330"/>
    </row>
    <row r="502" spans="2:4" x14ac:dyDescent="0.2">
      <c r="B502" s="330"/>
      <c r="C502" s="330"/>
      <c r="D502" s="330"/>
    </row>
    <row r="503" spans="2:4" x14ac:dyDescent="0.2">
      <c r="B503" s="330"/>
      <c r="C503" s="330"/>
      <c r="D503" s="330"/>
    </row>
    <row r="504" spans="2:4" x14ac:dyDescent="0.2">
      <c r="B504" s="330"/>
      <c r="C504" s="330"/>
      <c r="D504" s="330"/>
    </row>
    <row r="505" spans="2:4" x14ac:dyDescent="0.2">
      <c r="B505" s="330"/>
      <c r="C505" s="330"/>
      <c r="D505" s="330"/>
    </row>
    <row r="506" spans="2:4" x14ac:dyDescent="0.2">
      <c r="B506" s="330"/>
      <c r="C506" s="330"/>
      <c r="D506" s="330"/>
    </row>
    <row r="507" spans="2:4" x14ac:dyDescent="0.2">
      <c r="B507" s="330"/>
      <c r="C507" s="330"/>
      <c r="D507" s="330"/>
    </row>
    <row r="508" spans="2:4" x14ac:dyDescent="0.2">
      <c r="B508" s="330"/>
      <c r="C508" s="330"/>
      <c r="D508" s="330"/>
    </row>
    <row r="509" spans="2:4" x14ac:dyDescent="0.2">
      <c r="B509" s="330"/>
      <c r="C509" s="330"/>
      <c r="D509" s="330"/>
    </row>
    <row r="510" spans="2:4" x14ac:dyDescent="0.2">
      <c r="B510" s="330"/>
      <c r="C510" s="330"/>
      <c r="D510" s="330"/>
    </row>
    <row r="511" spans="2:4" x14ac:dyDescent="0.2">
      <c r="B511" s="330"/>
      <c r="C511" s="330"/>
      <c r="D511" s="330"/>
    </row>
    <row r="512" spans="2:4" x14ac:dyDescent="0.2">
      <c r="B512" s="330"/>
      <c r="C512" s="330"/>
      <c r="D512" s="330"/>
    </row>
    <row r="513" spans="2:4" x14ac:dyDescent="0.2">
      <c r="B513" s="330"/>
      <c r="C513" s="330"/>
      <c r="D513" s="330"/>
    </row>
    <row r="514" spans="2:4" x14ac:dyDescent="0.2">
      <c r="B514" s="330"/>
      <c r="C514" s="330"/>
      <c r="D514" s="330"/>
    </row>
    <row r="515" spans="2:4" x14ac:dyDescent="0.2">
      <c r="B515" s="330"/>
      <c r="C515" s="330"/>
      <c r="D515" s="330"/>
    </row>
    <row r="516" spans="2:4" x14ac:dyDescent="0.2">
      <c r="B516" s="330"/>
      <c r="C516" s="330"/>
      <c r="D516" s="330"/>
    </row>
    <row r="517" spans="2:4" x14ac:dyDescent="0.2">
      <c r="B517" s="330"/>
      <c r="C517" s="330"/>
      <c r="D517" s="330"/>
    </row>
    <row r="518" spans="2:4" x14ac:dyDescent="0.2">
      <c r="B518" s="330"/>
      <c r="C518" s="330"/>
      <c r="D518" s="330"/>
    </row>
    <row r="519" spans="2:4" x14ac:dyDescent="0.2">
      <c r="B519" s="330"/>
      <c r="C519" s="330"/>
      <c r="D519" s="330"/>
    </row>
    <row r="520" spans="2:4" x14ac:dyDescent="0.2">
      <c r="B520" s="330"/>
      <c r="C520" s="330"/>
      <c r="D520" s="330"/>
    </row>
    <row r="521" spans="2:4" x14ac:dyDescent="0.2">
      <c r="B521" s="330"/>
      <c r="C521" s="330"/>
      <c r="D521" s="330"/>
    </row>
    <row r="522" spans="2:4" x14ac:dyDescent="0.2">
      <c r="B522" s="330"/>
      <c r="C522" s="330"/>
      <c r="D522" s="330"/>
    </row>
    <row r="523" spans="2:4" x14ac:dyDescent="0.2">
      <c r="B523" s="330"/>
      <c r="C523" s="330"/>
      <c r="D523" s="330"/>
    </row>
    <row r="524" spans="2:4" x14ac:dyDescent="0.2">
      <c r="B524" s="330"/>
      <c r="C524" s="330"/>
      <c r="D524" s="330"/>
    </row>
    <row r="525" spans="2:4" x14ac:dyDescent="0.2">
      <c r="B525" s="330"/>
      <c r="C525" s="330"/>
      <c r="D525" s="330"/>
    </row>
    <row r="526" spans="2:4" x14ac:dyDescent="0.2">
      <c r="B526" s="330"/>
      <c r="C526" s="330"/>
      <c r="D526" s="330"/>
    </row>
    <row r="527" spans="2:4" x14ac:dyDescent="0.2">
      <c r="B527" s="330"/>
      <c r="C527" s="330"/>
      <c r="D527" s="330"/>
    </row>
    <row r="528" spans="2:4" x14ac:dyDescent="0.2">
      <c r="B528" s="330"/>
      <c r="C528" s="330"/>
      <c r="D528" s="330"/>
    </row>
    <row r="529" spans="2:4" x14ac:dyDescent="0.2">
      <c r="B529" s="330"/>
      <c r="C529" s="330"/>
      <c r="D529" s="330"/>
    </row>
    <row r="530" spans="2:4" x14ac:dyDescent="0.2">
      <c r="B530" s="330"/>
      <c r="C530" s="330"/>
      <c r="D530" s="330"/>
    </row>
    <row r="531" spans="2:4" x14ac:dyDescent="0.2">
      <c r="B531" s="330"/>
      <c r="C531" s="330"/>
      <c r="D531" s="330"/>
    </row>
    <row r="532" spans="2:4" x14ac:dyDescent="0.2">
      <c r="B532" s="330"/>
      <c r="C532" s="330"/>
      <c r="D532" s="330"/>
    </row>
    <row r="533" spans="2:4" x14ac:dyDescent="0.2">
      <c r="B533" s="330"/>
      <c r="C533" s="330"/>
      <c r="D533" s="330"/>
    </row>
    <row r="534" spans="2:4" x14ac:dyDescent="0.2">
      <c r="B534" s="330"/>
      <c r="C534" s="330"/>
      <c r="D534" s="330"/>
    </row>
    <row r="535" spans="2:4" x14ac:dyDescent="0.2">
      <c r="B535" s="330"/>
      <c r="C535" s="330"/>
      <c r="D535" s="330"/>
    </row>
    <row r="536" spans="2:4" x14ac:dyDescent="0.2">
      <c r="B536" s="330"/>
      <c r="C536" s="330"/>
      <c r="D536" s="330"/>
    </row>
    <row r="537" spans="2:4" x14ac:dyDescent="0.2">
      <c r="B537" s="330"/>
      <c r="C537" s="330"/>
      <c r="D537" s="330"/>
    </row>
    <row r="538" spans="2:4" x14ac:dyDescent="0.2">
      <c r="B538" s="330"/>
      <c r="C538" s="330"/>
      <c r="D538" s="330"/>
    </row>
    <row r="539" spans="2:4" x14ac:dyDescent="0.2">
      <c r="B539" s="330"/>
      <c r="C539" s="330"/>
      <c r="D539" s="330"/>
    </row>
    <row r="540" spans="2:4" x14ac:dyDescent="0.2">
      <c r="B540" s="330"/>
      <c r="C540" s="330"/>
      <c r="D540" s="330"/>
    </row>
    <row r="541" spans="2:4" x14ac:dyDescent="0.2">
      <c r="B541" s="330"/>
      <c r="C541" s="330"/>
      <c r="D541" s="330"/>
    </row>
    <row r="542" spans="2:4" x14ac:dyDescent="0.2">
      <c r="B542" s="330"/>
      <c r="C542" s="330"/>
      <c r="D542" s="330"/>
    </row>
    <row r="543" spans="2:4" x14ac:dyDescent="0.2">
      <c r="B543" s="330"/>
      <c r="C543" s="330"/>
      <c r="D543" s="330"/>
    </row>
    <row r="544" spans="2:4" x14ac:dyDescent="0.2">
      <c r="B544" s="330"/>
      <c r="C544" s="330"/>
      <c r="D544" s="330"/>
    </row>
    <row r="545" spans="2:4" x14ac:dyDescent="0.2">
      <c r="B545" s="330"/>
      <c r="C545" s="330"/>
      <c r="D545" s="330"/>
    </row>
    <row r="546" spans="2:4" x14ac:dyDescent="0.2">
      <c r="B546" s="330"/>
      <c r="C546" s="330"/>
      <c r="D546" s="330"/>
    </row>
    <row r="547" spans="2:4" x14ac:dyDescent="0.2">
      <c r="B547" s="330"/>
      <c r="C547" s="330"/>
      <c r="D547" s="330"/>
    </row>
    <row r="548" spans="2:4" x14ac:dyDescent="0.2">
      <c r="B548" s="330"/>
      <c r="C548" s="330"/>
      <c r="D548" s="330"/>
    </row>
    <row r="549" spans="2:4" x14ac:dyDescent="0.2">
      <c r="B549" s="330"/>
      <c r="C549" s="330"/>
      <c r="D549" s="330"/>
    </row>
    <row r="550" spans="2:4" x14ac:dyDescent="0.2">
      <c r="B550" s="330"/>
      <c r="C550" s="330"/>
      <c r="D550" s="330"/>
    </row>
    <row r="551" spans="2:4" x14ac:dyDescent="0.2">
      <c r="B551" s="330"/>
      <c r="C551" s="330"/>
      <c r="D551" s="330"/>
    </row>
    <row r="552" spans="2:4" x14ac:dyDescent="0.2">
      <c r="B552" s="330"/>
      <c r="C552" s="330"/>
      <c r="D552" s="330"/>
    </row>
    <row r="553" spans="2:4" x14ac:dyDescent="0.2">
      <c r="B553" s="330"/>
      <c r="C553" s="330"/>
      <c r="D553" s="330"/>
    </row>
    <row r="554" spans="2:4" x14ac:dyDescent="0.2">
      <c r="B554" s="330"/>
      <c r="C554" s="330"/>
      <c r="D554" s="330"/>
    </row>
    <row r="555" spans="2:4" x14ac:dyDescent="0.2">
      <c r="B555" s="330"/>
      <c r="C555" s="330"/>
      <c r="D555" s="330"/>
    </row>
    <row r="556" spans="2:4" x14ac:dyDescent="0.2">
      <c r="B556" s="330"/>
      <c r="C556" s="330"/>
      <c r="D556" s="330"/>
    </row>
    <row r="557" spans="2:4" x14ac:dyDescent="0.2">
      <c r="B557" s="330"/>
      <c r="C557" s="330"/>
      <c r="D557" s="330"/>
    </row>
    <row r="558" spans="2:4" x14ac:dyDescent="0.2">
      <c r="B558" s="330"/>
      <c r="C558" s="330"/>
      <c r="D558" s="330"/>
    </row>
    <row r="559" spans="2:4" x14ac:dyDescent="0.2">
      <c r="B559" s="330"/>
      <c r="C559" s="330"/>
      <c r="D559" s="330"/>
    </row>
    <row r="560" spans="2:4" x14ac:dyDescent="0.2">
      <c r="B560" s="330"/>
      <c r="C560" s="330"/>
      <c r="D560" s="330"/>
    </row>
    <row r="561" spans="2:4" x14ac:dyDescent="0.2">
      <c r="B561" s="330"/>
      <c r="C561" s="330"/>
      <c r="D561" s="330"/>
    </row>
    <row r="562" spans="2:4" x14ac:dyDescent="0.2">
      <c r="B562" s="330"/>
      <c r="C562" s="330"/>
      <c r="D562" s="330"/>
    </row>
    <row r="563" spans="2:4" x14ac:dyDescent="0.2">
      <c r="B563" s="330"/>
      <c r="C563" s="330"/>
      <c r="D563" s="330"/>
    </row>
    <row r="564" spans="2:4" x14ac:dyDescent="0.2">
      <c r="B564" s="330"/>
      <c r="C564" s="330"/>
      <c r="D564" s="330"/>
    </row>
    <row r="565" spans="2:4" x14ac:dyDescent="0.2">
      <c r="B565" s="330"/>
      <c r="C565" s="330"/>
      <c r="D565" s="330"/>
    </row>
    <row r="566" spans="2:4" x14ac:dyDescent="0.2">
      <c r="B566" s="330"/>
      <c r="C566" s="330"/>
      <c r="D566" s="330"/>
    </row>
    <row r="567" spans="2:4" x14ac:dyDescent="0.2">
      <c r="B567" s="330"/>
      <c r="C567" s="330"/>
      <c r="D567" s="330"/>
    </row>
    <row r="568" spans="2:4" x14ac:dyDescent="0.2">
      <c r="B568" s="330"/>
      <c r="C568" s="330"/>
      <c r="D568" s="330"/>
    </row>
    <row r="569" spans="2:4" x14ac:dyDescent="0.2">
      <c r="B569" s="330"/>
      <c r="C569" s="330"/>
      <c r="D569" s="330"/>
    </row>
    <row r="570" spans="2:4" x14ac:dyDescent="0.2">
      <c r="B570" s="330"/>
      <c r="C570" s="330"/>
      <c r="D570" s="330"/>
    </row>
    <row r="571" spans="2:4" x14ac:dyDescent="0.2">
      <c r="B571" s="330"/>
      <c r="C571" s="330"/>
      <c r="D571" s="330"/>
    </row>
    <row r="572" spans="2:4" x14ac:dyDescent="0.2">
      <c r="B572" s="330"/>
      <c r="C572" s="330"/>
      <c r="D572" s="330"/>
    </row>
    <row r="573" spans="2:4" x14ac:dyDescent="0.2">
      <c r="B573" s="330"/>
      <c r="C573" s="330"/>
      <c r="D573" s="330"/>
    </row>
    <row r="574" spans="2:4" x14ac:dyDescent="0.2">
      <c r="B574" s="330"/>
      <c r="C574" s="330"/>
      <c r="D574" s="330"/>
    </row>
    <row r="575" spans="2:4" x14ac:dyDescent="0.2">
      <c r="B575" s="330"/>
      <c r="C575" s="330"/>
      <c r="D575" s="330"/>
    </row>
    <row r="576" spans="2:4" x14ac:dyDescent="0.2">
      <c r="B576" s="330"/>
      <c r="C576" s="330"/>
      <c r="D576" s="330"/>
    </row>
    <row r="577" spans="2:4" x14ac:dyDescent="0.2">
      <c r="B577" s="330"/>
      <c r="C577" s="330"/>
      <c r="D577" s="330"/>
    </row>
    <row r="578" spans="2:4" x14ac:dyDescent="0.2">
      <c r="B578" s="330"/>
      <c r="C578" s="330"/>
      <c r="D578" s="330"/>
    </row>
    <row r="579" spans="2:4" x14ac:dyDescent="0.2">
      <c r="B579" s="330"/>
      <c r="C579" s="330"/>
      <c r="D579" s="330"/>
    </row>
    <row r="580" spans="2:4" x14ac:dyDescent="0.2">
      <c r="B580" s="330"/>
      <c r="C580" s="330"/>
      <c r="D580" s="330"/>
    </row>
    <row r="581" spans="2:4" x14ac:dyDescent="0.2">
      <c r="B581" s="330"/>
      <c r="C581" s="330"/>
      <c r="D581" s="330"/>
    </row>
    <row r="582" spans="2:4" x14ac:dyDescent="0.2">
      <c r="B582" s="330"/>
      <c r="C582" s="330"/>
      <c r="D582" s="330"/>
    </row>
    <row r="583" spans="2:4" x14ac:dyDescent="0.2">
      <c r="B583" s="330"/>
      <c r="C583" s="330"/>
      <c r="D583" s="330"/>
    </row>
    <row r="584" spans="2:4" x14ac:dyDescent="0.2">
      <c r="B584" s="330"/>
      <c r="C584" s="330"/>
      <c r="D584" s="330"/>
    </row>
    <row r="585" spans="2:4" x14ac:dyDescent="0.2">
      <c r="B585" s="330"/>
      <c r="C585" s="330"/>
      <c r="D585" s="330"/>
    </row>
    <row r="586" spans="2:4" x14ac:dyDescent="0.2">
      <c r="B586" s="330"/>
      <c r="C586" s="330"/>
      <c r="D586" s="330"/>
    </row>
    <row r="587" spans="2:4" x14ac:dyDescent="0.2">
      <c r="B587" s="330"/>
      <c r="C587" s="330"/>
      <c r="D587" s="330"/>
    </row>
    <row r="588" spans="2:4" x14ac:dyDescent="0.2">
      <c r="B588" s="330"/>
      <c r="C588" s="330"/>
      <c r="D588" s="330"/>
    </row>
    <row r="589" spans="2:4" x14ac:dyDescent="0.2">
      <c r="B589" s="330"/>
      <c r="C589" s="330"/>
      <c r="D589" s="330"/>
    </row>
    <row r="590" spans="2:4" x14ac:dyDescent="0.2">
      <c r="B590" s="330"/>
      <c r="C590" s="330"/>
      <c r="D590" s="330"/>
    </row>
    <row r="591" spans="2:4" x14ac:dyDescent="0.2">
      <c r="B591" s="330"/>
      <c r="C591" s="330"/>
      <c r="D591" s="330"/>
    </row>
    <row r="592" spans="2:4" x14ac:dyDescent="0.2">
      <c r="B592" s="330"/>
      <c r="C592" s="330"/>
      <c r="D592" s="330"/>
    </row>
    <row r="593" spans="2:4" x14ac:dyDescent="0.2">
      <c r="B593" s="330"/>
      <c r="C593" s="330"/>
      <c r="D593" s="330"/>
    </row>
    <row r="594" spans="2:4" x14ac:dyDescent="0.2">
      <c r="B594" s="330"/>
      <c r="C594" s="330"/>
      <c r="D594" s="330"/>
    </row>
    <row r="595" spans="2:4" x14ac:dyDescent="0.2">
      <c r="B595" s="330"/>
      <c r="C595" s="330"/>
      <c r="D595" s="330"/>
    </row>
    <row r="596" spans="2:4" x14ac:dyDescent="0.2">
      <c r="B596" s="330"/>
      <c r="C596" s="330"/>
      <c r="D596" s="330"/>
    </row>
    <row r="597" spans="2:4" x14ac:dyDescent="0.2">
      <c r="B597" s="330"/>
      <c r="C597" s="330"/>
      <c r="D597" s="330"/>
    </row>
    <row r="598" spans="2:4" x14ac:dyDescent="0.2">
      <c r="B598" s="330"/>
      <c r="C598" s="330"/>
      <c r="D598" s="330"/>
    </row>
    <row r="599" spans="2:4" x14ac:dyDescent="0.2">
      <c r="B599" s="330"/>
      <c r="C599" s="330"/>
      <c r="D599" s="330"/>
    </row>
    <row r="600" spans="2:4" x14ac:dyDescent="0.2">
      <c r="B600" s="330"/>
      <c r="C600" s="330"/>
      <c r="D600" s="330"/>
    </row>
    <row r="601" spans="2:4" x14ac:dyDescent="0.2">
      <c r="B601" s="330"/>
      <c r="C601" s="330"/>
      <c r="D601" s="330"/>
    </row>
    <row r="602" spans="2:4" x14ac:dyDescent="0.2">
      <c r="B602" s="330"/>
      <c r="C602" s="330"/>
      <c r="D602" s="330"/>
    </row>
    <row r="603" spans="2:4" x14ac:dyDescent="0.2">
      <c r="B603" s="330"/>
      <c r="C603" s="330"/>
      <c r="D603" s="330"/>
    </row>
    <row r="604" spans="2:4" x14ac:dyDescent="0.2">
      <c r="B604" s="330"/>
      <c r="C604" s="330"/>
      <c r="D604" s="330"/>
    </row>
    <row r="605" spans="2:4" x14ac:dyDescent="0.2">
      <c r="B605" s="330"/>
      <c r="C605" s="330"/>
      <c r="D605" s="330"/>
    </row>
    <row r="606" spans="2:4" x14ac:dyDescent="0.2">
      <c r="B606" s="330"/>
      <c r="C606" s="330"/>
      <c r="D606" s="330"/>
    </row>
    <row r="607" spans="2:4" x14ac:dyDescent="0.2">
      <c r="B607" s="330"/>
      <c r="C607" s="330"/>
      <c r="D607" s="330"/>
    </row>
    <row r="608" spans="2:4" x14ac:dyDescent="0.2">
      <c r="B608" s="330"/>
      <c r="C608" s="330"/>
      <c r="D608" s="330"/>
    </row>
    <row r="609" spans="2:4" x14ac:dyDescent="0.2">
      <c r="B609" s="330"/>
      <c r="C609" s="330"/>
      <c r="D609" s="330"/>
    </row>
    <row r="610" spans="2:4" x14ac:dyDescent="0.2">
      <c r="B610" s="330"/>
      <c r="C610" s="330"/>
      <c r="D610" s="330"/>
    </row>
    <row r="611" spans="2:4" x14ac:dyDescent="0.2">
      <c r="B611" s="330"/>
      <c r="C611" s="330"/>
      <c r="D611" s="330"/>
    </row>
    <row r="612" spans="2:4" x14ac:dyDescent="0.2">
      <c r="B612" s="330"/>
      <c r="C612" s="330"/>
      <c r="D612" s="330"/>
    </row>
    <row r="613" spans="2:4" x14ac:dyDescent="0.2">
      <c r="B613" s="330"/>
      <c r="C613" s="330"/>
      <c r="D613" s="330"/>
    </row>
    <row r="614" spans="2:4" x14ac:dyDescent="0.2">
      <c r="B614" s="330"/>
      <c r="C614" s="330"/>
      <c r="D614" s="330"/>
    </row>
    <row r="615" spans="2:4" x14ac:dyDescent="0.2">
      <c r="B615" s="330"/>
      <c r="C615" s="330"/>
      <c r="D615" s="330"/>
    </row>
    <row r="616" spans="2:4" x14ac:dyDescent="0.2">
      <c r="B616" s="330"/>
      <c r="C616" s="330"/>
      <c r="D616" s="330"/>
    </row>
    <row r="617" spans="2:4" x14ac:dyDescent="0.2">
      <c r="B617" s="330"/>
      <c r="C617" s="330"/>
      <c r="D617" s="330"/>
    </row>
    <row r="618" spans="2:4" x14ac:dyDescent="0.2">
      <c r="B618" s="330"/>
      <c r="C618" s="330"/>
      <c r="D618" s="330"/>
    </row>
    <row r="619" spans="2:4" x14ac:dyDescent="0.2">
      <c r="B619" s="330"/>
      <c r="C619" s="330"/>
      <c r="D619" s="330"/>
    </row>
    <row r="620" spans="2:4" x14ac:dyDescent="0.2">
      <c r="B620" s="330"/>
      <c r="C620" s="330"/>
      <c r="D620" s="330"/>
    </row>
    <row r="621" spans="2:4" x14ac:dyDescent="0.2">
      <c r="B621" s="330"/>
      <c r="C621" s="330"/>
      <c r="D621" s="330"/>
    </row>
    <row r="622" spans="2:4" x14ac:dyDescent="0.2">
      <c r="B622" s="330"/>
      <c r="C622" s="330"/>
      <c r="D622" s="330"/>
    </row>
    <row r="623" spans="2:4" x14ac:dyDescent="0.2">
      <c r="B623" s="330"/>
      <c r="C623" s="330"/>
      <c r="D623" s="330"/>
    </row>
    <row r="624" spans="2:4" x14ac:dyDescent="0.2">
      <c r="B624" s="330"/>
      <c r="C624" s="330"/>
      <c r="D624" s="330"/>
    </row>
    <row r="625" spans="2:4" x14ac:dyDescent="0.2">
      <c r="B625" s="330"/>
      <c r="C625" s="330"/>
      <c r="D625" s="330"/>
    </row>
    <row r="626" spans="2:4" x14ac:dyDescent="0.2">
      <c r="B626" s="330"/>
      <c r="C626" s="330"/>
      <c r="D626" s="330"/>
    </row>
    <row r="627" spans="2:4" x14ac:dyDescent="0.2">
      <c r="B627" s="330"/>
      <c r="C627" s="330"/>
      <c r="D627" s="330"/>
    </row>
    <row r="628" spans="2:4" x14ac:dyDescent="0.2">
      <c r="B628" s="330"/>
      <c r="C628" s="330"/>
      <c r="D628" s="330"/>
    </row>
    <row r="629" spans="2:4" x14ac:dyDescent="0.2">
      <c r="B629" s="330"/>
      <c r="C629" s="330"/>
      <c r="D629" s="330"/>
    </row>
    <row r="630" spans="2:4" x14ac:dyDescent="0.2">
      <c r="B630" s="330"/>
      <c r="C630" s="330"/>
      <c r="D630" s="330"/>
    </row>
    <row r="631" spans="2:4" x14ac:dyDescent="0.2">
      <c r="B631" s="330"/>
      <c r="C631" s="330"/>
      <c r="D631" s="330"/>
    </row>
    <row r="632" spans="2:4" x14ac:dyDescent="0.2">
      <c r="B632" s="330"/>
      <c r="C632" s="330"/>
      <c r="D632" s="330"/>
    </row>
    <row r="633" spans="2:4" x14ac:dyDescent="0.2">
      <c r="B633" s="330"/>
      <c r="C633" s="330"/>
      <c r="D633" s="330"/>
    </row>
    <row r="634" spans="2:4" x14ac:dyDescent="0.2">
      <c r="B634" s="330"/>
      <c r="C634" s="330"/>
      <c r="D634" s="330"/>
    </row>
    <row r="635" spans="2:4" x14ac:dyDescent="0.2">
      <c r="B635" s="330"/>
      <c r="C635" s="330"/>
      <c r="D635" s="330"/>
    </row>
    <row r="636" spans="2:4" x14ac:dyDescent="0.2">
      <c r="B636" s="330"/>
      <c r="C636" s="330"/>
      <c r="D636" s="330"/>
    </row>
    <row r="637" spans="2:4" x14ac:dyDescent="0.2">
      <c r="B637" s="330"/>
      <c r="C637" s="330"/>
      <c r="D637" s="330"/>
    </row>
    <row r="638" spans="2:4" x14ac:dyDescent="0.2">
      <c r="B638" s="330"/>
      <c r="C638" s="330"/>
      <c r="D638" s="330"/>
    </row>
    <row r="639" spans="2:4" x14ac:dyDescent="0.2">
      <c r="B639" s="330"/>
      <c r="C639" s="330"/>
      <c r="D639" s="330"/>
    </row>
    <row r="640" spans="2:4" x14ac:dyDescent="0.2">
      <c r="B640" s="330"/>
      <c r="C640" s="330"/>
      <c r="D640" s="330"/>
    </row>
    <row r="641" spans="2:4" x14ac:dyDescent="0.2">
      <c r="B641" s="330"/>
      <c r="C641" s="330"/>
      <c r="D641" s="330"/>
    </row>
    <row r="642" spans="2:4" x14ac:dyDescent="0.2">
      <c r="B642" s="330"/>
      <c r="C642" s="330"/>
      <c r="D642" s="330"/>
    </row>
    <row r="643" spans="2:4" x14ac:dyDescent="0.2">
      <c r="B643" s="330"/>
      <c r="C643" s="330"/>
      <c r="D643" s="330"/>
    </row>
    <row r="644" spans="2:4" x14ac:dyDescent="0.2">
      <c r="B644" s="330"/>
      <c r="C644" s="330"/>
      <c r="D644" s="330"/>
    </row>
    <row r="645" spans="2:4" x14ac:dyDescent="0.2">
      <c r="B645" s="330"/>
      <c r="C645" s="330"/>
      <c r="D645" s="330"/>
    </row>
    <row r="646" spans="2:4" x14ac:dyDescent="0.2">
      <c r="B646" s="330"/>
      <c r="C646" s="330"/>
      <c r="D646" s="330"/>
    </row>
    <row r="647" spans="2:4" x14ac:dyDescent="0.2">
      <c r="B647" s="330"/>
      <c r="C647" s="330"/>
      <c r="D647" s="330"/>
    </row>
    <row r="648" spans="2:4" x14ac:dyDescent="0.2">
      <c r="B648" s="330"/>
      <c r="C648" s="330"/>
      <c r="D648" s="330"/>
    </row>
    <row r="649" spans="2:4" x14ac:dyDescent="0.2">
      <c r="B649" s="330"/>
      <c r="C649" s="330"/>
      <c r="D649" s="330"/>
    </row>
    <row r="650" spans="2:4" x14ac:dyDescent="0.2">
      <c r="B650" s="330"/>
      <c r="C650" s="330"/>
      <c r="D650" s="330"/>
    </row>
    <row r="651" spans="2:4" x14ac:dyDescent="0.2">
      <c r="B651" s="330"/>
      <c r="C651" s="330"/>
      <c r="D651" s="330"/>
    </row>
    <row r="652" spans="2:4" x14ac:dyDescent="0.2">
      <c r="B652" s="330"/>
      <c r="C652" s="330"/>
      <c r="D652" s="330"/>
    </row>
    <row r="653" spans="2:4" x14ac:dyDescent="0.2">
      <c r="B653" s="330"/>
      <c r="C653" s="330"/>
      <c r="D653" s="330"/>
    </row>
    <row r="654" spans="2:4" x14ac:dyDescent="0.2">
      <c r="B654" s="330"/>
      <c r="C654" s="330"/>
      <c r="D654" s="330"/>
    </row>
    <row r="655" spans="2:4" x14ac:dyDescent="0.2">
      <c r="B655" s="330"/>
      <c r="C655" s="330"/>
      <c r="D655" s="330"/>
    </row>
    <row r="656" spans="2:4" x14ac:dyDescent="0.2">
      <c r="B656" s="330"/>
      <c r="C656" s="330"/>
      <c r="D656" s="330"/>
    </row>
    <row r="657" spans="2:4" x14ac:dyDescent="0.2">
      <c r="B657" s="330"/>
      <c r="C657" s="330"/>
      <c r="D657" s="330"/>
    </row>
    <row r="658" spans="2:4" x14ac:dyDescent="0.2">
      <c r="B658" s="330"/>
      <c r="C658" s="330"/>
      <c r="D658" s="330"/>
    </row>
    <row r="659" spans="2:4" x14ac:dyDescent="0.2">
      <c r="B659" s="330"/>
      <c r="C659" s="330"/>
      <c r="D659" s="330"/>
    </row>
    <row r="660" spans="2:4" x14ac:dyDescent="0.2">
      <c r="B660" s="330"/>
      <c r="C660" s="330"/>
      <c r="D660" s="330"/>
    </row>
    <row r="661" spans="2:4" x14ac:dyDescent="0.2">
      <c r="B661" s="330"/>
      <c r="C661" s="330"/>
      <c r="D661" s="330"/>
    </row>
    <row r="662" spans="2:4" x14ac:dyDescent="0.2">
      <c r="B662" s="330"/>
      <c r="C662" s="330"/>
      <c r="D662" s="330"/>
    </row>
    <row r="663" spans="2:4" x14ac:dyDescent="0.2">
      <c r="B663" s="330"/>
      <c r="C663" s="330"/>
      <c r="D663" s="330"/>
    </row>
    <row r="664" spans="2:4" x14ac:dyDescent="0.2">
      <c r="B664" s="330"/>
      <c r="C664" s="330"/>
      <c r="D664" s="330"/>
    </row>
    <row r="665" spans="2:4" x14ac:dyDescent="0.2">
      <c r="B665" s="330"/>
      <c r="C665" s="330"/>
      <c r="D665" s="330"/>
    </row>
    <row r="666" spans="2:4" x14ac:dyDescent="0.2">
      <c r="B666" s="330"/>
      <c r="C666" s="330"/>
      <c r="D666" s="330"/>
    </row>
    <row r="667" spans="2:4" x14ac:dyDescent="0.2">
      <c r="B667" s="330"/>
      <c r="C667" s="330"/>
      <c r="D667" s="330"/>
    </row>
    <row r="668" spans="2:4" x14ac:dyDescent="0.2">
      <c r="B668" s="330"/>
      <c r="C668" s="330"/>
      <c r="D668" s="330"/>
    </row>
    <row r="669" spans="2:4" x14ac:dyDescent="0.2">
      <c r="B669" s="330"/>
      <c r="C669" s="330"/>
      <c r="D669" s="330"/>
    </row>
    <row r="670" spans="2:4" x14ac:dyDescent="0.2">
      <c r="B670" s="330"/>
      <c r="C670" s="330"/>
      <c r="D670" s="330"/>
    </row>
    <row r="671" spans="2:4" x14ac:dyDescent="0.2">
      <c r="B671" s="330"/>
      <c r="C671" s="330"/>
      <c r="D671" s="330"/>
    </row>
    <row r="672" spans="2:4" x14ac:dyDescent="0.2">
      <c r="B672" s="330"/>
      <c r="C672" s="330"/>
      <c r="D672" s="330"/>
    </row>
    <row r="673" spans="2:4" x14ac:dyDescent="0.2">
      <c r="B673" s="330"/>
      <c r="C673" s="330"/>
      <c r="D673" s="330"/>
    </row>
    <row r="674" spans="2:4" x14ac:dyDescent="0.2">
      <c r="B674" s="330"/>
      <c r="C674" s="330"/>
      <c r="D674" s="330"/>
    </row>
    <row r="675" spans="2:4" x14ac:dyDescent="0.2">
      <c r="B675" s="330"/>
      <c r="C675" s="330"/>
      <c r="D675" s="330"/>
    </row>
    <row r="676" spans="2:4" x14ac:dyDescent="0.2">
      <c r="B676" s="330"/>
      <c r="C676" s="330"/>
      <c r="D676" s="330"/>
    </row>
    <row r="677" spans="2:4" x14ac:dyDescent="0.2">
      <c r="B677" s="330"/>
      <c r="C677" s="330"/>
      <c r="D677" s="330"/>
    </row>
    <row r="678" spans="2:4" x14ac:dyDescent="0.2">
      <c r="B678" s="330"/>
      <c r="C678" s="330"/>
      <c r="D678" s="330"/>
    </row>
    <row r="679" spans="2:4" x14ac:dyDescent="0.2">
      <c r="B679" s="330"/>
      <c r="C679" s="330"/>
      <c r="D679" s="330"/>
    </row>
    <row r="680" spans="2:4" x14ac:dyDescent="0.2">
      <c r="B680" s="330"/>
      <c r="C680" s="330"/>
      <c r="D680" s="330"/>
    </row>
    <row r="681" spans="2:4" x14ac:dyDescent="0.2">
      <c r="B681" s="330"/>
      <c r="C681" s="330"/>
      <c r="D681" s="330"/>
    </row>
    <row r="682" spans="2:4" x14ac:dyDescent="0.2">
      <c r="B682" s="330"/>
      <c r="C682" s="330"/>
      <c r="D682" s="330"/>
    </row>
    <row r="683" spans="2:4" x14ac:dyDescent="0.2">
      <c r="B683" s="330"/>
      <c r="C683" s="330"/>
      <c r="D683" s="330"/>
    </row>
    <row r="684" spans="2:4" x14ac:dyDescent="0.2">
      <c r="B684" s="330"/>
      <c r="C684" s="330"/>
      <c r="D684" s="330"/>
    </row>
    <row r="685" spans="2:4" x14ac:dyDescent="0.2">
      <c r="B685" s="330"/>
      <c r="C685" s="330"/>
      <c r="D685" s="330"/>
    </row>
    <row r="686" spans="2:4" x14ac:dyDescent="0.2">
      <c r="B686" s="330"/>
      <c r="C686" s="330"/>
      <c r="D686" s="330"/>
    </row>
    <row r="687" spans="2:4" x14ac:dyDescent="0.2">
      <c r="B687" s="330"/>
      <c r="C687" s="330"/>
      <c r="D687" s="330"/>
    </row>
    <row r="688" spans="2:4" x14ac:dyDescent="0.2">
      <c r="B688" s="330"/>
      <c r="C688" s="330"/>
      <c r="D688" s="330"/>
    </row>
    <row r="689" spans="2:4" x14ac:dyDescent="0.2">
      <c r="B689" s="330"/>
      <c r="C689" s="330"/>
      <c r="D689" s="330"/>
    </row>
    <row r="690" spans="2:4" x14ac:dyDescent="0.2">
      <c r="B690" s="330"/>
      <c r="C690" s="330"/>
      <c r="D690" s="330"/>
    </row>
    <row r="691" spans="2:4" x14ac:dyDescent="0.2">
      <c r="B691" s="330"/>
      <c r="C691" s="330"/>
      <c r="D691" s="330"/>
    </row>
    <row r="692" spans="2:4" x14ac:dyDescent="0.2">
      <c r="B692" s="330"/>
      <c r="C692" s="330"/>
      <c r="D692" s="330"/>
    </row>
    <row r="693" spans="2:4" x14ac:dyDescent="0.2">
      <c r="B693" s="330"/>
      <c r="C693" s="330"/>
      <c r="D693" s="330"/>
    </row>
    <row r="694" spans="2:4" x14ac:dyDescent="0.2">
      <c r="B694" s="330"/>
      <c r="C694" s="330"/>
      <c r="D694" s="330"/>
    </row>
    <row r="695" spans="2:4" x14ac:dyDescent="0.2">
      <c r="B695" s="330"/>
      <c r="C695" s="330"/>
      <c r="D695" s="330"/>
    </row>
    <row r="696" spans="2:4" x14ac:dyDescent="0.2">
      <c r="B696" s="330"/>
      <c r="C696" s="330"/>
      <c r="D696" s="330"/>
    </row>
    <row r="697" spans="2:4" x14ac:dyDescent="0.2">
      <c r="B697" s="330"/>
      <c r="C697" s="330"/>
      <c r="D697" s="330"/>
    </row>
    <row r="698" spans="2:4" x14ac:dyDescent="0.2">
      <c r="B698" s="330"/>
      <c r="C698" s="330"/>
      <c r="D698" s="330"/>
    </row>
    <row r="699" spans="2:4" x14ac:dyDescent="0.2">
      <c r="B699" s="330"/>
      <c r="C699" s="330"/>
      <c r="D699" s="330"/>
    </row>
    <row r="700" spans="2:4" x14ac:dyDescent="0.2">
      <c r="B700" s="330"/>
      <c r="C700" s="330"/>
      <c r="D700" s="330"/>
    </row>
    <row r="701" spans="2:4" x14ac:dyDescent="0.2">
      <c r="B701" s="330"/>
      <c r="C701" s="330"/>
      <c r="D701" s="330"/>
    </row>
    <row r="702" spans="2:4" x14ac:dyDescent="0.2">
      <c r="B702" s="330"/>
      <c r="C702" s="330"/>
      <c r="D702" s="330"/>
    </row>
    <row r="703" spans="2:4" x14ac:dyDescent="0.2">
      <c r="B703" s="330"/>
      <c r="C703" s="330"/>
      <c r="D703" s="330"/>
    </row>
    <row r="704" spans="2:4" x14ac:dyDescent="0.2">
      <c r="B704" s="330"/>
      <c r="C704" s="330"/>
      <c r="D704" s="330"/>
    </row>
    <row r="705" spans="2:4" x14ac:dyDescent="0.2">
      <c r="B705" s="330"/>
      <c r="C705" s="330"/>
      <c r="D705" s="330"/>
    </row>
    <row r="706" spans="2:4" x14ac:dyDescent="0.2">
      <c r="B706" s="330"/>
      <c r="C706" s="330"/>
      <c r="D706" s="330"/>
    </row>
    <row r="707" spans="2:4" x14ac:dyDescent="0.2">
      <c r="B707" s="330"/>
      <c r="C707" s="330"/>
      <c r="D707" s="330"/>
    </row>
    <row r="708" spans="2:4" x14ac:dyDescent="0.2">
      <c r="B708" s="330"/>
      <c r="C708" s="330"/>
      <c r="D708" s="330"/>
    </row>
    <row r="709" spans="2:4" x14ac:dyDescent="0.2">
      <c r="B709" s="330"/>
      <c r="C709" s="330"/>
      <c r="D709" s="330"/>
    </row>
    <row r="710" spans="2:4" x14ac:dyDescent="0.2">
      <c r="B710" s="330"/>
      <c r="C710" s="330"/>
      <c r="D710" s="330"/>
    </row>
    <row r="711" spans="2:4" x14ac:dyDescent="0.2">
      <c r="B711" s="330"/>
      <c r="C711" s="330"/>
      <c r="D711" s="330"/>
    </row>
    <row r="712" spans="2:4" x14ac:dyDescent="0.2">
      <c r="B712" s="330"/>
      <c r="C712" s="330"/>
      <c r="D712" s="330"/>
    </row>
    <row r="713" spans="2:4" x14ac:dyDescent="0.2">
      <c r="B713" s="330"/>
      <c r="C713" s="330"/>
      <c r="D713" s="330"/>
    </row>
    <row r="714" spans="2:4" x14ac:dyDescent="0.2">
      <c r="B714" s="330"/>
      <c r="C714" s="330"/>
      <c r="D714" s="330"/>
    </row>
    <row r="715" spans="2:4" x14ac:dyDescent="0.2">
      <c r="B715" s="330"/>
      <c r="C715" s="330"/>
      <c r="D715" s="330"/>
    </row>
    <row r="716" spans="2:4" x14ac:dyDescent="0.2">
      <c r="B716" s="330"/>
      <c r="C716" s="330"/>
      <c r="D716" s="330"/>
    </row>
    <row r="717" spans="2:4" x14ac:dyDescent="0.2">
      <c r="B717" s="330"/>
      <c r="C717" s="330"/>
      <c r="D717" s="330"/>
    </row>
    <row r="718" spans="2:4" x14ac:dyDescent="0.2">
      <c r="B718" s="330"/>
      <c r="C718" s="330"/>
      <c r="D718" s="330"/>
    </row>
    <row r="719" spans="2:4" x14ac:dyDescent="0.2">
      <c r="B719" s="330"/>
      <c r="C719" s="330"/>
      <c r="D719" s="330"/>
    </row>
    <row r="720" spans="2:4" x14ac:dyDescent="0.2">
      <c r="B720" s="330"/>
      <c r="C720" s="330"/>
      <c r="D720" s="330"/>
    </row>
    <row r="721" spans="2:4" x14ac:dyDescent="0.2">
      <c r="B721" s="330"/>
      <c r="C721" s="330"/>
      <c r="D721" s="330"/>
    </row>
    <row r="722" spans="2:4" x14ac:dyDescent="0.2">
      <c r="B722" s="330"/>
      <c r="C722" s="330"/>
      <c r="D722" s="330"/>
    </row>
    <row r="723" spans="2:4" x14ac:dyDescent="0.2">
      <c r="B723" s="330"/>
      <c r="C723" s="330"/>
      <c r="D723" s="330"/>
    </row>
    <row r="724" spans="2:4" x14ac:dyDescent="0.2">
      <c r="B724" s="330"/>
      <c r="C724" s="330"/>
      <c r="D724" s="330"/>
    </row>
    <row r="725" spans="2:4" x14ac:dyDescent="0.2">
      <c r="B725" s="330"/>
      <c r="C725" s="330"/>
      <c r="D725" s="330"/>
    </row>
    <row r="726" spans="2:4" x14ac:dyDescent="0.2">
      <c r="B726" s="330"/>
      <c r="C726" s="330"/>
      <c r="D726" s="330"/>
    </row>
    <row r="727" spans="2:4" x14ac:dyDescent="0.2">
      <c r="B727" s="330"/>
      <c r="C727" s="330"/>
      <c r="D727" s="330"/>
    </row>
    <row r="728" spans="2:4" x14ac:dyDescent="0.2">
      <c r="B728" s="330"/>
      <c r="C728" s="330"/>
      <c r="D728" s="330"/>
    </row>
    <row r="729" spans="2:4" x14ac:dyDescent="0.2">
      <c r="B729" s="330"/>
      <c r="C729" s="330"/>
      <c r="D729" s="330"/>
    </row>
    <row r="730" spans="2:4" x14ac:dyDescent="0.2">
      <c r="B730" s="330"/>
      <c r="C730" s="330"/>
      <c r="D730" s="330"/>
    </row>
    <row r="731" spans="2:4" x14ac:dyDescent="0.2">
      <c r="B731" s="330"/>
      <c r="C731" s="330"/>
      <c r="D731" s="330"/>
    </row>
    <row r="732" spans="2:4" x14ac:dyDescent="0.2">
      <c r="B732" s="330"/>
      <c r="C732" s="330"/>
      <c r="D732" s="330"/>
    </row>
    <row r="733" spans="2:4" x14ac:dyDescent="0.2">
      <c r="B733" s="330"/>
      <c r="C733" s="330"/>
      <c r="D733" s="330"/>
    </row>
    <row r="734" spans="2:4" x14ac:dyDescent="0.2">
      <c r="B734" s="330"/>
      <c r="C734" s="330"/>
      <c r="D734" s="330"/>
    </row>
    <row r="735" spans="2:4" x14ac:dyDescent="0.2">
      <c r="B735" s="330"/>
      <c r="C735" s="330"/>
      <c r="D735" s="330"/>
    </row>
    <row r="736" spans="2:4" x14ac:dyDescent="0.2">
      <c r="B736" s="330"/>
      <c r="C736" s="330"/>
      <c r="D736" s="330"/>
    </row>
    <row r="737" spans="2:4" x14ac:dyDescent="0.2">
      <c r="B737" s="330"/>
      <c r="C737" s="330"/>
      <c r="D737" s="330"/>
    </row>
    <row r="738" spans="2:4" x14ac:dyDescent="0.2">
      <c r="B738" s="330"/>
      <c r="C738" s="330"/>
      <c r="D738" s="330"/>
    </row>
    <row r="739" spans="2:4" x14ac:dyDescent="0.2">
      <c r="B739" s="330"/>
      <c r="C739" s="330"/>
      <c r="D739" s="330"/>
    </row>
    <row r="740" spans="2:4" x14ac:dyDescent="0.2">
      <c r="B740" s="330"/>
      <c r="C740" s="330"/>
      <c r="D740" s="330"/>
    </row>
    <row r="741" spans="2:4" x14ac:dyDescent="0.2">
      <c r="B741" s="330"/>
      <c r="C741" s="330"/>
      <c r="D741" s="330"/>
    </row>
    <row r="742" spans="2:4" x14ac:dyDescent="0.2">
      <c r="B742" s="330"/>
      <c r="C742" s="330"/>
      <c r="D742" s="330"/>
    </row>
    <row r="743" spans="2:4" x14ac:dyDescent="0.2">
      <c r="B743" s="330"/>
      <c r="C743" s="330"/>
      <c r="D743" s="330"/>
    </row>
    <row r="744" spans="2:4" x14ac:dyDescent="0.2">
      <c r="B744" s="330"/>
      <c r="C744" s="330"/>
      <c r="D744" s="330"/>
    </row>
    <row r="745" spans="2:4" x14ac:dyDescent="0.2">
      <c r="B745" s="330"/>
      <c r="C745" s="330"/>
      <c r="D745" s="330"/>
    </row>
    <row r="746" spans="2:4" x14ac:dyDescent="0.2">
      <c r="B746" s="330"/>
      <c r="C746" s="330"/>
      <c r="D746" s="330"/>
    </row>
    <row r="747" spans="2:4" x14ac:dyDescent="0.2">
      <c r="B747" s="330"/>
      <c r="C747" s="330"/>
      <c r="D747" s="330"/>
    </row>
    <row r="748" spans="2:4" x14ac:dyDescent="0.2">
      <c r="B748" s="330"/>
      <c r="C748" s="330"/>
      <c r="D748" s="330"/>
    </row>
    <row r="749" spans="2:4" x14ac:dyDescent="0.2">
      <c r="B749" s="330"/>
      <c r="C749" s="330"/>
      <c r="D749" s="330"/>
    </row>
    <row r="750" spans="2:4" x14ac:dyDescent="0.2">
      <c r="B750" s="330"/>
      <c r="C750" s="330"/>
      <c r="D750" s="330"/>
    </row>
    <row r="751" spans="2:4" x14ac:dyDescent="0.2">
      <c r="B751" s="330"/>
      <c r="C751" s="330"/>
      <c r="D751" s="330"/>
    </row>
    <row r="752" spans="2:4" x14ac:dyDescent="0.2">
      <c r="B752" s="330"/>
      <c r="C752" s="330"/>
      <c r="D752" s="330"/>
    </row>
    <row r="753" spans="2:4" x14ac:dyDescent="0.2">
      <c r="B753" s="330"/>
      <c r="C753" s="330"/>
      <c r="D753" s="330"/>
    </row>
    <row r="754" spans="2:4" x14ac:dyDescent="0.2">
      <c r="B754" s="330"/>
      <c r="C754" s="330"/>
      <c r="D754" s="330"/>
    </row>
    <row r="755" spans="2:4" x14ac:dyDescent="0.2">
      <c r="B755" s="330"/>
      <c r="C755" s="330"/>
      <c r="D755" s="330"/>
    </row>
    <row r="756" spans="2:4" x14ac:dyDescent="0.2">
      <c r="B756" s="330"/>
      <c r="C756" s="330"/>
      <c r="D756" s="330"/>
    </row>
    <row r="757" spans="2:4" x14ac:dyDescent="0.2">
      <c r="B757" s="330"/>
      <c r="C757" s="330"/>
      <c r="D757" s="330"/>
    </row>
    <row r="758" spans="2:4" x14ac:dyDescent="0.2">
      <c r="B758" s="330"/>
      <c r="C758" s="330"/>
      <c r="D758" s="330"/>
    </row>
    <row r="759" spans="2:4" x14ac:dyDescent="0.2">
      <c r="B759" s="330"/>
      <c r="C759" s="330"/>
      <c r="D759" s="330"/>
    </row>
    <row r="760" spans="2:4" x14ac:dyDescent="0.2">
      <c r="B760" s="330"/>
      <c r="C760" s="330"/>
      <c r="D760" s="330"/>
    </row>
    <row r="761" spans="2:4" x14ac:dyDescent="0.2">
      <c r="B761" s="330"/>
      <c r="C761" s="330"/>
      <c r="D761" s="330"/>
    </row>
    <row r="762" spans="2:4" x14ac:dyDescent="0.2">
      <c r="B762" s="330"/>
      <c r="C762" s="330"/>
      <c r="D762" s="330"/>
    </row>
    <row r="763" spans="2:4" x14ac:dyDescent="0.2">
      <c r="B763" s="330"/>
      <c r="C763" s="330"/>
      <c r="D763" s="330"/>
    </row>
    <row r="764" spans="2:4" x14ac:dyDescent="0.2">
      <c r="B764" s="330"/>
      <c r="C764" s="330"/>
      <c r="D764" s="330"/>
    </row>
    <row r="765" spans="2:4" x14ac:dyDescent="0.2">
      <c r="B765" s="330"/>
      <c r="C765" s="330"/>
      <c r="D765" s="330"/>
    </row>
    <row r="766" spans="2:4" x14ac:dyDescent="0.2">
      <c r="B766" s="330"/>
      <c r="C766" s="330"/>
      <c r="D766" s="330"/>
    </row>
    <row r="767" spans="2:4" x14ac:dyDescent="0.2">
      <c r="B767" s="330"/>
      <c r="C767" s="330"/>
      <c r="D767" s="330"/>
    </row>
    <row r="768" spans="2:4" x14ac:dyDescent="0.2">
      <c r="B768" s="330"/>
      <c r="C768" s="330"/>
      <c r="D768" s="330"/>
    </row>
    <row r="769" spans="2:4" x14ac:dyDescent="0.2">
      <c r="B769" s="330"/>
      <c r="C769" s="330"/>
      <c r="D769" s="330"/>
    </row>
    <row r="770" spans="2:4" x14ac:dyDescent="0.2">
      <c r="B770" s="330"/>
      <c r="C770" s="330"/>
      <c r="D770" s="330"/>
    </row>
    <row r="771" spans="2:4" x14ac:dyDescent="0.2">
      <c r="B771" s="330"/>
      <c r="C771" s="330"/>
      <c r="D771" s="330"/>
    </row>
    <row r="772" spans="2:4" x14ac:dyDescent="0.2">
      <c r="B772" s="330"/>
      <c r="C772" s="330"/>
      <c r="D772" s="330"/>
    </row>
    <row r="773" spans="2:4" x14ac:dyDescent="0.2">
      <c r="B773" s="330"/>
      <c r="C773" s="330"/>
      <c r="D773" s="330"/>
    </row>
    <row r="774" spans="2:4" x14ac:dyDescent="0.2">
      <c r="B774" s="330"/>
      <c r="C774" s="330"/>
      <c r="D774" s="330"/>
    </row>
    <row r="775" spans="2:4" x14ac:dyDescent="0.2">
      <c r="B775" s="330"/>
      <c r="C775" s="330"/>
      <c r="D775" s="330"/>
    </row>
    <row r="776" spans="2:4" x14ac:dyDescent="0.2">
      <c r="B776" s="330"/>
      <c r="C776" s="330"/>
      <c r="D776" s="330"/>
    </row>
    <row r="777" spans="2:4" x14ac:dyDescent="0.2">
      <c r="B777" s="330"/>
      <c r="C777" s="330"/>
      <c r="D777" s="330"/>
    </row>
    <row r="778" spans="2:4" x14ac:dyDescent="0.2">
      <c r="B778" s="330"/>
      <c r="C778" s="330"/>
      <c r="D778" s="330"/>
    </row>
    <row r="779" spans="2:4" x14ac:dyDescent="0.2">
      <c r="B779" s="330"/>
      <c r="C779" s="330"/>
      <c r="D779" s="330"/>
    </row>
    <row r="780" spans="2:4" x14ac:dyDescent="0.2">
      <c r="B780" s="330"/>
      <c r="C780" s="330"/>
      <c r="D780" s="330"/>
    </row>
    <row r="781" spans="2:4" x14ac:dyDescent="0.2">
      <c r="B781" s="330"/>
      <c r="C781" s="330"/>
      <c r="D781" s="330"/>
    </row>
    <row r="782" spans="2:4" x14ac:dyDescent="0.2">
      <c r="B782" s="330"/>
      <c r="C782" s="330"/>
      <c r="D782" s="330"/>
    </row>
    <row r="783" spans="2:4" x14ac:dyDescent="0.2">
      <c r="B783" s="330"/>
      <c r="C783" s="330"/>
      <c r="D783" s="330"/>
    </row>
    <row r="784" spans="2:4" x14ac:dyDescent="0.2">
      <c r="B784" s="330"/>
      <c r="C784" s="330"/>
      <c r="D784" s="330"/>
    </row>
    <row r="785" spans="2:4" x14ac:dyDescent="0.2">
      <c r="B785" s="330"/>
      <c r="C785" s="330"/>
      <c r="D785" s="330"/>
    </row>
    <row r="786" spans="2:4" x14ac:dyDescent="0.2">
      <c r="B786" s="330"/>
      <c r="C786" s="330"/>
      <c r="D786" s="330"/>
    </row>
    <row r="787" spans="2:4" x14ac:dyDescent="0.2">
      <c r="B787" s="330"/>
      <c r="C787" s="330"/>
      <c r="D787" s="330"/>
    </row>
    <row r="788" spans="2:4" x14ac:dyDescent="0.2">
      <c r="B788" s="330"/>
      <c r="C788" s="330"/>
      <c r="D788" s="330"/>
    </row>
    <row r="789" spans="2:4" x14ac:dyDescent="0.2">
      <c r="B789" s="330"/>
      <c r="C789" s="330"/>
      <c r="D789" s="330"/>
    </row>
    <row r="790" spans="2:4" x14ac:dyDescent="0.2">
      <c r="B790" s="330"/>
      <c r="C790" s="330"/>
      <c r="D790" s="330"/>
    </row>
    <row r="791" spans="2:4" x14ac:dyDescent="0.2">
      <c r="B791" s="330"/>
      <c r="C791" s="330"/>
      <c r="D791" s="330"/>
    </row>
    <row r="792" spans="2:4" x14ac:dyDescent="0.2">
      <c r="B792" s="330"/>
      <c r="C792" s="330"/>
      <c r="D792" s="330"/>
    </row>
    <row r="793" spans="2:4" x14ac:dyDescent="0.2">
      <c r="B793" s="330"/>
      <c r="C793" s="330"/>
      <c r="D793" s="330"/>
    </row>
    <row r="794" spans="2:4" x14ac:dyDescent="0.2">
      <c r="B794" s="330"/>
      <c r="C794" s="330"/>
      <c r="D794" s="330"/>
    </row>
    <row r="795" spans="2:4" x14ac:dyDescent="0.2">
      <c r="B795" s="330"/>
      <c r="C795" s="330"/>
      <c r="D795" s="330"/>
    </row>
  </sheetData>
  <mergeCells count="10">
    <mergeCell ref="A45:I45"/>
    <mergeCell ref="A46:I46"/>
    <mergeCell ref="A47:I47"/>
    <mergeCell ref="A48:I48"/>
    <mergeCell ref="O15:V15"/>
    <mergeCell ref="O16:V16"/>
    <mergeCell ref="A24:I25"/>
    <mergeCell ref="A28:I28"/>
    <mergeCell ref="A32:I32"/>
    <mergeCell ref="F44:H44"/>
  </mergeCells>
  <printOptions horizontalCentered="1"/>
  <pageMargins left="0.39370078740157483" right="0.39370078740157483" top="0.47244094488188981" bottom="0.47244094488188981" header="0.31496062992125984" footer="0.31496062992125984"/>
  <pageSetup paperSize="9" scale="98" firstPageNumber="47" orientation="portrait" r:id="rId1"/>
  <headerFooter alignWithMargins="0">
    <oddHeader>&amp;L&amp;"Times New Roman,Gras"&amp;9DGRH A1-1&amp;R&amp;"Times New Roman,Gras"&amp;9Juillet 2020</oddHeader>
    <oddFooter>&amp;C&amp;"Times New Roman,Gras"&amp;9Page &amp;P de &amp;N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>
    <pageSetUpPr fitToPage="1"/>
  </sheetPr>
  <dimension ref="A1:P92"/>
  <sheetViews>
    <sheetView showGridLines="0" workbookViewId="0">
      <selection activeCell="P77" sqref="P77"/>
    </sheetView>
  </sheetViews>
  <sheetFormatPr baseColWidth="10" defaultRowHeight="12.75" x14ac:dyDescent="0.2"/>
  <cols>
    <col min="1" max="1" width="17.5" bestFit="1" customWidth="1"/>
    <col min="9" max="9" width="5.33203125" customWidth="1"/>
  </cols>
  <sheetData>
    <row r="1" spans="1:16" ht="13.5" thickBot="1" x14ac:dyDescent="0.25"/>
    <row r="2" spans="1:16" s="114" customFormat="1" ht="33.75" customHeight="1" thickTop="1" thickBot="1" x14ac:dyDescent="0.25">
      <c r="A2" s="648" t="s">
        <v>520</v>
      </c>
      <c r="B2" s="649"/>
      <c r="C2" s="649"/>
      <c r="D2" s="649"/>
      <c r="E2" s="649"/>
      <c r="F2" s="649"/>
      <c r="G2" s="649"/>
      <c r="H2" s="649"/>
      <c r="I2" s="649"/>
      <c r="J2" s="650"/>
      <c r="K2" s="380"/>
      <c r="L2" s="380"/>
      <c r="M2" s="380"/>
      <c r="N2" s="380"/>
      <c r="O2" s="380"/>
      <c r="P2" s="380"/>
    </row>
    <row r="3" spans="1:16" ht="13.5" thickTop="1" x14ac:dyDescent="0.2"/>
    <row r="5" spans="1:16" ht="25.5" customHeight="1" x14ac:dyDescent="0.2">
      <c r="A5" s="629" t="s">
        <v>338</v>
      </c>
      <c r="B5" s="629"/>
      <c r="C5" s="629"/>
      <c r="D5" s="629"/>
      <c r="E5" s="629"/>
      <c r="F5" s="629"/>
      <c r="G5" s="629"/>
      <c r="H5" s="629"/>
      <c r="I5" s="629"/>
      <c r="J5" s="629"/>
    </row>
    <row r="6" spans="1:16" x14ac:dyDescent="0.2">
      <c r="A6" s="287"/>
      <c r="B6" s="287"/>
      <c r="C6" s="287"/>
      <c r="D6" s="287"/>
      <c r="E6" s="287"/>
      <c r="F6" s="287"/>
      <c r="G6" s="287"/>
      <c r="H6" s="287"/>
      <c r="I6" s="287"/>
      <c r="J6" s="287"/>
    </row>
    <row r="8" spans="1:16" ht="15" customHeight="1" x14ac:dyDescent="0.2">
      <c r="B8" s="672" t="s">
        <v>101</v>
      </c>
      <c r="C8" s="673"/>
      <c r="D8" s="673"/>
      <c r="E8" s="673"/>
      <c r="F8" s="673"/>
      <c r="G8" s="674"/>
      <c r="H8" s="682" t="s">
        <v>102</v>
      </c>
      <c r="J8" s="629" t="s">
        <v>540</v>
      </c>
    </row>
    <row r="9" spans="1:16" ht="23.25" customHeight="1" x14ac:dyDescent="0.2">
      <c r="B9" s="2">
        <v>2015</v>
      </c>
      <c r="C9" s="2">
        <v>2016</v>
      </c>
      <c r="D9" s="2">
        <v>2017</v>
      </c>
      <c r="E9" s="2">
        <v>2018</v>
      </c>
      <c r="F9" s="2">
        <v>2019</v>
      </c>
      <c r="G9" s="3" t="s">
        <v>339</v>
      </c>
      <c r="H9" s="683"/>
      <c r="J9" s="629"/>
    </row>
    <row r="11" spans="1:16" x14ac:dyDescent="0.2">
      <c r="A11" s="63" t="s">
        <v>97</v>
      </c>
      <c r="B11" s="118">
        <v>4</v>
      </c>
      <c r="C11" s="118">
        <v>11</v>
      </c>
      <c r="D11" s="118">
        <v>25</v>
      </c>
      <c r="E11" s="118">
        <v>52</v>
      </c>
      <c r="F11" s="118">
        <v>100</v>
      </c>
      <c r="G11" s="119">
        <v>2</v>
      </c>
      <c r="H11" s="120">
        <f>SUM(B11:G11)</f>
        <v>194</v>
      </c>
      <c r="J11" s="147">
        <f>F11/H11</f>
        <v>0.51546391752577314</v>
      </c>
    </row>
    <row r="12" spans="1:16" x14ac:dyDescent="0.2">
      <c r="A12" s="65" t="s">
        <v>67</v>
      </c>
      <c r="B12" s="121">
        <v>2</v>
      </c>
      <c r="C12" s="121">
        <v>4</v>
      </c>
      <c r="D12" s="121">
        <v>8</v>
      </c>
      <c r="E12" s="121">
        <v>32</v>
      </c>
      <c r="F12" s="121">
        <v>49</v>
      </c>
      <c r="G12" s="122"/>
      <c r="H12" s="123">
        <f t="shared" ref="H12:H75" si="0">SUM(B12:G12)</f>
        <v>95</v>
      </c>
      <c r="J12" s="148">
        <f t="shared" ref="J12:J75" si="1">F12/H12</f>
        <v>0.51578947368421058</v>
      </c>
    </row>
    <row r="13" spans="1:16" x14ac:dyDescent="0.2">
      <c r="A13" s="14" t="s">
        <v>1</v>
      </c>
      <c r="B13" s="124">
        <v>1</v>
      </c>
      <c r="C13" s="124">
        <v>2</v>
      </c>
      <c r="D13" s="124">
        <v>1</v>
      </c>
      <c r="E13" s="124">
        <v>11</v>
      </c>
      <c r="F13" s="124">
        <v>25</v>
      </c>
      <c r="G13" s="125"/>
      <c r="H13" s="126">
        <f t="shared" si="0"/>
        <v>40</v>
      </c>
      <c r="J13" s="149">
        <f t="shared" si="1"/>
        <v>0.625</v>
      </c>
    </row>
    <row r="14" spans="1:16" x14ac:dyDescent="0.2">
      <c r="A14" s="16" t="s">
        <v>2</v>
      </c>
      <c r="B14" s="127">
        <v>1</v>
      </c>
      <c r="C14" s="127"/>
      <c r="D14" s="127">
        <v>3</v>
      </c>
      <c r="E14" s="127">
        <v>14</v>
      </c>
      <c r="F14" s="127">
        <v>19</v>
      </c>
      <c r="G14" s="128"/>
      <c r="H14" s="129">
        <f t="shared" si="0"/>
        <v>37</v>
      </c>
      <c r="J14" s="150">
        <f t="shared" si="1"/>
        <v>0.51351351351351349</v>
      </c>
    </row>
    <row r="15" spans="1:16" x14ac:dyDescent="0.2">
      <c r="A15" s="16" t="s">
        <v>3</v>
      </c>
      <c r="B15" s="127"/>
      <c r="C15" s="127"/>
      <c r="D15" s="127">
        <v>1</v>
      </c>
      <c r="E15" s="127">
        <v>2</v>
      </c>
      <c r="F15" s="127">
        <v>2</v>
      </c>
      <c r="G15" s="128"/>
      <c r="H15" s="129">
        <f t="shared" si="0"/>
        <v>5</v>
      </c>
      <c r="J15" s="150">
        <f t="shared" si="1"/>
        <v>0.4</v>
      </c>
    </row>
    <row r="16" spans="1:16" x14ac:dyDescent="0.2">
      <c r="A16" s="42" t="s">
        <v>4</v>
      </c>
      <c r="B16" s="130"/>
      <c r="C16" s="130">
        <v>2</v>
      </c>
      <c r="D16" s="130">
        <v>3</v>
      </c>
      <c r="E16" s="130">
        <v>5</v>
      </c>
      <c r="F16" s="130">
        <v>3</v>
      </c>
      <c r="G16" s="131"/>
      <c r="H16" s="132">
        <f t="shared" si="0"/>
        <v>13</v>
      </c>
      <c r="J16" s="151">
        <f t="shared" si="1"/>
        <v>0.23076923076923078</v>
      </c>
    </row>
    <row r="17" spans="1:10" x14ac:dyDescent="0.2">
      <c r="A17" s="53" t="s">
        <v>68</v>
      </c>
      <c r="B17" s="133">
        <v>2</v>
      </c>
      <c r="C17" s="133">
        <v>7</v>
      </c>
      <c r="D17" s="133">
        <v>17</v>
      </c>
      <c r="E17" s="133">
        <v>20</v>
      </c>
      <c r="F17" s="133">
        <v>51</v>
      </c>
      <c r="G17" s="134">
        <v>2</v>
      </c>
      <c r="H17" s="135">
        <f t="shared" si="0"/>
        <v>99</v>
      </c>
      <c r="J17" s="152">
        <f t="shared" si="1"/>
        <v>0.51515151515151514</v>
      </c>
    </row>
    <row r="18" spans="1:10" x14ac:dyDescent="0.2">
      <c r="A18" s="14" t="s">
        <v>5</v>
      </c>
      <c r="B18" s="124">
        <v>1</v>
      </c>
      <c r="C18" s="124">
        <v>3</v>
      </c>
      <c r="D18" s="124">
        <v>8</v>
      </c>
      <c r="E18" s="124">
        <v>9</v>
      </c>
      <c r="F18" s="124">
        <v>17</v>
      </c>
      <c r="G18" s="125">
        <v>1</v>
      </c>
      <c r="H18" s="126">
        <f t="shared" si="0"/>
        <v>39</v>
      </c>
      <c r="J18" s="149">
        <f t="shared" si="1"/>
        <v>0.4358974358974359</v>
      </c>
    </row>
    <row r="19" spans="1:10" x14ac:dyDescent="0.2">
      <c r="A19" s="42" t="s">
        <v>6</v>
      </c>
      <c r="B19" s="130">
        <v>1</v>
      </c>
      <c r="C19" s="130">
        <v>4</v>
      </c>
      <c r="D19" s="130">
        <v>9</v>
      </c>
      <c r="E19" s="130">
        <v>11</v>
      </c>
      <c r="F19" s="130">
        <v>34</v>
      </c>
      <c r="G19" s="131">
        <v>1</v>
      </c>
      <c r="H19" s="132">
        <f t="shared" si="0"/>
        <v>60</v>
      </c>
      <c r="J19" s="151">
        <f t="shared" si="1"/>
        <v>0.56666666666666665</v>
      </c>
    </row>
    <row r="20" spans="1:10" x14ac:dyDescent="0.2">
      <c r="A20" s="63" t="s">
        <v>98</v>
      </c>
      <c r="B20" s="118">
        <v>16</v>
      </c>
      <c r="C20" s="118">
        <v>48</v>
      </c>
      <c r="D20" s="118">
        <v>75</v>
      </c>
      <c r="E20" s="118">
        <v>106</v>
      </c>
      <c r="F20" s="118">
        <v>124</v>
      </c>
      <c r="G20" s="119">
        <v>2</v>
      </c>
      <c r="H20" s="120">
        <f t="shared" si="0"/>
        <v>371</v>
      </c>
      <c r="J20" s="147">
        <f t="shared" si="1"/>
        <v>0.33423180592991913</v>
      </c>
    </row>
    <row r="21" spans="1:10" x14ac:dyDescent="0.2">
      <c r="A21" s="65" t="s">
        <v>69</v>
      </c>
      <c r="B21" s="121">
        <v>4</v>
      </c>
      <c r="C21" s="121">
        <v>11</v>
      </c>
      <c r="D21" s="121">
        <v>27</v>
      </c>
      <c r="E21" s="121">
        <v>38</v>
      </c>
      <c r="F21" s="121">
        <v>40</v>
      </c>
      <c r="G21" s="122">
        <v>1</v>
      </c>
      <c r="H21" s="123">
        <f t="shared" si="0"/>
        <v>121</v>
      </c>
      <c r="J21" s="148">
        <f t="shared" si="1"/>
        <v>0.33057851239669422</v>
      </c>
    </row>
    <row r="22" spans="1:10" x14ac:dyDescent="0.2">
      <c r="A22" s="14" t="s">
        <v>8</v>
      </c>
      <c r="B22" s="124"/>
      <c r="C22" s="124"/>
      <c r="D22" s="124">
        <v>6</v>
      </c>
      <c r="E22" s="124">
        <v>1</v>
      </c>
      <c r="F22" s="124">
        <v>4</v>
      </c>
      <c r="G22" s="125">
        <v>1</v>
      </c>
      <c r="H22" s="126">
        <f t="shared" si="0"/>
        <v>12</v>
      </c>
      <c r="J22" s="149">
        <f t="shared" si="1"/>
        <v>0.33333333333333331</v>
      </c>
    </row>
    <row r="23" spans="1:10" x14ac:dyDescent="0.2">
      <c r="A23" s="16" t="s">
        <v>9</v>
      </c>
      <c r="B23" s="127"/>
      <c r="C23" s="127">
        <v>2</v>
      </c>
      <c r="D23" s="127">
        <v>3</v>
      </c>
      <c r="E23" s="127">
        <v>1</v>
      </c>
      <c r="F23" s="127">
        <v>1</v>
      </c>
      <c r="G23" s="128"/>
      <c r="H23" s="129">
        <f t="shared" si="0"/>
        <v>7</v>
      </c>
      <c r="J23" s="150">
        <f t="shared" si="1"/>
        <v>0.14285714285714285</v>
      </c>
    </row>
    <row r="24" spans="1:10" x14ac:dyDescent="0.2">
      <c r="A24" s="16" t="s">
        <v>10</v>
      </c>
      <c r="B24" s="127"/>
      <c r="C24" s="127">
        <v>5</v>
      </c>
      <c r="D24" s="127">
        <v>2</v>
      </c>
      <c r="E24" s="127">
        <v>5</v>
      </c>
      <c r="F24" s="127">
        <v>8</v>
      </c>
      <c r="G24" s="128"/>
      <c r="H24" s="129">
        <f t="shared" si="0"/>
        <v>20</v>
      </c>
      <c r="J24" s="150">
        <f t="shared" si="1"/>
        <v>0.4</v>
      </c>
    </row>
    <row r="25" spans="1:10" x14ac:dyDescent="0.2">
      <c r="A25" s="16" t="s">
        <v>11</v>
      </c>
      <c r="B25" s="127"/>
      <c r="C25" s="127"/>
      <c r="D25" s="127"/>
      <c r="E25" s="127">
        <v>2</v>
      </c>
      <c r="F25" s="127"/>
      <c r="G25" s="128"/>
      <c r="H25" s="129">
        <f t="shared" si="0"/>
        <v>2</v>
      </c>
      <c r="J25" s="150">
        <f t="shared" si="1"/>
        <v>0</v>
      </c>
    </row>
    <row r="26" spans="1:10" x14ac:dyDescent="0.2">
      <c r="A26" s="16" t="s">
        <v>12</v>
      </c>
      <c r="B26" s="127">
        <v>1</v>
      </c>
      <c r="C26" s="127">
        <v>1</v>
      </c>
      <c r="D26" s="127">
        <v>6</v>
      </c>
      <c r="E26" s="127">
        <v>16</v>
      </c>
      <c r="F26" s="127">
        <v>17</v>
      </c>
      <c r="G26" s="128"/>
      <c r="H26" s="129">
        <f t="shared" si="0"/>
        <v>41</v>
      </c>
      <c r="J26" s="150">
        <f t="shared" si="1"/>
        <v>0.41463414634146339</v>
      </c>
    </row>
    <row r="27" spans="1:10" x14ac:dyDescent="0.2">
      <c r="A27" s="16" t="s">
        <v>13</v>
      </c>
      <c r="B27" s="127"/>
      <c r="C27" s="127">
        <v>1</v>
      </c>
      <c r="D27" s="127">
        <v>1</v>
      </c>
      <c r="E27" s="127">
        <v>2</v>
      </c>
      <c r="F27" s="127"/>
      <c r="G27" s="128"/>
      <c r="H27" s="129">
        <f t="shared" si="0"/>
        <v>4</v>
      </c>
      <c r="J27" s="150">
        <f t="shared" si="1"/>
        <v>0</v>
      </c>
    </row>
    <row r="28" spans="1:10" x14ac:dyDescent="0.2">
      <c r="A28" s="16" t="s">
        <v>14</v>
      </c>
      <c r="B28" s="127"/>
      <c r="C28" s="127">
        <v>1</v>
      </c>
      <c r="D28" s="127"/>
      <c r="E28" s="127"/>
      <c r="F28" s="127">
        <v>1</v>
      </c>
      <c r="G28" s="128"/>
      <c r="H28" s="129">
        <f t="shared" si="0"/>
        <v>2</v>
      </c>
      <c r="J28" s="150">
        <f t="shared" si="1"/>
        <v>0.5</v>
      </c>
    </row>
    <row r="29" spans="1:10" x14ac:dyDescent="0.2">
      <c r="A29" s="16" t="s">
        <v>15</v>
      </c>
      <c r="B29" s="127"/>
      <c r="C29" s="127"/>
      <c r="D29" s="127">
        <v>7</v>
      </c>
      <c r="E29" s="127">
        <v>7</v>
      </c>
      <c r="F29" s="127">
        <v>3</v>
      </c>
      <c r="G29" s="128"/>
      <c r="H29" s="129">
        <f t="shared" si="0"/>
        <v>17</v>
      </c>
      <c r="J29" s="150">
        <f t="shared" si="1"/>
        <v>0.17647058823529413</v>
      </c>
    </row>
    <row r="30" spans="1:10" x14ac:dyDescent="0.2">
      <c r="A30" s="42" t="s">
        <v>16</v>
      </c>
      <c r="B30" s="130">
        <v>3</v>
      </c>
      <c r="C30" s="130">
        <v>1</v>
      </c>
      <c r="D30" s="130">
        <v>2</v>
      </c>
      <c r="E30" s="130">
        <v>4</v>
      </c>
      <c r="F30" s="130">
        <v>6</v>
      </c>
      <c r="G30" s="131"/>
      <c r="H30" s="132">
        <f t="shared" si="0"/>
        <v>16</v>
      </c>
      <c r="J30" s="151">
        <f t="shared" si="1"/>
        <v>0.375</v>
      </c>
    </row>
    <row r="31" spans="1:10" x14ac:dyDescent="0.2">
      <c r="A31" s="53" t="s">
        <v>70</v>
      </c>
      <c r="B31" s="133">
        <v>8</v>
      </c>
      <c r="C31" s="133">
        <v>26</v>
      </c>
      <c r="D31" s="133">
        <v>29</v>
      </c>
      <c r="E31" s="133">
        <v>46</v>
      </c>
      <c r="F31" s="133">
        <v>51</v>
      </c>
      <c r="G31" s="134">
        <v>1</v>
      </c>
      <c r="H31" s="135">
        <f t="shared" si="0"/>
        <v>161</v>
      </c>
      <c r="J31" s="152">
        <f t="shared" si="1"/>
        <v>0.31677018633540371</v>
      </c>
    </row>
    <row r="32" spans="1:10" x14ac:dyDescent="0.2">
      <c r="A32" s="14" t="s">
        <v>17</v>
      </c>
      <c r="B32" s="124">
        <v>2</v>
      </c>
      <c r="C32" s="124">
        <v>9</v>
      </c>
      <c r="D32" s="124">
        <v>9</v>
      </c>
      <c r="E32" s="124">
        <v>10</v>
      </c>
      <c r="F32" s="124">
        <v>19</v>
      </c>
      <c r="G32" s="125">
        <v>1</v>
      </c>
      <c r="H32" s="126">
        <f t="shared" si="0"/>
        <v>50</v>
      </c>
      <c r="J32" s="149">
        <f t="shared" si="1"/>
        <v>0.38</v>
      </c>
    </row>
    <row r="33" spans="1:10" x14ac:dyDescent="0.2">
      <c r="A33" s="16" t="s">
        <v>18</v>
      </c>
      <c r="B33" s="127"/>
      <c r="C33" s="127">
        <v>2</v>
      </c>
      <c r="D33" s="127">
        <v>2</v>
      </c>
      <c r="E33" s="127"/>
      <c r="F33" s="127">
        <v>4</v>
      </c>
      <c r="G33" s="128"/>
      <c r="H33" s="129">
        <f t="shared" si="0"/>
        <v>8</v>
      </c>
      <c r="J33" s="150">
        <f t="shared" si="1"/>
        <v>0.5</v>
      </c>
    </row>
    <row r="34" spans="1:10" x14ac:dyDescent="0.2">
      <c r="A34" s="16" t="s">
        <v>19</v>
      </c>
      <c r="B34" s="127"/>
      <c r="C34" s="127">
        <v>3</v>
      </c>
      <c r="D34" s="127">
        <v>2</v>
      </c>
      <c r="E34" s="127">
        <v>6</v>
      </c>
      <c r="F34" s="127">
        <v>6</v>
      </c>
      <c r="G34" s="128"/>
      <c r="H34" s="129">
        <f t="shared" si="0"/>
        <v>17</v>
      </c>
      <c r="J34" s="150">
        <f t="shared" si="1"/>
        <v>0.35294117647058826</v>
      </c>
    </row>
    <row r="35" spans="1:10" x14ac:dyDescent="0.2">
      <c r="A35" s="16" t="s">
        <v>20</v>
      </c>
      <c r="B35" s="127">
        <v>3</v>
      </c>
      <c r="C35" s="127">
        <v>5</v>
      </c>
      <c r="D35" s="127">
        <v>5</v>
      </c>
      <c r="E35" s="127">
        <v>7</v>
      </c>
      <c r="F35" s="127">
        <v>7</v>
      </c>
      <c r="G35" s="128"/>
      <c r="H35" s="129">
        <f t="shared" si="0"/>
        <v>27</v>
      </c>
      <c r="J35" s="150">
        <f t="shared" si="1"/>
        <v>0.25925925925925924</v>
      </c>
    </row>
    <row r="36" spans="1:10" x14ac:dyDescent="0.2">
      <c r="A36" s="16" t="s">
        <v>21</v>
      </c>
      <c r="B36" s="127"/>
      <c r="C36" s="127"/>
      <c r="D36" s="127"/>
      <c r="E36" s="127">
        <v>3</v>
      </c>
      <c r="F36" s="127"/>
      <c r="G36" s="128"/>
      <c r="H36" s="129">
        <f t="shared" si="0"/>
        <v>3</v>
      </c>
      <c r="J36" s="150">
        <f t="shared" si="1"/>
        <v>0</v>
      </c>
    </row>
    <row r="37" spans="1:10" x14ac:dyDescent="0.2">
      <c r="A37" s="16" t="s">
        <v>22</v>
      </c>
      <c r="B37" s="127"/>
      <c r="C37" s="127">
        <v>2</v>
      </c>
      <c r="D37" s="127">
        <v>5</v>
      </c>
      <c r="E37" s="127">
        <v>4</v>
      </c>
      <c r="F37" s="127">
        <v>6</v>
      </c>
      <c r="G37" s="128"/>
      <c r="H37" s="129">
        <f t="shared" si="0"/>
        <v>17</v>
      </c>
      <c r="J37" s="150">
        <f t="shared" si="1"/>
        <v>0.35294117647058826</v>
      </c>
    </row>
    <row r="38" spans="1:10" x14ac:dyDescent="0.2">
      <c r="A38" s="16" t="s">
        <v>23</v>
      </c>
      <c r="B38" s="127">
        <v>2</v>
      </c>
      <c r="C38" s="127">
        <v>5</v>
      </c>
      <c r="D38" s="127">
        <v>2</v>
      </c>
      <c r="E38" s="127">
        <v>8</v>
      </c>
      <c r="F38" s="127">
        <v>3</v>
      </c>
      <c r="G38" s="128"/>
      <c r="H38" s="129">
        <f t="shared" si="0"/>
        <v>20</v>
      </c>
      <c r="J38" s="150">
        <f t="shared" si="1"/>
        <v>0.15</v>
      </c>
    </row>
    <row r="39" spans="1:10" x14ac:dyDescent="0.2">
      <c r="A39" s="16" t="s">
        <v>24</v>
      </c>
      <c r="B39" s="127">
        <v>1</v>
      </c>
      <c r="C39" s="127"/>
      <c r="D39" s="127">
        <v>3</v>
      </c>
      <c r="E39" s="127">
        <v>6</v>
      </c>
      <c r="F39" s="127">
        <v>4</v>
      </c>
      <c r="G39" s="128"/>
      <c r="H39" s="129">
        <f t="shared" si="0"/>
        <v>14</v>
      </c>
      <c r="J39" s="150">
        <f t="shared" si="1"/>
        <v>0.2857142857142857</v>
      </c>
    </row>
    <row r="40" spans="1:10" x14ac:dyDescent="0.2">
      <c r="A40" s="42" t="s">
        <v>25</v>
      </c>
      <c r="B40" s="130"/>
      <c r="C40" s="130"/>
      <c r="D40" s="130">
        <v>1</v>
      </c>
      <c r="E40" s="130">
        <v>2</v>
      </c>
      <c r="F40" s="130">
        <v>2</v>
      </c>
      <c r="G40" s="131"/>
      <c r="H40" s="132">
        <f t="shared" si="0"/>
        <v>5</v>
      </c>
      <c r="J40" s="151">
        <f t="shared" si="1"/>
        <v>0.4</v>
      </c>
    </row>
    <row r="41" spans="1:10" x14ac:dyDescent="0.2">
      <c r="A41" s="53" t="s">
        <v>71</v>
      </c>
      <c r="B41" s="133">
        <v>4</v>
      </c>
      <c r="C41" s="133">
        <v>11</v>
      </c>
      <c r="D41" s="133">
        <v>19</v>
      </c>
      <c r="E41" s="133">
        <v>22</v>
      </c>
      <c r="F41" s="133">
        <v>33</v>
      </c>
      <c r="G41" s="134"/>
      <c r="H41" s="135">
        <f t="shared" si="0"/>
        <v>89</v>
      </c>
      <c r="J41" s="152">
        <f t="shared" si="1"/>
        <v>0.3707865168539326</v>
      </c>
    </row>
    <row r="42" spans="1:10" x14ac:dyDescent="0.2">
      <c r="A42" s="14" t="s">
        <v>26</v>
      </c>
      <c r="B42" s="124">
        <v>3</v>
      </c>
      <c r="C42" s="124">
        <v>4</v>
      </c>
      <c r="D42" s="124">
        <v>6</v>
      </c>
      <c r="E42" s="124">
        <v>10</v>
      </c>
      <c r="F42" s="124">
        <v>6</v>
      </c>
      <c r="G42" s="125"/>
      <c r="H42" s="126">
        <f t="shared" si="0"/>
        <v>29</v>
      </c>
      <c r="J42" s="149">
        <f t="shared" si="1"/>
        <v>0.20689655172413793</v>
      </c>
    </row>
    <row r="43" spans="1:10" x14ac:dyDescent="0.2">
      <c r="A43" s="16" t="s">
        <v>27</v>
      </c>
      <c r="B43" s="127"/>
      <c r="C43" s="127">
        <v>1</v>
      </c>
      <c r="D43" s="127">
        <v>8</v>
      </c>
      <c r="E43" s="127">
        <v>9</v>
      </c>
      <c r="F43" s="127">
        <v>5</v>
      </c>
      <c r="G43" s="128"/>
      <c r="H43" s="129">
        <f t="shared" si="0"/>
        <v>23</v>
      </c>
      <c r="J43" s="150">
        <f t="shared" si="1"/>
        <v>0.21739130434782608</v>
      </c>
    </row>
    <row r="44" spans="1:10" x14ac:dyDescent="0.2">
      <c r="A44" s="16" t="s">
        <v>28</v>
      </c>
      <c r="B44" s="127"/>
      <c r="C44" s="127"/>
      <c r="D44" s="127"/>
      <c r="E44" s="127"/>
      <c r="F44" s="127">
        <v>1</v>
      </c>
      <c r="G44" s="128"/>
      <c r="H44" s="129">
        <f t="shared" si="0"/>
        <v>1</v>
      </c>
      <c r="J44" s="150">
        <f t="shared" si="1"/>
        <v>1</v>
      </c>
    </row>
    <row r="45" spans="1:10" x14ac:dyDescent="0.2">
      <c r="A45" s="16" t="s">
        <v>29</v>
      </c>
      <c r="B45" s="127"/>
      <c r="C45" s="127"/>
      <c r="D45" s="127">
        <v>1</v>
      </c>
      <c r="E45" s="127">
        <v>1</v>
      </c>
      <c r="F45" s="127">
        <v>1</v>
      </c>
      <c r="G45" s="128"/>
      <c r="H45" s="129">
        <f t="shared" si="0"/>
        <v>3</v>
      </c>
      <c r="J45" s="150">
        <f t="shared" si="1"/>
        <v>0.33333333333333331</v>
      </c>
    </row>
    <row r="46" spans="1:10" x14ac:dyDescent="0.2">
      <c r="A46" s="42" t="s">
        <v>30</v>
      </c>
      <c r="B46" s="130">
        <v>1</v>
      </c>
      <c r="C46" s="130">
        <v>6</v>
      </c>
      <c r="D46" s="130">
        <v>4</v>
      </c>
      <c r="E46" s="130">
        <v>2</v>
      </c>
      <c r="F46" s="130">
        <v>20</v>
      </c>
      <c r="G46" s="131"/>
      <c r="H46" s="132">
        <f t="shared" si="0"/>
        <v>33</v>
      </c>
      <c r="J46" s="151">
        <f t="shared" si="1"/>
        <v>0.60606060606060608</v>
      </c>
    </row>
    <row r="47" spans="1:10" x14ac:dyDescent="0.2">
      <c r="A47" s="53" t="s">
        <v>72</v>
      </c>
      <c r="B47" s="133"/>
      <c r="C47" s="133"/>
      <c r="D47" s="133"/>
      <c r="E47" s="133"/>
      <c r="F47" s="133"/>
      <c r="G47" s="134"/>
      <c r="H47" s="135">
        <f t="shared" si="0"/>
        <v>0</v>
      </c>
      <c r="J47" s="152"/>
    </row>
    <row r="48" spans="1:10" x14ac:dyDescent="0.2">
      <c r="A48" s="490" t="s">
        <v>31</v>
      </c>
      <c r="B48" s="136"/>
      <c r="C48" s="136"/>
      <c r="D48" s="136"/>
      <c r="E48" s="136"/>
      <c r="F48" s="136"/>
      <c r="G48" s="137"/>
      <c r="H48" s="138">
        <f t="shared" si="0"/>
        <v>0</v>
      </c>
      <c r="J48" s="153"/>
    </row>
    <row r="49" spans="1:10" x14ac:dyDescent="0.2">
      <c r="A49" s="486" t="s">
        <v>83</v>
      </c>
      <c r="B49" s="130"/>
      <c r="C49" s="130"/>
      <c r="D49" s="130"/>
      <c r="E49" s="130"/>
      <c r="F49" s="130"/>
      <c r="G49" s="131"/>
      <c r="H49" s="132">
        <v>0</v>
      </c>
      <c r="J49" s="151"/>
    </row>
    <row r="50" spans="1:10" x14ac:dyDescent="0.2">
      <c r="A50" s="63" t="s">
        <v>100</v>
      </c>
      <c r="B50" s="118">
        <v>14</v>
      </c>
      <c r="C50" s="118">
        <v>41</v>
      </c>
      <c r="D50" s="118">
        <v>62</v>
      </c>
      <c r="E50" s="118">
        <v>79</v>
      </c>
      <c r="F50" s="118">
        <v>118</v>
      </c>
      <c r="G50" s="119">
        <v>3</v>
      </c>
      <c r="H50" s="120">
        <f t="shared" si="0"/>
        <v>317</v>
      </c>
      <c r="J50" s="147">
        <f t="shared" si="1"/>
        <v>0.37223974763406942</v>
      </c>
    </row>
    <row r="51" spans="1:10" x14ac:dyDescent="0.2">
      <c r="A51" s="65" t="s">
        <v>73</v>
      </c>
      <c r="B51" s="121">
        <v>4</v>
      </c>
      <c r="C51" s="121">
        <v>21</v>
      </c>
      <c r="D51" s="121">
        <v>22</v>
      </c>
      <c r="E51" s="121">
        <v>25</v>
      </c>
      <c r="F51" s="121">
        <v>40</v>
      </c>
      <c r="G51" s="122"/>
      <c r="H51" s="123">
        <f t="shared" si="0"/>
        <v>112</v>
      </c>
      <c r="J51" s="148">
        <f t="shared" si="1"/>
        <v>0.35714285714285715</v>
      </c>
    </row>
    <row r="52" spans="1:10" x14ac:dyDescent="0.2">
      <c r="A52" s="14" t="s">
        <v>37</v>
      </c>
      <c r="B52" s="124">
        <v>1</v>
      </c>
      <c r="C52" s="124">
        <v>3</v>
      </c>
      <c r="D52" s="124">
        <v>4</v>
      </c>
      <c r="E52" s="124">
        <v>4</v>
      </c>
      <c r="F52" s="124">
        <v>6</v>
      </c>
      <c r="G52" s="125"/>
      <c r="H52" s="126">
        <f t="shared" si="0"/>
        <v>18</v>
      </c>
      <c r="J52" s="149">
        <f t="shared" si="1"/>
        <v>0.33333333333333331</v>
      </c>
    </row>
    <row r="53" spans="1:10" x14ac:dyDescent="0.2">
      <c r="A53" s="16" t="s">
        <v>38</v>
      </c>
      <c r="B53" s="127">
        <v>1</v>
      </c>
      <c r="C53" s="127">
        <v>5</v>
      </c>
      <c r="D53" s="127">
        <v>9</v>
      </c>
      <c r="E53" s="127">
        <v>10</v>
      </c>
      <c r="F53" s="127">
        <v>12</v>
      </c>
      <c r="G53" s="128"/>
      <c r="H53" s="129">
        <f t="shared" si="0"/>
        <v>37</v>
      </c>
      <c r="J53" s="150">
        <f t="shared" si="1"/>
        <v>0.32432432432432434</v>
      </c>
    </row>
    <row r="54" spans="1:10" x14ac:dyDescent="0.2">
      <c r="A54" s="42" t="s">
        <v>39</v>
      </c>
      <c r="B54" s="130">
        <v>2</v>
      </c>
      <c r="C54" s="130">
        <v>13</v>
      </c>
      <c r="D54" s="130">
        <v>9</v>
      </c>
      <c r="E54" s="130">
        <v>11</v>
      </c>
      <c r="F54" s="130">
        <v>22</v>
      </c>
      <c r="G54" s="131"/>
      <c r="H54" s="132">
        <f t="shared" si="0"/>
        <v>57</v>
      </c>
      <c r="J54" s="151">
        <f t="shared" si="1"/>
        <v>0.38596491228070173</v>
      </c>
    </row>
    <row r="55" spans="1:10" x14ac:dyDescent="0.2">
      <c r="A55" s="53" t="s">
        <v>74</v>
      </c>
      <c r="B55" s="133"/>
      <c r="C55" s="133">
        <v>2</v>
      </c>
      <c r="D55" s="133">
        <v>4</v>
      </c>
      <c r="E55" s="133">
        <v>2</v>
      </c>
      <c r="F55" s="133">
        <v>5</v>
      </c>
      <c r="G55" s="134"/>
      <c r="H55" s="135">
        <f t="shared" si="0"/>
        <v>13</v>
      </c>
      <c r="J55" s="152">
        <f t="shared" si="1"/>
        <v>0.38461538461538464</v>
      </c>
    </row>
    <row r="56" spans="1:10" x14ac:dyDescent="0.2">
      <c r="A56" s="14" t="s">
        <v>40</v>
      </c>
      <c r="B56" s="124"/>
      <c r="C56" s="124">
        <v>1</v>
      </c>
      <c r="D56" s="124">
        <v>3</v>
      </c>
      <c r="E56" s="124">
        <v>1</v>
      </c>
      <c r="F56" s="124">
        <v>3</v>
      </c>
      <c r="G56" s="125"/>
      <c r="H56" s="126">
        <f t="shared" si="0"/>
        <v>8</v>
      </c>
      <c r="J56" s="149">
        <f t="shared" si="1"/>
        <v>0.375</v>
      </c>
    </row>
    <row r="57" spans="1:10" x14ac:dyDescent="0.2">
      <c r="A57" s="16" t="s">
        <v>41</v>
      </c>
      <c r="B57" s="127"/>
      <c r="C57" s="127">
        <v>1</v>
      </c>
      <c r="D57" s="127"/>
      <c r="E57" s="127"/>
      <c r="F57" s="127">
        <v>1</v>
      </c>
      <c r="G57" s="128"/>
      <c r="H57" s="129">
        <f t="shared" si="0"/>
        <v>2</v>
      </c>
      <c r="J57" s="150">
        <f t="shared" si="1"/>
        <v>0.5</v>
      </c>
    </row>
    <row r="58" spans="1:10" x14ac:dyDescent="0.2">
      <c r="A58" s="42" t="s">
        <v>42</v>
      </c>
      <c r="B58" s="130"/>
      <c r="C58" s="130"/>
      <c r="D58" s="130">
        <v>1</v>
      </c>
      <c r="E58" s="130">
        <v>1</v>
      </c>
      <c r="F58" s="130">
        <v>1</v>
      </c>
      <c r="G58" s="131"/>
      <c r="H58" s="132">
        <f t="shared" si="0"/>
        <v>3</v>
      </c>
      <c r="J58" s="151">
        <f t="shared" si="1"/>
        <v>0.33333333333333331</v>
      </c>
    </row>
    <row r="59" spans="1:10" x14ac:dyDescent="0.2">
      <c r="A59" s="53" t="s">
        <v>75</v>
      </c>
      <c r="B59" s="133">
        <v>2</v>
      </c>
      <c r="C59" s="133">
        <v>3</v>
      </c>
      <c r="D59" s="133">
        <v>1</v>
      </c>
      <c r="E59" s="133">
        <v>7</v>
      </c>
      <c r="F59" s="133">
        <v>12</v>
      </c>
      <c r="G59" s="134"/>
      <c r="H59" s="135">
        <f t="shared" si="0"/>
        <v>25</v>
      </c>
      <c r="J59" s="152">
        <f t="shared" si="1"/>
        <v>0.48</v>
      </c>
    </row>
    <row r="60" spans="1:10" x14ac:dyDescent="0.2">
      <c r="A60" s="14" t="s">
        <v>43</v>
      </c>
      <c r="B60" s="124">
        <v>1</v>
      </c>
      <c r="C60" s="124">
        <v>2</v>
      </c>
      <c r="D60" s="124">
        <v>1</v>
      </c>
      <c r="E60" s="124">
        <v>4</v>
      </c>
      <c r="F60" s="124">
        <v>5</v>
      </c>
      <c r="G60" s="125"/>
      <c r="H60" s="126">
        <f t="shared" si="0"/>
        <v>13</v>
      </c>
      <c r="J60" s="149">
        <f t="shared" si="1"/>
        <v>0.38461538461538464</v>
      </c>
    </row>
    <row r="61" spans="1:10" x14ac:dyDescent="0.2">
      <c r="A61" s="16" t="s">
        <v>44</v>
      </c>
      <c r="B61" s="127">
        <v>1</v>
      </c>
      <c r="C61" s="127">
        <v>1</v>
      </c>
      <c r="D61" s="127"/>
      <c r="E61" s="127">
        <v>3</v>
      </c>
      <c r="F61" s="127">
        <v>4</v>
      </c>
      <c r="G61" s="128"/>
      <c r="H61" s="129">
        <f t="shared" si="0"/>
        <v>9</v>
      </c>
      <c r="J61" s="150">
        <f t="shared" si="1"/>
        <v>0.44444444444444442</v>
      </c>
    </row>
    <row r="62" spans="1:10" x14ac:dyDescent="0.2">
      <c r="A62" s="42" t="s">
        <v>45</v>
      </c>
      <c r="B62" s="130"/>
      <c r="C62" s="130"/>
      <c r="D62" s="130"/>
      <c r="E62" s="130"/>
      <c r="F62" s="130">
        <v>3</v>
      </c>
      <c r="G62" s="131"/>
      <c r="H62" s="132">
        <f t="shared" si="0"/>
        <v>3</v>
      </c>
      <c r="J62" s="151">
        <f t="shared" si="1"/>
        <v>1</v>
      </c>
    </row>
    <row r="63" spans="1:10" x14ac:dyDescent="0.2">
      <c r="A63" s="53" t="s">
        <v>76</v>
      </c>
      <c r="B63" s="133">
        <v>1</v>
      </c>
      <c r="C63" s="133">
        <v>1</v>
      </c>
      <c r="D63" s="133">
        <v>3</v>
      </c>
      <c r="E63" s="133">
        <v>4</v>
      </c>
      <c r="F63" s="133">
        <v>3</v>
      </c>
      <c r="G63" s="134"/>
      <c r="H63" s="135">
        <f t="shared" si="0"/>
        <v>12</v>
      </c>
      <c r="J63" s="152">
        <f t="shared" si="1"/>
        <v>0.25</v>
      </c>
    </row>
    <row r="64" spans="1:10" x14ac:dyDescent="0.2">
      <c r="A64" s="14" t="s">
        <v>46</v>
      </c>
      <c r="B64" s="124"/>
      <c r="C64" s="124"/>
      <c r="D64" s="124">
        <v>1</v>
      </c>
      <c r="E64" s="124">
        <v>1</v>
      </c>
      <c r="F64" s="124"/>
      <c r="G64" s="125"/>
      <c r="H64" s="126">
        <f t="shared" si="0"/>
        <v>2</v>
      </c>
      <c r="J64" s="149">
        <f t="shared" si="1"/>
        <v>0</v>
      </c>
    </row>
    <row r="65" spans="1:10" x14ac:dyDescent="0.2">
      <c r="A65" s="16" t="s">
        <v>47</v>
      </c>
      <c r="B65" s="127">
        <v>1</v>
      </c>
      <c r="C65" s="127"/>
      <c r="D65" s="127">
        <v>2</v>
      </c>
      <c r="E65" s="127">
        <v>3</v>
      </c>
      <c r="F65" s="127">
        <v>3</v>
      </c>
      <c r="G65" s="128"/>
      <c r="H65" s="129">
        <f t="shared" si="0"/>
        <v>9</v>
      </c>
      <c r="J65" s="150">
        <f t="shared" si="1"/>
        <v>0.33333333333333331</v>
      </c>
    </row>
    <row r="66" spans="1:10" x14ac:dyDescent="0.2">
      <c r="A66" s="16" t="s">
        <v>48</v>
      </c>
      <c r="B66" s="127"/>
      <c r="C66" s="127"/>
      <c r="D66" s="127"/>
      <c r="E66" s="127"/>
      <c r="F66" s="127"/>
      <c r="G66" s="128"/>
      <c r="H66" s="129">
        <f t="shared" si="0"/>
        <v>0</v>
      </c>
      <c r="J66" s="150"/>
    </row>
    <row r="67" spans="1:10" x14ac:dyDescent="0.2">
      <c r="A67" s="42" t="s">
        <v>49</v>
      </c>
      <c r="B67" s="130"/>
      <c r="C67" s="130">
        <v>1</v>
      </c>
      <c r="D67" s="130"/>
      <c r="E67" s="130"/>
      <c r="F67" s="130"/>
      <c r="G67" s="131"/>
      <c r="H67" s="132">
        <f t="shared" si="0"/>
        <v>1</v>
      </c>
      <c r="J67" s="151">
        <f t="shared" si="1"/>
        <v>0</v>
      </c>
    </row>
    <row r="68" spans="1:10" x14ac:dyDescent="0.2">
      <c r="A68" s="53" t="s">
        <v>77</v>
      </c>
      <c r="B68" s="133">
        <v>4</v>
      </c>
      <c r="C68" s="133">
        <v>5</v>
      </c>
      <c r="D68" s="133">
        <v>23</v>
      </c>
      <c r="E68" s="133">
        <v>24</v>
      </c>
      <c r="F68" s="133">
        <v>45</v>
      </c>
      <c r="G68" s="134"/>
      <c r="H68" s="135">
        <f t="shared" si="0"/>
        <v>101</v>
      </c>
      <c r="J68" s="152">
        <f t="shared" si="1"/>
        <v>0.44554455445544555</v>
      </c>
    </row>
    <row r="69" spans="1:10" x14ac:dyDescent="0.2">
      <c r="A69" s="14" t="s">
        <v>50</v>
      </c>
      <c r="B69" s="124">
        <v>1</v>
      </c>
      <c r="C69" s="124">
        <v>1</v>
      </c>
      <c r="D69" s="124">
        <v>9</v>
      </c>
      <c r="E69" s="124">
        <v>14</v>
      </c>
      <c r="F69" s="124">
        <v>22</v>
      </c>
      <c r="G69" s="125"/>
      <c r="H69" s="126">
        <f t="shared" si="0"/>
        <v>47</v>
      </c>
      <c r="J69" s="149">
        <f t="shared" si="1"/>
        <v>0.46808510638297873</v>
      </c>
    </row>
    <row r="70" spans="1:10" x14ac:dyDescent="0.2">
      <c r="A70" s="16" t="s">
        <v>51</v>
      </c>
      <c r="B70" s="127"/>
      <c r="C70" s="127">
        <v>1</v>
      </c>
      <c r="D70" s="127">
        <v>9</v>
      </c>
      <c r="E70" s="127">
        <v>8</v>
      </c>
      <c r="F70" s="127">
        <v>9</v>
      </c>
      <c r="G70" s="128"/>
      <c r="H70" s="129">
        <f t="shared" si="0"/>
        <v>27</v>
      </c>
      <c r="J70" s="150">
        <f t="shared" si="1"/>
        <v>0.33333333333333331</v>
      </c>
    </row>
    <row r="71" spans="1:10" x14ac:dyDescent="0.2">
      <c r="A71" s="16" t="s">
        <v>52</v>
      </c>
      <c r="B71" s="127">
        <v>1</v>
      </c>
      <c r="C71" s="127">
        <v>1</v>
      </c>
      <c r="D71" s="127">
        <v>1</v>
      </c>
      <c r="E71" s="127"/>
      <c r="F71" s="127">
        <v>7</v>
      </c>
      <c r="G71" s="128"/>
      <c r="H71" s="129">
        <f t="shared" si="0"/>
        <v>10</v>
      </c>
      <c r="J71" s="150">
        <f t="shared" si="1"/>
        <v>0.7</v>
      </c>
    </row>
    <row r="72" spans="1:10" x14ac:dyDescent="0.2">
      <c r="A72" s="42" t="s">
        <v>53</v>
      </c>
      <c r="B72" s="130">
        <v>2</v>
      </c>
      <c r="C72" s="130">
        <v>2</v>
      </c>
      <c r="D72" s="130">
        <v>4</v>
      </c>
      <c r="E72" s="130">
        <v>2</v>
      </c>
      <c r="F72" s="130">
        <v>7</v>
      </c>
      <c r="G72" s="131"/>
      <c r="H72" s="132">
        <f t="shared" si="0"/>
        <v>17</v>
      </c>
      <c r="J72" s="151">
        <f t="shared" si="1"/>
        <v>0.41176470588235292</v>
      </c>
    </row>
    <row r="73" spans="1:10" x14ac:dyDescent="0.2">
      <c r="A73" s="53" t="s">
        <v>78</v>
      </c>
      <c r="B73" s="133">
        <v>3</v>
      </c>
      <c r="C73" s="133">
        <v>9</v>
      </c>
      <c r="D73" s="133">
        <v>9</v>
      </c>
      <c r="E73" s="133">
        <v>17</v>
      </c>
      <c r="F73" s="133">
        <v>13</v>
      </c>
      <c r="G73" s="134">
        <v>3</v>
      </c>
      <c r="H73" s="135">
        <f t="shared" si="0"/>
        <v>54</v>
      </c>
      <c r="J73" s="152">
        <f t="shared" si="1"/>
        <v>0.24074074074074073</v>
      </c>
    </row>
    <row r="74" spans="1:10" x14ac:dyDescent="0.2">
      <c r="A74" s="14" t="s">
        <v>54</v>
      </c>
      <c r="B74" s="124"/>
      <c r="C74" s="124">
        <v>2</v>
      </c>
      <c r="D74" s="124">
        <v>1</v>
      </c>
      <c r="E74" s="124">
        <v>9</v>
      </c>
      <c r="F74" s="124">
        <v>7</v>
      </c>
      <c r="G74" s="125"/>
      <c r="H74" s="126">
        <f t="shared" si="0"/>
        <v>19</v>
      </c>
      <c r="J74" s="149">
        <f t="shared" si="1"/>
        <v>0.36842105263157893</v>
      </c>
    </row>
    <row r="75" spans="1:10" x14ac:dyDescent="0.2">
      <c r="A75" s="16" t="s">
        <v>55</v>
      </c>
      <c r="B75" s="127">
        <v>1</v>
      </c>
      <c r="C75" s="127">
        <v>4</v>
      </c>
      <c r="D75" s="127">
        <v>3</v>
      </c>
      <c r="E75" s="127">
        <v>1</v>
      </c>
      <c r="F75" s="127">
        <v>2</v>
      </c>
      <c r="G75" s="128"/>
      <c r="H75" s="129">
        <f t="shared" si="0"/>
        <v>11</v>
      </c>
      <c r="J75" s="150">
        <f t="shared" si="1"/>
        <v>0.18181818181818182</v>
      </c>
    </row>
    <row r="76" spans="1:10" x14ac:dyDescent="0.2">
      <c r="A76" s="16" t="s">
        <v>56</v>
      </c>
      <c r="B76" s="127"/>
      <c r="C76" s="127"/>
      <c r="D76" s="127">
        <v>1</v>
      </c>
      <c r="E76" s="127">
        <v>1</v>
      </c>
      <c r="F76" s="127">
        <v>1</v>
      </c>
      <c r="G76" s="128">
        <v>1</v>
      </c>
      <c r="H76" s="129">
        <f t="shared" ref="H76:H84" si="2">SUM(B76:G76)</f>
        <v>4</v>
      </c>
      <c r="J76" s="150">
        <f t="shared" ref="J76:J86" si="3">F76/H76</f>
        <v>0.25</v>
      </c>
    </row>
    <row r="77" spans="1:10" x14ac:dyDescent="0.2">
      <c r="A77" s="16" t="s">
        <v>57</v>
      </c>
      <c r="B77" s="127"/>
      <c r="C77" s="127">
        <v>2</v>
      </c>
      <c r="D77" s="127">
        <v>2</v>
      </c>
      <c r="E77" s="127">
        <v>2</v>
      </c>
      <c r="F77" s="127"/>
      <c r="G77" s="128"/>
      <c r="H77" s="129">
        <f t="shared" si="2"/>
        <v>6</v>
      </c>
      <c r="J77" s="150">
        <f t="shared" si="3"/>
        <v>0</v>
      </c>
    </row>
    <row r="78" spans="1:10" x14ac:dyDescent="0.2">
      <c r="A78" s="16" t="s">
        <v>58</v>
      </c>
      <c r="B78" s="127">
        <v>1</v>
      </c>
      <c r="C78" s="127"/>
      <c r="D78" s="127"/>
      <c r="E78" s="127">
        <v>2</v>
      </c>
      <c r="F78" s="127">
        <v>1</v>
      </c>
      <c r="G78" s="128">
        <v>1</v>
      </c>
      <c r="H78" s="129">
        <f t="shared" si="2"/>
        <v>5</v>
      </c>
      <c r="J78" s="150">
        <f t="shared" si="3"/>
        <v>0.2</v>
      </c>
    </row>
    <row r="79" spans="1:10" x14ac:dyDescent="0.2">
      <c r="A79" s="42" t="s">
        <v>59</v>
      </c>
      <c r="B79" s="130">
        <v>1</v>
      </c>
      <c r="C79" s="130">
        <v>1</v>
      </c>
      <c r="D79" s="130">
        <v>2</v>
      </c>
      <c r="E79" s="130">
        <v>2</v>
      </c>
      <c r="F79" s="130">
        <v>2</v>
      </c>
      <c r="G79" s="131">
        <v>1</v>
      </c>
      <c r="H79" s="132">
        <f t="shared" si="2"/>
        <v>9</v>
      </c>
      <c r="J79" s="151">
        <f t="shared" si="3"/>
        <v>0.22222222222222221</v>
      </c>
    </row>
    <row r="80" spans="1:10" x14ac:dyDescent="0.2">
      <c r="A80" s="63" t="s">
        <v>99</v>
      </c>
      <c r="B80" s="118">
        <v>1</v>
      </c>
      <c r="C80" s="118"/>
      <c r="D80" s="118">
        <v>5</v>
      </c>
      <c r="E80" s="118">
        <v>9</v>
      </c>
      <c r="F80" s="118">
        <v>6</v>
      </c>
      <c r="G80" s="119"/>
      <c r="H80" s="120">
        <f t="shared" si="2"/>
        <v>21</v>
      </c>
      <c r="J80" s="147">
        <f t="shared" si="3"/>
        <v>0.2857142857142857</v>
      </c>
    </row>
    <row r="81" spans="1:10" x14ac:dyDescent="0.2">
      <c r="A81" s="65" t="s">
        <v>79</v>
      </c>
      <c r="B81" s="121">
        <v>1</v>
      </c>
      <c r="C81" s="121"/>
      <c r="D81" s="121">
        <v>5</v>
      </c>
      <c r="E81" s="121">
        <v>9</v>
      </c>
      <c r="F81" s="121">
        <v>6</v>
      </c>
      <c r="G81" s="122"/>
      <c r="H81" s="123">
        <f t="shared" si="2"/>
        <v>21</v>
      </c>
      <c r="J81" s="148">
        <f t="shared" si="3"/>
        <v>0.2857142857142857</v>
      </c>
    </row>
    <row r="82" spans="1:10" x14ac:dyDescent="0.2">
      <c r="A82" s="14" t="s">
        <v>33</v>
      </c>
      <c r="B82" s="124">
        <v>1</v>
      </c>
      <c r="C82" s="124"/>
      <c r="D82" s="124">
        <v>3</v>
      </c>
      <c r="E82" s="124">
        <v>4</v>
      </c>
      <c r="F82" s="124">
        <v>4</v>
      </c>
      <c r="G82" s="125"/>
      <c r="H82" s="126">
        <f t="shared" si="2"/>
        <v>12</v>
      </c>
      <c r="J82" s="149">
        <f t="shared" si="3"/>
        <v>0.33333333333333331</v>
      </c>
    </row>
    <row r="83" spans="1:10" x14ac:dyDescent="0.2">
      <c r="A83" s="16" t="s">
        <v>34</v>
      </c>
      <c r="B83" s="127"/>
      <c r="C83" s="127"/>
      <c r="D83" s="127">
        <v>2</v>
      </c>
      <c r="E83" s="127">
        <v>4</v>
      </c>
      <c r="F83" s="127">
        <v>2</v>
      </c>
      <c r="G83" s="128"/>
      <c r="H83" s="129">
        <f t="shared" si="2"/>
        <v>8</v>
      </c>
      <c r="J83" s="150">
        <f t="shared" si="3"/>
        <v>0.25</v>
      </c>
    </row>
    <row r="84" spans="1:10" x14ac:dyDescent="0.2">
      <c r="A84" s="18" t="s">
        <v>35</v>
      </c>
      <c r="B84" s="139"/>
      <c r="C84" s="139"/>
      <c r="D84" s="139"/>
      <c r="E84" s="139">
        <v>1</v>
      </c>
      <c r="F84" s="139"/>
      <c r="G84" s="140"/>
      <c r="H84" s="141">
        <f t="shared" si="2"/>
        <v>1</v>
      </c>
      <c r="J84" s="154">
        <f t="shared" si="3"/>
        <v>0</v>
      </c>
    </row>
    <row r="85" spans="1:10" x14ac:dyDescent="0.2">
      <c r="B85" s="142"/>
      <c r="C85" s="142"/>
      <c r="D85" s="142"/>
      <c r="E85" s="142"/>
      <c r="F85" s="142"/>
      <c r="G85" s="142"/>
      <c r="H85" s="142"/>
      <c r="J85" s="155"/>
    </row>
    <row r="86" spans="1:10" x14ac:dyDescent="0.2">
      <c r="A86" s="8" t="s">
        <v>60</v>
      </c>
      <c r="B86" s="143">
        <f>B11+B20+B50+B80</f>
        <v>35</v>
      </c>
      <c r="C86" s="143">
        <f t="shared" ref="C86:H86" si="4">C11+C20+C50+C80</f>
        <v>100</v>
      </c>
      <c r="D86" s="143">
        <f t="shared" si="4"/>
        <v>167</v>
      </c>
      <c r="E86" s="143">
        <f t="shared" si="4"/>
        <v>246</v>
      </c>
      <c r="F86" s="143">
        <f t="shared" si="4"/>
        <v>348</v>
      </c>
      <c r="G86" s="143">
        <f t="shared" si="4"/>
        <v>7</v>
      </c>
      <c r="H86" s="144">
        <f t="shared" si="4"/>
        <v>903</v>
      </c>
      <c r="J86" s="156">
        <f t="shared" si="3"/>
        <v>0.38538205980066448</v>
      </c>
    </row>
    <row r="88" spans="1:10" x14ac:dyDescent="0.2">
      <c r="A88" s="8" t="s">
        <v>103</v>
      </c>
      <c r="B88" s="9">
        <f>B86/$H$86</f>
        <v>3.875968992248062E-2</v>
      </c>
      <c r="C88" s="9">
        <f t="shared" ref="C88:H88" si="5">C86/$H$86</f>
        <v>0.11074197120708748</v>
      </c>
      <c r="D88" s="9">
        <f t="shared" si="5"/>
        <v>0.1849390919158361</v>
      </c>
      <c r="E88" s="9">
        <f t="shared" si="5"/>
        <v>0.27242524916943522</v>
      </c>
      <c r="F88" s="9">
        <f t="shared" si="5"/>
        <v>0.38538205980066448</v>
      </c>
      <c r="G88" s="9">
        <f t="shared" si="5"/>
        <v>7.7519379844961239E-3</v>
      </c>
      <c r="H88" s="146">
        <f t="shared" si="5"/>
        <v>1</v>
      </c>
    </row>
    <row r="90" spans="1:10" x14ac:dyDescent="0.2">
      <c r="A90" s="398" t="s">
        <v>572</v>
      </c>
    </row>
    <row r="91" spans="1:10" x14ac:dyDescent="0.2">
      <c r="A91" s="340" t="s">
        <v>556</v>
      </c>
    </row>
    <row r="92" spans="1:10" ht="25.5" customHeight="1" x14ac:dyDescent="0.2">
      <c r="A92" s="633" t="s">
        <v>573</v>
      </c>
      <c r="B92" s="633"/>
      <c r="C92" s="633"/>
      <c r="D92" s="633"/>
      <c r="E92" s="633"/>
      <c r="F92" s="633"/>
      <c r="G92" s="633"/>
      <c r="H92" s="633"/>
      <c r="I92" s="633"/>
      <c r="J92" s="633"/>
    </row>
  </sheetData>
  <mergeCells count="6">
    <mergeCell ref="A92:J92"/>
    <mergeCell ref="B8:G8"/>
    <mergeCell ref="H8:H9"/>
    <mergeCell ref="J8:J9"/>
    <mergeCell ref="A2:J2"/>
    <mergeCell ref="A5:J5"/>
  </mergeCells>
  <printOptions horizontalCentered="1"/>
  <pageMargins left="0.39370078740157483" right="0.39370078740157483" top="0.47244094488188981" bottom="0.47244094488188981" header="0.31496062992125984" footer="0.31496062992125984"/>
  <pageSetup paperSize="9" scale="89" fitToHeight="0" orientation="portrait" r:id="rId1"/>
  <headerFooter>
    <oddHeader>&amp;L&amp;"Times New Roman,Gras"&amp;9DGRH A1-1&amp;R&amp;"Times New Roman,Gras"&amp;9Juillet 2020</oddHeader>
    <oddFooter>Page &amp;P de &amp;N</oddFooter>
  </headerFooter>
  <rowBreaks count="1" manualBreakCount="1">
    <brk id="62" max="9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>
    <pageSetUpPr fitToPage="1"/>
  </sheetPr>
  <dimension ref="A1:J92"/>
  <sheetViews>
    <sheetView showGridLines="0" workbookViewId="0">
      <selection activeCell="L71" sqref="L71"/>
    </sheetView>
  </sheetViews>
  <sheetFormatPr baseColWidth="10" defaultRowHeight="12.75" x14ac:dyDescent="0.2"/>
  <cols>
    <col min="1" max="1" width="17.5" bestFit="1" customWidth="1"/>
    <col min="9" max="9" width="5.33203125" customWidth="1"/>
  </cols>
  <sheetData>
    <row r="1" spans="1:10" ht="13.5" thickBot="1" x14ac:dyDescent="0.25"/>
    <row r="2" spans="1:10" ht="36" customHeight="1" thickTop="1" thickBot="1" x14ac:dyDescent="0.25">
      <c r="A2" s="648" t="s">
        <v>522</v>
      </c>
      <c r="B2" s="649"/>
      <c r="C2" s="649"/>
      <c r="D2" s="649"/>
      <c r="E2" s="649"/>
      <c r="F2" s="649"/>
      <c r="G2" s="649"/>
      <c r="H2" s="649"/>
      <c r="I2" s="649"/>
      <c r="J2" s="650"/>
    </row>
    <row r="3" spans="1:10" ht="13.5" thickTop="1" x14ac:dyDescent="0.2"/>
    <row r="5" spans="1:10" ht="28.5" customHeight="1" x14ac:dyDescent="0.2">
      <c r="A5" s="629" t="s">
        <v>340</v>
      </c>
      <c r="B5" s="629"/>
      <c r="C5" s="629"/>
      <c r="D5" s="629"/>
      <c r="E5" s="629"/>
      <c r="F5" s="629"/>
      <c r="G5" s="629"/>
      <c r="H5" s="629"/>
      <c r="I5" s="629"/>
      <c r="J5" s="629"/>
    </row>
    <row r="8" spans="1:10" ht="16.5" customHeight="1" x14ac:dyDescent="0.2">
      <c r="B8" s="672" t="s">
        <v>101</v>
      </c>
      <c r="C8" s="673"/>
      <c r="D8" s="673"/>
      <c r="E8" s="673"/>
      <c r="F8" s="673"/>
      <c r="G8" s="674"/>
      <c r="H8" s="682" t="s">
        <v>102</v>
      </c>
      <c r="J8" s="629" t="s">
        <v>540</v>
      </c>
    </row>
    <row r="9" spans="1:10" ht="23.25" customHeight="1" x14ac:dyDescent="0.2">
      <c r="B9" s="2">
        <v>2015</v>
      </c>
      <c r="C9" s="2">
        <v>2016</v>
      </c>
      <c r="D9" s="2">
        <v>2017</v>
      </c>
      <c r="E9" s="2">
        <v>2018</v>
      </c>
      <c r="F9" s="2">
        <v>2019</v>
      </c>
      <c r="G9" s="3" t="s">
        <v>413</v>
      </c>
      <c r="H9" s="683"/>
      <c r="J9" s="629"/>
    </row>
    <row r="11" spans="1:10" x14ac:dyDescent="0.2">
      <c r="A11" s="63" t="s">
        <v>97</v>
      </c>
      <c r="B11" s="118">
        <v>1</v>
      </c>
      <c r="C11" s="118">
        <v>5</v>
      </c>
      <c r="D11" s="118">
        <v>10</v>
      </c>
      <c r="E11" s="118">
        <v>13</v>
      </c>
      <c r="F11" s="118">
        <v>20</v>
      </c>
      <c r="G11" s="119">
        <v>3</v>
      </c>
      <c r="H11" s="120">
        <f>SUM(B11:G11)</f>
        <v>52</v>
      </c>
      <c r="J11" s="147">
        <f>F11/H11</f>
        <v>0.38461538461538464</v>
      </c>
    </row>
    <row r="12" spans="1:10" x14ac:dyDescent="0.2">
      <c r="A12" s="65" t="s">
        <v>67</v>
      </c>
      <c r="B12" s="121"/>
      <c r="C12" s="121">
        <v>2</v>
      </c>
      <c r="D12" s="121">
        <v>3</v>
      </c>
      <c r="E12" s="121">
        <v>4</v>
      </c>
      <c r="F12" s="121">
        <v>4</v>
      </c>
      <c r="G12" s="122"/>
      <c r="H12" s="123">
        <f t="shared" ref="H12:H75" si="0">SUM(B12:G12)</f>
        <v>13</v>
      </c>
      <c r="J12" s="148">
        <f t="shared" ref="J12:J75" si="1">F12/H12</f>
        <v>0.30769230769230771</v>
      </c>
    </row>
    <row r="13" spans="1:10" x14ac:dyDescent="0.2">
      <c r="A13" s="14" t="s">
        <v>1</v>
      </c>
      <c r="B13" s="124"/>
      <c r="C13" s="124"/>
      <c r="D13" s="124">
        <v>1</v>
      </c>
      <c r="E13" s="124">
        <v>1</v>
      </c>
      <c r="F13" s="124">
        <v>1</v>
      </c>
      <c r="G13" s="125"/>
      <c r="H13" s="126">
        <f t="shared" si="0"/>
        <v>3</v>
      </c>
      <c r="J13" s="149">
        <f t="shared" si="1"/>
        <v>0.33333333333333331</v>
      </c>
    </row>
    <row r="14" spans="1:10" x14ac:dyDescent="0.2">
      <c r="A14" s="16" t="s">
        <v>2</v>
      </c>
      <c r="B14" s="127"/>
      <c r="C14" s="127">
        <v>1</v>
      </c>
      <c r="D14" s="127">
        <v>2</v>
      </c>
      <c r="E14" s="127">
        <v>3</v>
      </c>
      <c r="F14" s="127">
        <v>3</v>
      </c>
      <c r="G14" s="128"/>
      <c r="H14" s="129">
        <f t="shared" si="0"/>
        <v>9</v>
      </c>
      <c r="J14" s="150">
        <f t="shared" si="1"/>
        <v>0.33333333333333331</v>
      </c>
    </row>
    <row r="15" spans="1:10" x14ac:dyDescent="0.2">
      <c r="A15" s="16" t="s">
        <v>3</v>
      </c>
      <c r="B15" s="127"/>
      <c r="C15" s="127"/>
      <c r="D15" s="127"/>
      <c r="E15" s="127"/>
      <c r="F15" s="127"/>
      <c r="G15" s="128"/>
      <c r="H15" s="129">
        <f t="shared" si="0"/>
        <v>0</v>
      </c>
      <c r="J15" s="150"/>
    </row>
    <row r="16" spans="1:10" x14ac:dyDescent="0.2">
      <c r="A16" s="42" t="s">
        <v>4</v>
      </c>
      <c r="B16" s="130"/>
      <c r="C16" s="130">
        <v>1</v>
      </c>
      <c r="D16" s="130"/>
      <c r="E16" s="130"/>
      <c r="F16" s="130"/>
      <c r="G16" s="131"/>
      <c r="H16" s="132">
        <f t="shared" si="0"/>
        <v>1</v>
      </c>
      <c r="J16" s="151">
        <f t="shared" si="1"/>
        <v>0</v>
      </c>
    </row>
    <row r="17" spans="1:10" x14ac:dyDescent="0.2">
      <c r="A17" s="53" t="s">
        <v>68</v>
      </c>
      <c r="B17" s="133">
        <v>1</v>
      </c>
      <c r="C17" s="133">
        <v>3</v>
      </c>
      <c r="D17" s="133">
        <v>7</v>
      </c>
      <c r="E17" s="133">
        <v>9</v>
      </c>
      <c r="F17" s="133">
        <v>16</v>
      </c>
      <c r="G17" s="134">
        <v>3</v>
      </c>
      <c r="H17" s="135">
        <f t="shared" si="0"/>
        <v>39</v>
      </c>
      <c r="J17" s="152">
        <f t="shared" si="1"/>
        <v>0.41025641025641024</v>
      </c>
    </row>
    <row r="18" spans="1:10" x14ac:dyDescent="0.2">
      <c r="A18" s="14" t="s">
        <v>5</v>
      </c>
      <c r="B18" s="124"/>
      <c r="C18" s="124">
        <v>2</v>
      </c>
      <c r="D18" s="124">
        <v>4</v>
      </c>
      <c r="E18" s="124">
        <v>5</v>
      </c>
      <c r="F18" s="124">
        <v>6</v>
      </c>
      <c r="G18" s="125">
        <v>1</v>
      </c>
      <c r="H18" s="126">
        <f t="shared" si="0"/>
        <v>18</v>
      </c>
      <c r="J18" s="149">
        <f t="shared" si="1"/>
        <v>0.33333333333333331</v>
      </c>
    </row>
    <row r="19" spans="1:10" x14ac:dyDescent="0.2">
      <c r="A19" s="42" t="s">
        <v>6</v>
      </c>
      <c r="B19" s="130">
        <v>1</v>
      </c>
      <c r="C19" s="130">
        <v>1</v>
      </c>
      <c r="D19" s="130">
        <v>3</v>
      </c>
      <c r="E19" s="130">
        <v>4</v>
      </c>
      <c r="F19" s="130">
        <v>10</v>
      </c>
      <c r="G19" s="131">
        <v>2</v>
      </c>
      <c r="H19" s="132">
        <f t="shared" si="0"/>
        <v>21</v>
      </c>
      <c r="J19" s="151">
        <f t="shared" si="1"/>
        <v>0.47619047619047616</v>
      </c>
    </row>
    <row r="20" spans="1:10" x14ac:dyDescent="0.2">
      <c r="A20" s="63" t="s">
        <v>98</v>
      </c>
      <c r="B20" s="118">
        <v>7</v>
      </c>
      <c r="C20" s="118">
        <v>22</v>
      </c>
      <c r="D20" s="118">
        <v>25</v>
      </c>
      <c r="E20" s="118">
        <v>48</v>
      </c>
      <c r="F20" s="118">
        <v>69</v>
      </c>
      <c r="G20" s="119">
        <v>2</v>
      </c>
      <c r="H20" s="120">
        <f t="shared" si="0"/>
        <v>173</v>
      </c>
      <c r="J20" s="147">
        <f t="shared" si="1"/>
        <v>0.39884393063583817</v>
      </c>
    </row>
    <row r="21" spans="1:10" x14ac:dyDescent="0.2">
      <c r="A21" s="65" t="s">
        <v>69</v>
      </c>
      <c r="B21" s="121">
        <v>3</v>
      </c>
      <c r="C21" s="121">
        <v>10</v>
      </c>
      <c r="D21" s="121">
        <v>7</v>
      </c>
      <c r="E21" s="121">
        <v>11</v>
      </c>
      <c r="F21" s="121">
        <v>36</v>
      </c>
      <c r="G21" s="122">
        <v>2</v>
      </c>
      <c r="H21" s="123">
        <f t="shared" si="0"/>
        <v>69</v>
      </c>
      <c r="J21" s="148">
        <f t="shared" si="1"/>
        <v>0.52173913043478259</v>
      </c>
    </row>
    <row r="22" spans="1:10" x14ac:dyDescent="0.2">
      <c r="A22" s="14" t="s">
        <v>8</v>
      </c>
      <c r="B22" s="124">
        <v>1</v>
      </c>
      <c r="C22" s="124">
        <v>3</v>
      </c>
      <c r="D22" s="124">
        <v>1</v>
      </c>
      <c r="E22" s="124"/>
      <c r="F22" s="124">
        <v>5</v>
      </c>
      <c r="G22" s="125">
        <v>1</v>
      </c>
      <c r="H22" s="126">
        <f t="shared" si="0"/>
        <v>11</v>
      </c>
      <c r="J22" s="149">
        <f t="shared" si="1"/>
        <v>0.45454545454545453</v>
      </c>
    </row>
    <row r="23" spans="1:10" x14ac:dyDescent="0.2">
      <c r="A23" s="16" t="s">
        <v>9</v>
      </c>
      <c r="B23" s="127"/>
      <c r="C23" s="127">
        <v>2</v>
      </c>
      <c r="D23" s="127"/>
      <c r="E23" s="127"/>
      <c r="F23" s="127"/>
      <c r="G23" s="128"/>
      <c r="H23" s="129">
        <f t="shared" si="0"/>
        <v>2</v>
      </c>
      <c r="J23" s="150">
        <f t="shared" si="1"/>
        <v>0</v>
      </c>
    </row>
    <row r="24" spans="1:10" x14ac:dyDescent="0.2">
      <c r="A24" s="16" t="s">
        <v>10</v>
      </c>
      <c r="B24" s="127">
        <v>1</v>
      </c>
      <c r="C24" s="127"/>
      <c r="D24" s="127">
        <v>4</v>
      </c>
      <c r="E24" s="127">
        <v>3</v>
      </c>
      <c r="F24" s="127">
        <v>10</v>
      </c>
      <c r="G24" s="128"/>
      <c r="H24" s="129">
        <f t="shared" si="0"/>
        <v>18</v>
      </c>
      <c r="J24" s="150">
        <f t="shared" si="1"/>
        <v>0.55555555555555558</v>
      </c>
    </row>
    <row r="25" spans="1:10" x14ac:dyDescent="0.2">
      <c r="A25" s="16" t="s">
        <v>11</v>
      </c>
      <c r="B25" s="127">
        <v>1</v>
      </c>
      <c r="C25" s="127">
        <v>1</v>
      </c>
      <c r="D25" s="127"/>
      <c r="E25" s="127">
        <v>1</v>
      </c>
      <c r="F25" s="127"/>
      <c r="G25" s="128"/>
      <c r="H25" s="129">
        <f t="shared" si="0"/>
        <v>3</v>
      </c>
      <c r="J25" s="150">
        <f t="shared" si="1"/>
        <v>0</v>
      </c>
    </row>
    <row r="26" spans="1:10" x14ac:dyDescent="0.2">
      <c r="A26" s="16" t="s">
        <v>12</v>
      </c>
      <c r="B26" s="127"/>
      <c r="C26" s="127">
        <v>1</v>
      </c>
      <c r="D26" s="127">
        <v>1</v>
      </c>
      <c r="E26" s="127">
        <v>3</v>
      </c>
      <c r="F26" s="127">
        <v>13</v>
      </c>
      <c r="G26" s="128"/>
      <c r="H26" s="129">
        <f t="shared" si="0"/>
        <v>18</v>
      </c>
      <c r="J26" s="150">
        <f t="shared" si="1"/>
        <v>0.72222222222222221</v>
      </c>
    </row>
    <row r="27" spans="1:10" x14ac:dyDescent="0.2">
      <c r="A27" s="16" t="s">
        <v>13</v>
      </c>
      <c r="B27" s="127"/>
      <c r="C27" s="127"/>
      <c r="D27" s="127"/>
      <c r="E27" s="127"/>
      <c r="F27" s="127"/>
      <c r="G27" s="128"/>
      <c r="H27" s="129">
        <f t="shared" si="0"/>
        <v>0</v>
      </c>
      <c r="J27" s="150"/>
    </row>
    <row r="28" spans="1:10" x14ac:dyDescent="0.2">
      <c r="A28" s="16" t="s">
        <v>14</v>
      </c>
      <c r="B28" s="127"/>
      <c r="C28" s="127"/>
      <c r="D28" s="127"/>
      <c r="E28" s="127"/>
      <c r="F28" s="127"/>
      <c r="G28" s="128"/>
      <c r="H28" s="129">
        <f t="shared" si="0"/>
        <v>0</v>
      </c>
      <c r="J28" s="150"/>
    </row>
    <row r="29" spans="1:10" x14ac:dyDescent="0.2">
      <c r="A29" s="16" t="s">
        <v>15</v>
      </c>
      <c r="B29" s="127"/>
      <c r="C29" s="127">
        <v>2</v>
      </c>
      <c r="D29" s="127">
        <v>1</v>
      </c>
      <c r="E29" s="127">
        <v>3</v>
      </c>
      <c r="F29" s="127">
        <v>5</v>
      </c>
      <c r="G29" s="128">
        <v>1</v>
      </c>
      <c r="H29" s="129">
        <f t="shared" si="0"/>
        <v>12</v>
      </c>
      <c r="J29" s="150">
        <f t="shared" si="1"/>
        <v>0.41666666666666669</v>
      </c>
    </row>
    <row r="30" spans="1:10" x14ac:dyDescent="0.2">
      <c r="A30" s="42" t="s">
        <v>16</v>
      </c>
      <c r="B30" s="130"/>
      <c r="C30" s="130">
        <v>1</v>
      </c>
      <c r="D30" s="130"/>
      <c r="E30" s="130">
        <v>1</v>
      </c>
      <c r="F30" s="130">
        <v>3</v>
      </c>
      <c r="G30" s="131"/>
      <c r="H30" s="132">
        <f t="shared" si="0"/>
        <v>5</v>
      </c>
      <c r="J30" s="151">
        <f t="shared" si="1"/>
        <v>0.6</v>
      </c>
    </row>
    <row r="31" spans="1:10" x14ac:dyDescent="0.2">
      <c r="A31" s="53" t="s">
        <v>70</v>
      </c>
      <c r="B31" s="133">
        <v>3</v>
      </c>
      <c r="C31" s="133">
        <v>8</v>
      </c>
      <c r="D31" s="133">
        <v>14</v>
      </c>
      <c r="E31" s="133">
        <v>24</v>
      </c>
      <c r="F31" s="133">
        <v>23</v>
      </c>
      <c r="G31" s="134"/>
      <c r="H31" s="135">
        <f t="shared" si="0"/>
        <v>72</v>
      </c>
      <c r="J31" s="152">
        <f t="shared" si="1"/>
        <v>0.31944444444444442</v>
      </c>
    </row>
    <row r="32" spans="1:10" x14ac:dyDescent="0.2">
      <c r="A32" s="14" t="s">
        <v>17</v>
      </c>
      <c r="B32" s="124">
        <v>1</v>
      </c>
      <c r="C32" s="124">
        <v>1</v>
      </c>
      <c r="D32" s="124">
        <v>4</v>
      </c>
      <c r="E32" s="124">
        <v>2</v>
      </c>
      <c r="F32" s="124">
        <v>2</v>
      </c>
      <c r="G32" s="125"/>
      <c r="H32" s="126">
        <f t="shared" si="0"/>
        <v>10</v>
      </c>
      <c r="J32" s="149">
        <f t="shared" si="1"/>
        <v>0.2</v>
      </c>
    </row>
    <row r="33" spans="1:10" x14ac:dyDescent="0.2">
      <c r="A33" s="16" t="s">
        <v>18</v>
      </c>
      <c r="B33" s="127">
        <v>1</v>
      </c>
      <c r="C33" s="127"/>
      <c r="D33" s="127">
        <v>1</v>
      </c>
      <c r="E33" s="127">
        <v>2</v>
      </c>
      <c r="F33" s="127">
        <v>2</v>
      </c>
      <c r="G33" s="128"/>
      <c r="H33" s="129">
        <f t="shared" si="0"/>
        <v>6</v>
      </c>
      <c r="J33" s="150">
        <f t="shared" si="1"/>
        <v>0.33333333333333331</v>
      </c>
    </row>
    <row r="34" spans="1:10" x14ac:dyDescent="0.2">
      <c r="A34" s="16" t="s">
        <v>19</v>
      </c>
      <c r="B34" s="127"/>
      <c r="C34" s="127">
        <v>2</v>
      </c>
      <c r="D34" s="127">
        <v>3</v>
      </c>
      <c r="E34" s="127">
        <v>4</v>
      </c>
      <c r="F34" s="127">
        <v>4</v>
      </c>
      <c r="G34" s="128"/>
      <c r="H34" s="129">
        <f t="shared" si="0"/>
        <v>13</v>
      </c>
      <c r="J34" s="150">
        <f t="shared" si="1"/>
        <v>0.30769230769230771</v>
      </c>
    </row>
    <row r="35" spans="1:10" x14ac:dyDescent="0.2">
      <c r="A35" s="16" t="s">
        <v>20</v>
      </c>
      <c r="B35" s="127"/>
      <c r="C35" s="127">
        <v>1</v>
      </c>
      <c r="D35" s="127">
        <v>1</v>
      </c>
      <c r="E35" s="127">
        <v>4</v>
      </c>
      <c r="F35" s="127">
        <v>5</v>
      </c>
      <c r="G35" s="128"/>
      <c r="H35" s="129">
        <f t="shared" si="0"/>
        <v>11</v>
      </c>
      <c r="J35" s="150">
        <f t="shared" si="1"/>
        <v>0.45454545454545453</v>
      </c>
    </row>
    <row r="36" spans="1:10" x14ac:dyDescent="0.2">
      <c r="A36" s="16" t="s">
        <v>21</v>
      </c>
      <c r="B36" s="127"/>
      <c r="C36" s="127"/>
      <c r="D36" s="127"/>
      <c r="E36" s="127">
        <v>1</v>
      </c>
      <c r="F36" s="127">
        <v>1</v>
      </c>
      <c r="G36" s="128"/>
      <c r="H36" s="129">
        <f t="shared" si="0"/>
        <v>2</v>
      </c>
      <c r="J36" s="150">
        <f t="shared" si="1"/>
        <v>0.5</v>
      </c>
    </row>
    <row r="37" spans="1:10" x14ac:dyDescent="0.2">
      <c r="A37" s="16" t="s">
        <v>22</v>
      </c>
      <c r="B37" s="127">
        <v>1</v>
      </c>
      <c r="C37" s="127">
        <v>1</v>
      </c>
      <c r="D37" s="127">
        <v>1</v>
      </c>
      <c r="E37" s="127"/>
      <c r="F37" s="127">
        <v>5</v>
      </c>
      <c r="G37" s="128"/>
      <c r="H37" s="129">
        <f t="shared" si="0"/>
        <v>8</v>
      </c>
      <c r="J37" s="150">
        <f t="shared" si="1"/>
        <v>0.625</v>
      </c>
    </row>
    <row r="38" spans="1:10" x14ac:dyDescent="0.2">
      <c r="A38" s="16" t="s">
        <v>23</v>
      </c>
      <c r="B38" s="127"/>
      <c r="C38" s="127">
        <v>2</v>
      </c>
      <c r="D38" s="127">
        <v>2</v>
      </c>
      <c r="E38" s="127">
        <v>6</v>
      </c>
      <c r="F38" s="127">
        <v>3</v>
      </c>
      <c r="G38" s="128"/>
      <c r="H38" s="129">
        <f t="shared" si="0"/>
        <v>13</v>
      </c>
      <c r="J38" s="150">
        <f t="shared" si="1"/>
        <v>0.23076923076923078</v>
      </c>
    </row>
    <row r="39" spans="1:10" x14ac:dyDescent="0.2">
      <c r="A39" s="16" t="s">
        <v>24</v>
      </c>
      <c r="B39" s="127"/>
      <c r="C39" s="127"/>
      <c r="D39" s="127">
        <v>2</v>
      </c>
      <c r="E39" s="127">
        <v>5</v>
      </c>
      <c r="F39" s="127">
        <v>1</v>
      </c>
      <c r="G39" s="128"/>
      <c r="H39" s="129">
        <f t="shared" si="0"/>
        <v>8</v>
      </c>
      <c r="J39" s="150">
        <f t="shared" si="1"/>
        <v>0.125</v>
      </c>
    </row>
    <row r="40" spans="1:10" x14ac:dyDescent="0.2">
      <c r="A40" s="42" t="s">
        <v>25</v>
      </c>
      <c r="B40" s="130"/>
      <c r="C40" s="130">
        <v>1</v>
      </c>
      <c r="D40" s="130"/>
      <c r="E40" s="130"/>
      <c r="F40" s="130"/>
      <c r="G40" s="131"/>
      <c r="H40" s="132">
        <f t="shared" si="0"/>
        <v>1</v>
      </c>
      <c r="J40" s="151">
        <f t="shared" si="1"/>
        <v>0</v>
      </c>
    </row>
    <row r="41" spans="1:10" x14ac:dyDescent="0.2">
      <c r="A41" s="53" t="s">
        <v>71</v>
      </c>
      <c r="B41" s="133">
        <v>1</v>
      </c>
      <c r="C41" s="133">
        <v>4</v>
      </c>
      <c r="D41" s="133">
        <v>4</v>
      </c>
      <c r="E41" s="133">
        <v>13</v>
      </c>
      <c r="F41" s="133">
        <v>10</v>
      </c>
      <c r="G41" s="134"/>
      <c r="H41" s="135">
        <f t="shared" si="0"/>
        <v>32</v>
      </c>
      <c r="J41" s="152">
        <f t="shared" si="1"/>
        <v>0.3125</v>
      </c>
    </row>
    <row r="42" spans="1:10" x14ac:dyDescent="0.2">
      <c r="A42" s="14" t="s">
        <v>26</v>
      </c>
      <c r="B42" s="124"/>
      <c r="C42" s="124"/>
      <c r="D42" s="124">
        <v>2</v>
      </c>
      <c r="E42" s="124">
        <v>5</v>
      </c>
      <c r="F42" s="124">
        <v>6</v>
      </c>
      <c r="G42" s="125"/>
      <c r="H42" s="126">
        <f t="shared" si="0"/>
        <v>13</v>
      </c>
      <c r="J42" s="149">
        <f t="shared" si="1"/>
        <v>0.46153846153846156</v>
      </c>
    </row>
    <row r="43" spans="1:10" x14ac:dyDescent="0.2">
      <c r="A43" s="16" t="s">
        <v>27</v>
      </c>
      <c r="B43" s="127"/>
      <c r="C43" s="127">
        <v>2</v>
      </c>
      <c r="D43" s="127">
        <v>1</v>
      </c>
      <c r="E43" s="127">
        <v>4</v>
      </c>
      <c r="F43" s="127">
        <v>3</v>
      </c>
      <c r="G43" s="128"/>
      <c r="H43" s="129">
        <f t="shared" si="0"/>
        <v>10</v>
      </c>
      <c r="J43" s="150">
        <f t="shared" si="1"/>
        <v>0.3</v>
      </c>
    </row>
    <row r="44" spans="1:10" x14ac:dyDescent="0.2">
      <c r="A44" s="16" t="s">
        <v>28</v>
      </c>
      <c r="B44" s="127"/>
      <c r="C44" s="127">
        <v>1</v>
      </c>
      <c r="D44" s="127"/>
      <c r="E44" s="127"/>
      <c r="F44" s="127"/>
      <c r="G44" s="128"/>
      <c r="H44" s="129">
        <f t="shared" si="0"/>
        <v>1</v>
      </c>
      <c r="J44" s="150">
        <f t="shared" si="1"/>
        <v>0</v>
      </c>
    </row>
    <row r="45" spans="1:10" x14ac:dyDescent="0.2">
      <c r="A45" s="16" t="s">
        <v>29</v>
      </c>
      <c r="B45" s="127"/>
      <c r="C45" s="127"/>
      <c r="D45" s="127">
        <v>1</v>
      </c>
      <c r="E45" s="127"/>
      <c r="F45" s="127"/>
      <c r="G45" s="128"/>
      <c r="H45" s="129">
        <f t="shared" si="0"/>
        <v>1</v>
      </c>
      <c r="J45" s="150">
        <f t="shared" si="1"/>
        <v>0</v>
      </c>
    </row>
    <row r="46" spans="1:10" x14ac:dyDescent="0.2">
      <c r="A46" s="42" t="s">
        <v>30</v>
      </c>
      <c r="B46" s="130">
        <v>1</v>
      </c>
      <c r="C46" s="130">
        <v>1</v>
      </c>
      <c r="D46" s="130"/>
      <c r="E46" s="130">
        <v>4</v>
      </c>
      <c r="F46" s="130">
        <v>1</v>
      </c>
      <c r="G46" s="131"/>
      <c r="H46" s="132">
        <f t="shared" si="0"/>
        <v>7</v>
      </c>
      <c r="J46" s="151">
        <f t="shared" si="1"/>
        <v>0.14285714285714285</v>
      </c>
    </row>
    <row r="47" spans="1:10" x14ac:dyDescent="0.2">
      <c r="A47" s="53" t="s">
        <v>72</v>
      </c>
      <c r="B47" s="133"/>
      <c r="C47" s="133"/>
      <c r="D47" s="133"/>
      <c r="E47" s="133"/>
      <c r="F47" s="133"/>
      <c r="G47" s="134"/>
      <c r="H47" s="135">
        <f t="shared" si="0"/>
        <v>0</v>
      </c>
      <c r="J47" s="152"/>
    </row>
    <row r="48" spans="1:10" x14ac:dyDescent="0.2">
      <c r="A48" s="490" t="s">
        <v>31</v>
      </c>
      <c r="B48" s="124"/>
      <c r="C48" s="124"/>
      <c r="D48" s="124"/>
      <c r="E48" s="124"/>
      <c r="F48" s="124"/>
      <c r="G48" s="125"/>
      <c r="H48" s="126">
        <f t="shared" si="0"/>
        <v>0</v>
      </c>
      <c r="J48" s="149"/>
    </row>
    <row r="49" spans="1:10" x14ac:dyDescent="0.2">
      <c r="A49" s="486" t="s">
        <v>83</v>
      </c>
      <c r="B49" s="136"/>
      <c r="C49" s="136"/>
      <c r="D49" s="136"/>
      <c r="E49" s="136"/>
      <c r="F49" s="136"/>
      <c r="G49" s="137"/>
      <c r="H49" s="138">
        <f t="shared" si="0"/>
        <v>0</v>
      </c>
      <c r="J49" s="153"/>
    </row>
    <row r="50" spans="1:10" x14ac:dyDescent="0.2">
      <c r="A50" s="63" t="s">
        <v>100</v>
      </c>
      <c r="B50" s="118">
        <v>12</v>
      </c>
      <c r="C50" s="118">
        <v>17</v>
      </c>
      <c r="D50" s="118">
        <v>51</v>
      </c>
      <c r="E50" s="118">
        <v>40</v>
      </c>
      <c r="F50" s="118">
        <v>62</v>
      </c>
      <c r="G50" s="119">
        <v>8</v>
      </c>
      <c r="H50" s="120">
        <f t="shared" si="0"/>
        <v>190</v>
      </c>
      <c r="J50" s="147">
        <f t="shared" si="1"/>
        <v>0.32631578947368423</v>
      </c>
    </row>
    <row r="51" spans="1:10" x14ac:dyDescent="0.2">
      <c r="A51" s="65" t="s">
        <v>73</v>
      </c>
      <c r="B51" s="121">
        <v>3</v>
      </c>
      <c r="C51" s="121">
        <v>6</v>
      </c>
      <c r="D51" s="121">
        <v>16</v>
      </c>
      <c r="E51" s="121">
        <v>11</v>
      </c>
      <c r="F51" s="121">
        <v>19</v>
      </c>
      <c r="G51" s="122">
        <v>3</v>
      </c>
      <c r="H51" s="123">
        <f t="shared" si="0"/>
        <v>58</v>
      </c>
      <c r="J51" s="148">
        <f t="shared" si="1"/>
        <v>0.32758620689655171</v>
      </c>
    </row>
    <row r="52" spans="1:10" x14ac:dyDescent="0.2">
      <c r="A52" s="14" t="s">
        <v>37</v>
      </c>
      <c r="B52" s="124"/>
      <c r="C52" s="124"/>
      <c r="D52" s="124">
        <v>2</v>
      </c>
      <c r="E52" s="124">
        <v>3</v>
      </c>
      <c r="F52" s="124">
        <v>7</v>
      </c>
      <c r="G52" s="125">
        <v>1</v>
      </c>
      <c r="H52" s="126">
        <f t="shared" si="0"/>
        <v>13</v>
      </c>
      <c r="J52" s="149">
        <f t="shared" si="1"/>
        <v>0.53846153846153844</v>
      </c>
    </row>
    <row r="53" spans="1:10" x14ac:dyDescent="0.2">
      <c r="A53" s="16" t="s">
        <v>38</v>
      </c>
      <c r="B53" s="127"/>
      <c r="C53" s="127"/>
      <c r="D53" s="127">
        <v>6</v>
      </c>
      <c r="E53" s="127">
        <v>1</v>
      </c>
      <c r="F53" s="127">
        <v>6</v>
      </c>
      <c r="G53" s="128">
        <v>2</v>
      </c>
      <c r="H53" s="129">
        <f t="shared" si="0"/>
        <v>15</v>
      </c>
      <c r="J53" s="150">
        <f t="shared" si="1"/>
        <v>0.4</v>
      </c>
    </row>
    <row r="54" spans="1:10" x14ac:dyDescent="0.2">
      <c r="A54" s="42" t="s">
        <v>39</v>
      </c>
      <c r="B54" s="130">
        <v>3</v>
      </c>
      <c r="C54" s="130">
        <v>6</v>
      </c>
      <c r="D54" s="130">
        <v>8</v>
      </c>
      <c r="E54" s="130">
        <v>7</v>
      </c>
      <c r="F54" s="130">
        <v>6</v>
      </c>
      <c r="G54" s="131"/>
      <c r="H54" s="132">
        <f t="shared" si="0"/>
        <v>30</v>
      </c>
      <c r="J54" s="151">
        <f t="shared" si="1"/>
        <v>0.2</v>
      </c>
    </row>
    <row r="55" spans="1:10" x14ac:dyDescent="0.2">
      <c r="A55" s="53" t="s">
        <v>74</v>
      </c>
      <c r="B55" s="133"/>
      <c r="C55" s="133"/>
      <c r="D55" s="133">
        <v>4</v>
      </c>
      <c r="E55" s="133">
        <v>6</v>
      </c>
      <c r="F55" s="133">
        <v>8</v>
      </c>
      <c r="G55" s="134"/>
      <c r="H55" s="135">
        <f t="shared" si="0"/>
        <v>18</v>
      </c>
      <c r="J55" s="152">
        <f t="shared" si="1"/>
        <v>0.44444444444444442</v>
      </c>
    </row>
    <row r="56" spans="1:10" x14ac:dyDescent="0.2">
      <c r="A56" s="14" t="s">
        <v>40</v>
      </c>
      <c r="B56" s="124"/>
      <c r="C56" s="124"/>
      <c r="D56" s="124">
        <v>2</v>
      </c>
      <c r="E56" s="124">
        <v>5</v>
      </c>
      <c r="F56" s="124">
        <v>6</v>
      </c>
      <c r="G56" s="125"/>
      <c r="H56" s="126">
        <f t="shared" si="0"/>
        <v>13</v>
      </c>
      <c r="J56" s="149">
        <f t="shared" si="1"/>
        <v>0.46153846153846156</v>
      </c>
    </row>
    <row r="57" spans="1:10" x14ac:dyDescent="0.2">
      <c r="A57" s="16" t="s">
        <v>41</v>
      </c>
      <c r="B57" s="127"/>
      <c r="C57" s="127"/>
      <c r="D57" s="127">
        <v>1</v>
      </c>
      <c r="E57" s="127"/>
      <c r="F57" s="127">
        <v>1</v>
      </c>
      <c r="G57" s="128"/>
      <c r="H57" s="129">
        <f t="shared" si="0"/>
        <v>2</v>
      </c>
      <c r="J57" s="149">
        <f t="shared" si="1"/>
        <v>0.5</v>
      </c>
    </row>
    <row r="58" spans="1:10" x14ac:dyDescent="0.2">
      <c r="A58" s="42" t="s">
        <v>42</v>
      </c>
      <c r="B58" s="130"/>
      <c r="C58" s="130"/>
      <c r="D58" s="130">
        <v>1</v>
      </c>
      <c r="E58" s="130">
        <v>1</v>
      </c>
      <c r="F58" s="130">
        <v>1</v>
      </c>
      <c r="G58" s="131"/>
      <c r="H58" s="132">
        <f t="shared" si="0"/>
        <v>3</v>
      </c>
      <c r="J58" s="151">
        <f t="shared" si="1"/>
        <v>0.33333333333333331</v>
      </c>
    </row>
    <row r="59" spans="1:10" x14ac:dyDescent="0.2">
      <c r="A59" s="53" t="s">
        <v>75</v>
      </c>
      <c r="B59" s="133">
        <v>1</v>
      </c>
      <c r="C59" s="133">
        <v>2</v>
      </c>
      <c r="D59" s="133">
        <v>8</v>
      </c>
      <c r="E59" s="133">
        <v>3</v>
      </c>
      <c r="F59" s="133">
        <v>2</v>
      </c>
      <c r="G59" s="134"/>
      <c r="H59" s="135">
        <f t="shared" si="0"/>
        <v>16</v>
      </c>
      <c r="J59" s="152">
        <f t="shared" si="1"/>
        <v>0.125</v>
      </c>
    </row>
    <row r="60" spans="1:10" x14ac:dyDescent="0.2">
      <c r="A60" s="14" t="s">
        <v>43</v>
      </c>
      <c r="B60" s="124"/>
      <c r="C60" s="124"/>
      <c r="D60" s="124">
        <v>3</v>
      </c>
      <c r="E60" s="124">
        <v>3</v>
      </c>
      <c r="F60" s="124">
        <v>1</v>
      </c>
      <c r="G60" s="125"/>
      <c r="H60" s="126">
        <f t="shared" si="0"/>
        <v>7</v>
      </c>
      <c r="J60" s="149">
        <f t="shared" si="1"/>
        <v>0.14285714285714285</v>
      </c>
    </row>
    <row r="61" spans="1:10" x14ac:dyDescent="0.2">
      <c r="A61" s="16" t="s">
        <v>44</v>
      </c>
      <c r="B61" s="127">
        <v>1</v>
      </c>
      <c r="C61" s="127"/>
      <c r="D61" s="127">
        <v>3</v>
      </c>
      <c r="E61" s="127"/>
      <c r="F61" s="127"/>
      <c r="G61" s="128"/>
      <c r="H61" s="129">
        <f t="shared" si="0"/>
        <v>4</v>
      </c>
      <c r="J61" s="150">
        <f t="shared" si="1"/>
        <v>0</v>
      </c>
    </row>
    <row r="62" spans="1:10" x14ac:dyDescent="0.2">
      <c r="A62" s="42" t="s">
        <v>45</v>
      </c>
      <c r="B62" s="130"/>
      <c r="C62" s="130">
        <v>2</v>
      </c>
      <c r="D62" s="130">
        <v>2</v>
      </c>
      <c r="E62" s="130"/>
      <c r="F62" s="130">
        <v>1</v>
      </c>
      <c r="G62" s="131"/>
      <c r="H62" s="132">
        <f t="shared" si="0"/>
        <v>5</v>
      </c>
      <c r="J62" s="151">
        <f t="shared" si="1"/>
        <v>0.2</v>
      </c>
    </row>
    <row r="63" spans="1:10" x14ac:dyDescent="0.2">
      <c r="A63" s="53" t="s">
        <v>76</v>
      </c>
      <c r="B63" s="133">
        <v>1</v>
      </c>
      <c r="C63" s="133"/>
      <c r="D63" s="133">
        <v>4</v>
      </c>
      <c r="E63" s="133">
        <v>2</v>
      </c>
      <c r="F63" s="133">
        <v>3</v>
      </c>
      <c r="G63" s="134">
        <v>1</v>
      </c>
      <c r="H63" s="135">
        <f t="shared" si="0"/>
        <v>11</v>
      </c>
      <c r="J63" s="152">
        <f t="shared" si="1"/>
        <v>0.27272727272727271</v>
      </c>
    </row>
    <row r="64" spans="1:10" x14ac:dyDescent="0.2">
      <c r="A64" s="14" t="s">
        <v>46</v>
      </c>
      <c r="B64" s="124">
        <v>1</v>
      </c>
      <c r="C64" s="124"/>
      <c r="D64" s="124">
        <v>1</v>
      </c>
      <c r="E64" s="124"/>
      <c r="F64" s="124"/>
      <c r="G64" s="125"/>
      <c r="H64" s="126">
        <f t="shared" si="0"/>
        <v>2</v>
      </c>
      <c r="J64" s="149">
        <f t="shared" si="1"/>
        <v>0</v>
      </c>
    </row>
    <row r="65" spans="1:10" x14ac:dyDescent="0.2">
      <c r="A65" s="16" t="s">
        <v>47</v>
      </c>
      <c r="B65" s="127"/>
      <c r="C65" s="127"/>
      <c r="D65" s="127">
        <v>3</v>
      </c>
      <c r="E65" s="127">
        <v>1</v>
      </c>
      <c r="F65" s="127">
        <v>2</v>
      </c>
      <c r="G65" s="128">
        <v>1</v>
      </c>
      <c r="H65" s="129">
        <f t="shared" si="0"/>
        <v>7</v>
      </c>
      <c r="J65" s="150">
        <f t="shared" si="1"/>
        <v>0.2857142857142857</v>
      </c>
    </row>
    <row r="66" spans="1:10" x14ac:dyDescent="0.2">
      <c r="A66" s="16" t="s">
        <v>48</v>
      </c>
      <c r="B66" s="127"/>
      <c r="C66" s="127"/>
      <c r="D66" s="127"/>
      <c r="E66" s="127">
        <v>1</v>
      </c>
      <c r="F66" s="127">
        <v>1</v>
      </c>
      <c r="G66" s="128"/>
      <c r="H66" s="129">
        <f t="shared" si="0"/>
        <v>2</v>
      </c>
      <c r="J66" s="150">
        <f t="shared" si="1"/>
        <v>0.5</v>
      </c>
    </row>
    <row r="67" spans="1:10" x14ac:dyDescent="0.2">
      <c r="A67" s="42" t="s">
        <v>49</v>
      </c>
      <c r="B67" s="130"/>
      <c r="C67" s="130"/>
      <c r="D67" s="130"/>
      <c r="E67" s="130"/>
      <c r="F67" s="130"/>
      <c r="G67" s="131"/>
      <c r="H67" s="132">
        <f t="shared" si="0"/>
        <v>0</v>
      </c>
      <c r="J67" s="151"/>
    </row>
    <row r="68" spans="1:10" x14ac:dyDescent="0.2">
      <c r="A68" s="53" t="s">
        <v>77</v>
      </c>
      <c r="B68" s="133">
        <v>6</v>
      </c>
      <c r="C68" s="133">
        <v>4</v>
      </c>
      <c r="D68" s="133">
        <v>13</v>
      </c>
      <c r="E68" s="133">
        <v>15</v>
      </c>
      <c r="F68" s="133">
        <v>21</v>
      </c>
      <c r="G68" s="134"/>
      <c r="H68" s="135">
        <f t="shared" si="0"/>
        <v>59</v>
      </c>
      <c r="J68" s="152">
        <f t="shared" si="1"/>
        <v>0.3559322033898305</v>
      </c>
    </row>
    <row r="69" spans="1:10" x14ac:dyDescent="0.2">
      <c r="A69" s="14" t="s">
        <v>50</v>
      </c>
      <c r="B69" s="124">
        <v>4</v>
      </c>
      <c r="C69" s="124">
        <v>1</v>
      </c>
      <c r="D69" s="124">
        <v>1</v>
      </c>
      <c r="E69" s="124">
        <v>6</v>
      </c>
      <c r="F69" s="124">
        <v>9</v>
      </c>
      <c r="G69" s="125"/>
      <c r="H69" s="126">
        <f t="shared" si="0"/>
        <v>21</v>
      </c>
      <c r="J69" s="149">
        <f t="shared" si="1"/>
        <v>0.42857142857142855</v>
      </c>
    </row>
    <row r="70" spans="1:10" x14ac:dyDescent="0.2">
      <c r="A70" s="16" t="s">
        <v>51</v>
      </c>
      <c r="B70" s="127">
        <v>1</v>
      </c>
      <c r="C70" s="127">
        <v>1</v>
      </c>
      <c r="D70" s="127">
        <v>5</v>
      </c>
      <c r="E70" s="127">
        <v>4</v>
      </c>
      <c r="F70" s="127">
        <v>6</v>
      </c>
      <c r="G70" s="128"/>
      <c r="H70" s="129">
        <f t="shared" si="0"/>
        <v>17</v>
      </c>
      <c r="J70" s="150">
        <f t="shared" si="1"/>
        <v>0.35294117647058826</v>
      </c>
    </row>
    <row r="71" spans="1:10" x14ac:dyDescent="0.2">
      <c r="A71" s="16" t="s">
        <v>52</v>
      </c>
      <c r="B71" s="127"/>
      <c r="C71" s="127">
        <v>1</v>
      </c>
      <c r="D71" s="127">
        <v>3</v>
      </c>
      <c r="E71" s="127">
        <v>1</v>
      </c>
      <c r="F71" s="127">
        <v>3</v>
      </c>
      <c r="G71" s="128"/>
      <c r="H71" s="129">
        <f t="shared" si="0"/>
        <v>8</v>
      </c>
      <c r="J71" s="150">
        <f t="shared" si="1"/>
        <v>0.375</v>
      </c>
    </row>
    <row r="72" spans="1:10" x14ac:dyDescent="0.2">
      <c r="A72" s="42" t="s">
        <v>53</v>
      </c>
      <c r="B72" s="130">
        <v>1</v>
      </c>
      <c r="C72" s="130">
        <v>1</v>
      </c>
      <c r="D72" s="130">
        <v>4</v>
      </c>
      <c r="E72" s="130">
        <v>4</v>
      </c>
      <c r="F72" s="130">
        <v>3</v>
      </c>
      <c r="G72" s="131"/>
      <c r="H72" s="132">
        <f t="shared" si="0"/>
        <v>13</v>
      </c>
      <c r="J72" s="151">
        <f t="shared" si="1"/>
        <v>0.23076923076923078</v>
      </c>
    </row>
    <row r="73" spans="1:10" x14ac:dyDescent="0.2">
      <c r="A73" s="53" t="s">
        <v>78</v>
      </c>
      <c r="B73" s="133">
        <v>1</v>
      </c>
      <c r="C73" s="133">
        <v>5</v>
      </c>
      <c r="D73" s="133">
        <v>6</v>
      </c>
      <c r="E73" s="133">
        <v>3</v>
      </c>
      <c r="F73" s="133">
        <v>9</v>
      </c>
      <c r="G73" s="134">
        <v>4</v>
      </c>
      <c r="H73" s="135">
        <f t="shared" si="0"/>
        <v>28</v>
      </c>
      <c r="J73" s="152">
        <f t="shared" si="1"/>
        <v>0.32142857142857145</v>
      </c>
    </row>
    <row r="74" spans="1:10" x14ac:dyDescent="0.2">
      <c r="A74" s="14" t="s">
        <v>54</v>
      </c>
      <c r="B74" s="124"/>
      <c r="C74" s="124">
        <v>2</v>
      </c>
      <c r="D74" s="124">
        <v>3</v>
      </c>
      <c r="E74" s="124">
        <v>1</v>
      </c>
      <c r="F74" s="124">
        <v>3</v>
      </c>
      <c r="G74" s="125">
        <v>1</v>
      </c>
      <c r="H74" s="126">
        <f t="shared" si="0"/>
        <v>10</v>
      </c>
      <c r="J74" s="149">
        <f t="shared" si="1"/>
        <v>0.3</v>
      </c>
    </row>
    <row r="75" spans="1:10" x14ac:dyDescent="0.2">
      <c r="A75" s="16" t="s">
        <v>55</v>
      </c>
      <c r="B75" s="127"/>
      <c r="C75" s="127">
        <v>1</v>
      </c>
      <c r="D75" s="127"/>
      <c r="E75" s="127">
        <v>1</v>
      </c>
      <c r="F75" s="127">
        <v>1</v>
      </c>
      <c r="G75" s="128">
        <v>1</v>
      </c>
      <c r="H75" s="129">
        <f t="shared" si="0"/>
        <v>4</v>
      </c>
      <c r="J75" s="150">
        <f t="shared" si="1"/>
        <v>0.25</v>
      </c>
    </row>
    <row r="76" spans="1:10" x14ac:dyDescent="0.2">
      <c r="A76" s="16" t="s">
        <v>56</v>
      </c>
      <c r="B76" s="127">
        <v>1</v>
      </c>
      <c r="C76" s="127"/>
      <c r="D76" s="127">
        <v>1</v>
      </c>
      <c r="E76" s="127"/>
      <c r="F76" s="127">
        <v>2</v>
      </c>
      <c r="G76" s="128"/>
      <c r="H76" s="129">
        <f t="shared" ref="H76:H84" si="2">SUM(B76:G76)</f>
        <v>4</v>
      </c>
      <c r="J76" s="150">
        <f t="shared" ref="J76:J86" si="3">F76/H76</f>
        <v>0.5</v>
      </c>
    </row>
    <row r="77" spans="1:10" x14ac:dyDescent="0.2">
      <c r="A77" s="16" t="s">
        <v>57</v>
      </c>
      <c r="B77" s="127"/>
      <c r="C77" s="127">
        <v>2</v>
      </c>
      <c r="D77" s="127"/>
      <c r="E77" s="127"/>
      <c r="F77" s="127"/>
      <c r="G77" s="128">
        <v>2</v>
      </c>
      <c r="H77" s="129">
        <f t="shared" si="2"/>
        <v>4</v>
      </c>
      <c r="J77" s="150">
        <f t="shared" si="3"/>
        <v>0</v>
      </c>
    </row>
    <row r="78" spans="1:10" x14ac:dyDescent="0.2">
      <c r="A78" s="16" t="s">
        <v>58</v>
      </c>
      <c r="B78" s="127"/>
      <c r="C78" s="127"/>
      <c r="D78" s="127"/>
      <c r="E78" s="127">
        <v>1</v>
      </c>
      <c r="F78" s="127">
        <v>2</v>
      </c>
      <c r="G78" s="128"/>
      <c r="H78" s="129">
        <f t="shared" si="2"/>
        <v>3</v>
      </c>
      <c r="J78" s="150">
        <f t="shared" si="3"/>
        <v>0.66666666666666663</v>
      </c>
    </row>
    <row r="79" spans="1:10" x14ac:dyDescent="0.2">
      <c r="A79" s="42" t="s">
        <v>59</v>
      </c>
      <c r="B79" s="130"/>
      <c r="C79" s="130"/>
      <c r="D79" s="130">
        <v>2</v>
      </c>
      <c r="E79" s="130"/>
      <c r="F79" s="130">
        <v>1</v>
      </c>
      <c r="G79" s="131"/>
      <c r="H79" s="132">
        <f t="shared" si="2"/>
        <v>3</v>
      </c>
      <c r="J79" s="151">
        <f t="shared" si="3"/>
        <v>0.33333333333333331</v>
      </c>
    </row>
    <row r="80" spans="1:10" x14ac:dyDescent="0.2">
      <c r="A80" s="63" t="s">
        <v>99</v>
      </c>
      <c r="B80" s="118">
        <v>2</v>
      </c>
      <c r="C80" s="118">
        <v>1</v>
      </c>
      <c r="D80" s="118">
        <v>2</v>
      </c>
      <c r="E80" s="118">
        <v>5</v>
      </c>
      <c r="F80" s="118">
        <v>4</v>
      </c>
      <c r="G80" s="119"/>
      <c r="H80" s="120">
        <f t="shared" si="2"/>
        <v>14</v>
      </c>
      <c r="J80" s="147">
        <f t="shared" si="3"/>
        <v>0.2857142857142857</v>
      </c>
    </row>
    <row r="81" spans="1:10" x14ac:dyDescent="0.2">
      <c r="A81" s="65" t="s">
        <v>79</v>
      </c>
      <c r="B81" s="121">
        <v>2</v>
      </c>
      <c r="C81" s="121">
        <v>1</v>
      </c>
      <c r="D81" s="121">
        <v>2</v>
      </c>
      <c r="E81" s="121">
        <v>5</v>
      </c>
      <c r="F81" s="121">
        <v>4</v>
      </c>
      <c r="G81" s="122"/>
      <c r="H81" s="123">
        <f t="shared" si="2"/>
        <v>14</v>
      </c>
      <c r="J81" s="148">
        <f t="shared" si="3"/>
        <v>0.2857142857142857</v>
      </c>
    </row>
    <row r="82" spans="1:10" x14ac:dyDescent="0.2">
      <c r="A82" s="14" t="s">
        <v>33</v>
      </c>
      <c r="B82" s="124"/>
      <c r="C82" s="124"/>
      <c r="D82" s="124"/>
      <c r="E82" s="124">
        <v>2</v>
      </c>
      <c r="F82" s="124">
        <v>2</v>
      </c>
      <c r="G82" s="125"/>
      <c r="H82" s="126">
        <f t="shared" si="2"/>
        <v>4</v>
      </c>
      <c r="J82" s="149">
        <f t="shared" si="3"/>
        <v>0.5</v>
      </c>
    </row>
    <row r="83" spans="1:10" x14ac:dyDescent="0.2">
      <c r="A83" s="16" t="s">
        <v>34</v>
      </c>
      <c r="B83" s="127">
        <v>1</v>
      </c>
      <c r="C83" s="127">
        <v>1</v>
      </c>
      <c r="D83" s="127">
        <v>2</v>
      </c>
      <c r="E83" s="127">
        <v>2</v>
      </c>
      <c r="F83" s="127">
        <v>1</v>
      </c>
      <c r="G83" s="128"/>
      <c r="H83" s="129">
        <f t="shared" si="2"/>
        <v>7</v>
      </c>
      <c r="J83" s="150">
        <f t="shared" si="3"/>
        <v>0.14285714285714285</v>
      </c>
    </row>
    <row r="84" spans="1:10" x14ac:dyDescent="0.2">
      <c r="A84" s="18" t="s">
        <v>35</v>
      </c>
      <c r="B84" s="139">
        <v>1</v>
      </c>
      <c r="C84" s="139"/>
      <c r="D84" s="139"/>
      <c r="E84" s="139">
        <v>1</v>
      </c>
      <c r="F84" s="139">
        <v>1</v>
      </c>
      <c r="G84" s="140"/>
      <c r="H84" s="141">
        <f t="shared" si="2"/>
        <v>3</v>
      </c>
      <c r="J84" s="154">
        <f t="shared" si="3"/>
        <v>0.33333333333333331</v>
      </c>
    </row>
    <row r="85" spans="1:10" x14ac:dyDescent="0.2">
      <c r="B85" s="142"/>
      <c r="C85" s="142"/>
      <c r="D85" s="142"/>
      <c r="E85" s="142"/>
      <c r="F85" s="142"/>
      <c r="G85" s="142"/>
      <c r="H85" s="142"/>
      <c r="J85" s="155"/>
    </row>
    <row r="86" spans="1:10" x14ac:dyDescent="0.2">
      <c r="A86" s="8" t="s">
        <v>60</v>
      </c>
      <c r="B86" s="143">
        <f>B11+B20+B50+B80</f>
        <v>22</v>
      </c>
      <c r="C86" s="143">
        <f t="shared" ref="C86:H86" si="4">C11+C20+C50+C80</f>
        <v>45</v>
      </c>
      <c r="D86" s="143">
        <f t="shared" si="4"/>
        <v>88</v>
      </c>
      <c r="E86" s="143">
        <f t="shared" si="4"/>
        <v>106</v>
      </c>
      <c r="F86" s="143">
        <f t="shared" si="4"/>
        <v>155</v>
      </c>
      <c r="G86" s="143">
        <f t="shared" si="4"/>
        <v>13</v>
      </c>
      <c r="H86" s="144">
        <f t="shared" si="4"/>
        <v>429</v>
      </c>
      <c r="J86" s="156">
        <f t="shared" si="3"/>
        <v>0.36130536130536128</v>
      </c>
    </row>
    <row r="88" spans="1:10" x14ac:dyDescent="0.2">
      <c r="A88" s="8" t="s">
        <v>103</v>
      </c>
      <c r="B88" s="9">
        <f>B86/$H$86</f>
        <v>5.128205128205128E-2</v>
      </c>
      <c r="C88" s="9">
        <f t="shared" ref="C88:H88" si="5">C86/$H$86</f>
        <v>0.1048951048951049</v>
      </c>
      <c r="D88" s="9">
        <f t="shared" si="5"/>
        <v>0.20512820512820512</v>
      </c>
      <c r="E88" s="9">
        <f t="shared" si="5"/>
        <v>0.24708624708624707</v>
      </c>
      <c r="F88" s="9">
        <f t="shared" si="5"/>
        <v>0.36130536130536128</v>
      </c>
      <c r="G88" s="9">
        <f t="shared" si="5"/>
        <v>3.0303030303030304E-2</v>
      </c>
      <c r="H88" s="146">
        <f t="shared" si="5"/>
        <v>1</v>
      </c>
    </row>
    <row r="90" spans="1:10" x14ac:dyDescent="0.2">
      <c r="A90" s="398" t="s">
        <v>572</v>
      </c>
    </row>
    <row r="91" spans="1:10" x14ac:dyDescent="0.2">
      <c r="A91" s="340" t="s">
        <v>577</v>
      </c>
    </row>
    <row r="92" spans="1:10" ht="26.25" customHeight="1" x14ac:dyDescent="0.2">
      <c r="A92" s="633" t="s">
        <v>574</v>
      </c>
      <c r="B92" s="633"/>
      <c r="C92" s="633"/>
      <c r="D92" s="633"/>
      <c r="E92" s="633"/>
      <c r="F92" s="633"/>
      <c r="G92" s="633"/>
      <c r="H92" s="633"/>
      <c r="I92" s="633"/>
      <c r="J92" s="633"/>
    </row>
  </sheetData>
  <mergeCells count="6">
    <mergeCell ref="A92:J92"/>
    <mergeCell ref="B8:G8"/>
    <mergeCell ref="H8:H9"/>
    <mergeCell ref="J8:J9"/>
    <mergeCell ref="A2:J2"/>
    <mergeCell ref="A5:J5"/>
  </mergeCells>
  <printOptions horizontalCentered="1"/>
  <pageMargins left="0.39370078740157483" right="0.39370078740157483" top="0.47244094488188981" bottom="0.47244094488188981" header="0.31496062992125984" footer="0.31496062992125984"/>
  <pageSetup paperSize="9" scale="89" fitToHeight="0" orientation="portrait" r:id="rId1"/>
  <headerFooter>
    <oddHeader>&amp;L&amp;"Times New Roman,Gras"&amp;9DGRH A1-1&amp;R&amp;"Times New Roman,Gras"&amp;9Juillet 2020</oddHeader>
    <oddFooter>Page &amp;P de &amp;N</oddFooter>
  </headerFooter>
  <rowBreaks count="1" manualBreakCount="1">
    <brk id="62" max="9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>
    <pageSetUpPr fitToPage="1"/>
  </sheetPr>
  <dimension ref="A1:I89"/>
  <sheetViews>
    <sheetView showGridLines="0" workbookViewId="0">
      <selection activeCell="I74" sqref="I74"/>
    </sheetView>
  </sheetViews>
  <sheetFormatPr baseColWidth="10" defaultRowHeight="12.75" x14ac:dyDescent="0.2"/>
  <cols>
    <col min="1" max="1" width="17.5" bestFit="1" customWidth="1"/>
    <col min="2" max="2" width="14.83203125" bestFit="1" customWidth="1"/>
    <col min="3" max="3" width="13.6640625" bestFit="1" customWidth="1"/>
    <col min="4" max="4" width="15.6640625" customWidth="1"/>
    <col min="5" max="5" width="2.83203125" customWidth="1"/>
    <col min="6" max="6" width="14.5" customWidth="1"/>
    <col min="7" max="7" width="13.83203125" customWidth="1"/>
    <col min="8" max="8" width="15.5" customWidth="1"/>
  </cols>
  <sheetData>
    <row r="1" spans="1:9" ht="13.5" thickBot="1" x14ac:dyDescent="0.25"/>
    <row r="2" spans="1:9" ht="33" customHeight="1" thickTop="1" thickBot="1" x14ac:dyDescent="0.25">
      <c r="A2" s="648" t="s">
        <v>516</v>
      </c>
      <c r="B2" s="649"/>
      <c r="C2" s="649"/>
      <c r="D2" s="649"/>
      <c r="E2" s="649"/>
      <c r="F2" s="649"/>
      <c r="G2" s="649"/>
      <c r="H2" s="650"/>
      <c r="I2" s="380"/>
    </row>
    <row r="3" spans="1:9" ht="13.5" thickTop="1" x14ac:dyDescent="0.2"/>
    <row r="5" spans="1:9" ht="28.5" customHeight="1" x14ac:dyDescent="0.2">
      <c r="A5" s="629" t="s">
        <v>534</v>
      </c>
      <c r="B5" s="629"/>
      <c r="C5" s="629"/>
      <c r="D5" s="629"/>
      <c r="E5" s="629"/>
      <c r="F5" s="629"/>
      <c r="G5" s="629"/>
      <c r="H5" s="629"/>
    </row>
    <row r="8" spans="1:9" x14ac:dyDescent="0.2">
      <c r="B8" s="662" t="s">
        <v>92</v>
      </c>
      <c r="C8" s="663"/>
      <c r="D8" s="684"/>
      <c r="F8" s="662" t="s">
        <v>88</v>
      </c>
      <c r="G8" s="663"/>
      <c r="H8" s="684"/>
    </row>
    <row r="9" spans="1:9" ht="39" customHeight="1" x14ac:dyDescent="0.2">
      <c r="B9" s="286" t="s">
        <v>533</v>
      </c>
      <c r="C9" s="399" t="s">
        <v>532</v>
      </c>
      <c r="D9" s="262" t="s">
        <v>238</v>
      </c>
      <c r="F9" s="286" t="s">
        <v>533</v>
      </c>
      <c r="G9" s="399" t="s">
        <v>532</v>
      </c>
      <c r="H9" s="262" t="s">
        <v>238</v>
      </c>
    </row>
    <row r="11" spans="1:9" x14ac:dyDescent="0.2">
      <c r="A11" s="63" t="s">
        <v>97</v>
      </c>
      <c r="B11" s="166">
        <v>107</v>
      </c>
      <c r="C11" s="166">
        <v>65</v>
      </c>
      <c r="D11" s="163">
        <f>B11/C11</f>
        <v>1.6461538461538461</v>
      </c>
      <c r="F11" s="166">
        <v>585</v>
      </c>
      <c r="G11" s="166">
        <v>243</v>
      </c>
      <c r="H11" s="163">
        <f>F11/G11</f>
        <v>2.4074074074074074</v>
      </c>
    </row>
    <row r="12" spans="1:9" x14ac:dyDescent="0.2">
      <c r="A12" s="65" t="s">
        <v>67</v>
      </c>
      <c r="B12" s="167">
        <v>27</v>
      </c>
      <c r="C12" s="167">
        <v>13</v>
      </c>
      <c r="D12" s="164">
        <f t="shared" ref="D12:D75" si="0">B12/C12</f>
        <v>2.0769230769230771</v>
      </c>
      <c r="F12" s="167">
        <v>246</v>
      </c>
      <c r="G12" s="167">
        <v>115</v>
      </c>
      <c r="H12" s="164">
        <f t="shared" ref="H12:H75" si="1">F12/G12</f>
        <v>2.1391304347826088</v>
      </c>
    </row>
    <row r="13" spans="1:9" x14ac:dyDescent="0.2">
      <c r="A13" s="288" t="s">
        <v>1</v>
      </c>
      <c r="B13" s="168">
        <v>11</v>
      </c>
      <c r="C13" s="168">
        <v>3</v>
      </c>
      <c r="D13" s="157">
        <f t="shared" si="0"/>
        <v>3.6666666666666665</v>
      </c>
      <c r="F13" s="168">
        <v>68</v>
      </c>
      <c r="G13" s="168">
        <v>53</v>
      </c>
      <c r="H13" s="157">
        <f t="shared" si="1"/>
        <v>1.2830188679245282</v>
      </c>
    </row>
    <row r="14" spans="1:9" x14ac:dyDescent="0.2">
      <c r="A14" s="16" t="s">
        <v>2</v>
      </c>
      <c r="B14" s="169">
        <v>9</v>
      </c>
      <c r="C14" s="169">
        <v>9</v>
      </c>
      <c r="D14" s="158">
        <f t="shared" si="0"/>
        <v>1</v>
      </c>
      <c r="F14" s="169">
        <v>57</v>
      </c>
      <c r="G14" s="169">
        <v>43</v>
      </c>
      <c r="H14" s="158">
        <f t="shared" si="1"/>
        <v>1.3255813953488371</v>
      </c>
    </row>
    <row r="15" spans="1:9" x14ac:dyDescent="0.2">
      <c r="A15" s="16" t="s">
        <v>3</v>
      </c>
      <c r="B15" s="169"/>
      <c r="C15" s="169"/>
      <c r="D15" s="158"/>
      <c r="F15" s="169">
        <v>21</v>
      </c>
      <c r="G15" s="169">
        <v>6</v>
      </c>
      <c r="H15" s="158">
        <f t="shared" si="1"/>
        <v>3.5</v>
      </c>
    </row>
    <row r="16" spans="1:9" x14ac:dyDescent="0.2">
      <c r="A16" s="42" t="s">
        <v>4</v>
      </c>
      <c r="B16" s="170">
        <v>7</v>
      </c>
      <c r="C16" s="170">
        <v>1</v>
      </c>
      <c r="D16" s="159">
        <f t="shared" si="0"/>
        <v>7</v>
      </c>
      <c r="F16" s="170">
        <v>100</v>
      </c>
      <c r="G16" s="170">
        <v>13</v>
      </c>
      <c r="H16" s="159">
        <f t="shared" si="1"/>
        <v>7.6923076923076925</v>
      </c>
    </row>
    <row r="17" spans="1:8" x14ac:dyDescent="0.2">
      <c r="A17" s="53" t="s">
        <v>68</v>
      </c>
      <c r="B17" s="171">
        <v>80</v>
      </c>
      <c r="C17" s="171">
        <v>52</v>
      </c>
      <c r="D17" s="165">
        <f t="shared" si="0"/>
        <v>1.5384615384615385</v>
      </c>
      <c r="F17" s="171">
        <v>339</v>
      </c>
      <c r="G17" s="171">
        <v>128</v>
      </c>
      <c r="H17" s="165">
        <f t="shared" si="1"/>
        <v>2.6484375</v>
      </c>
    </row>
    <row r="18" spans="1:8" x14ac:dyDescent="0.2">
      <c r="A18" s="14" t="s">
        <v>5</v>
      </c>
      <c r="B18" s="168">
        <v>45</v>
      </c>
      <c r="C18" s="168">
        <v>22</v>
      </c>
      <c r="D18" s="157">
        <f t="shared" si="0"/>
        <v>2.0454545454545454</v>
      </c>
      <c r="F18" s="168">
        <v>143</v>
      </c>
      <c r="G18" s="168">
        <v>45</v>
      </c>
      <c r="H18" s="157">
        <f t="shared" si="1"/>
        <v>3.1777777777777776</v>
      </c>
    </row>
    <row r="19" spans="1:8" x14ac:dyDescent="0.2">
      <c r="A19" s="42" t="s">
        <v>6</v>
      </c>
      <c r="B19" s="170">
        <v>35</v>
      </c>
      <c r="C19" s="170">
        <v>30</v>
      </c>
      <c r="D19" s="159">
        <f t="shared" si="0"/>
        <v>1.1666666666666667</v>
      </c>
      <c r="F19" s="170">
        <v>196</v>
      </c>
      <c r="G19" s="170">
        <v>83</v>
      </c>
      <c r="H19" s="159">
        <f t="shared" si="1"/>
        <v>2.3614457831325302</v>
      </c>
    </row>
    <row r="20" spans="1:8" x14ac:dyDescent="0.2">
      <c r="A20" s="63" t="s">
        <v>98</v>
      </c>
      <c r="B20" s="166">
        <v>507</v>
      </c>
      <c r="C20" s="166">
        <v>226</v>
      </c>
      <c r="D20" s="163">
        <f t="shared" si="0"/>
        <v>2.2433628318584069</v>
      </c>
      <c r="F20" s="166">
        <v>2953</v>
      </c>
      <c r="G20" s="166">
        <v>426</v>
      </c>
      <c r="H20" s="163">
        <f t="shared" si="1"/>
        <v>6.931924882629108</v>
      </c>
    </row>
    <row r="21" spans="1:8" x14ac:dyDescent="0.2">
      <c r="A21" s="65" t="s">
        <v>69</v>
      </c>
      <c r="B21" s="167">
        <v>179</v>
      </c>
      <c r="C21" s="167">
        <v>93</v>
      </c>
      <c r="D21" s="164">
        <f t="shared" si="0"/>
        <v>1.924731182795699</v>
      </c>
      <c r="F21" s="167">
        <v>882</v>
      </c>
      <c r="G21" s="167">
        <v>141</v>
      </c>
      <c r="H21" s="164">
        <f t="shared" si="1"/>
        <v>6.2553191489361701</v>
      </c>
    </row>
    <row r="22" spans="1:8" x14ac:dyDescent="0.2">
      <c r="A22" s="14" t="s">
        <v>8</v>
      </c>
      <c r="B22" s="168">
        <v>35</v>
      </c>
      <c r="C22" s="168">
        <v>17</v>
      </c>
      <c r="D22" s="157">
        <f t="shared" si="0"/>
        <v>2.0588235294117645</v>
      </c>
      <c r="F22" s="168">
        <v>167</v>
      </c>
      <c r="G22" s="168">
        <v>15</v>
      </c>
      <c r="H22" s="157">
        <f t="shared" si="1"/>
        <v>11.133333333333333</v>
      </c>
    </row>
    <row r="23" spans="1:8" x14ac:dyDescent="0.2">
      <c r="A23" s="16" t="s">
        <v>9</v>
      </c>
      <c r="B23" s="169">
        <v>16</v>
      </c>
      <c r="C23" s="169">
        <v>3</v>
      </c>
      <c r="D23" s="158">
        <f t="shared" si="0"/>
        <v>5.333333333333333</v>
      </c>
      <c r="F23" s="169">
        <v>47</v>
      </c>
      <c r="G23" s="169">
        <v>7</v>
      </c>
      <c r="H23" s="158">
        <f t="shared" si="1"/>
        <v>6.7142857142857144</v>
      </c>
    </row>
    <row r="24" spans="1:8" x14ac:dyDescent="0.2">
      <c r="A24" s="16" t="s">
        <v>10</v>
      </c>
      <c r="B24" s="169">
        <v>35</v>
      </c>
      <c r="C24" s="169">
        <v>25</v>
      </c>
      <c r="D24" s="158">
        <f t="shared" si="0"/>
        <v>1.4</v>
      </c>
      <c r="F24" s="169">
        <v>136</v>
      </c>
      <c r="G24" s="169">
        <v>21</v>
      </c>
      <c r="H24" s="158">
        <f t="shared" si="1"/>
        <v>6.4761904761904763</v>
      </c>
    </row>
    <row r="25" spans="1:8" x14ac:dyDescent="0.2">
      <c r="A25" s="16" t="s">
        <v>11</v>
      </c>
      <c r="B25" s="169">
        <v>9</v>
      </c>
      <c r="C25" s="169">
        <v>4</v>
      </c>
      <c r="D25" s="158">
        <f t="shared" si="0"/>
        <v>2.25</v>
      </c>
      <c r="F25" s="169">
        <v>67</v>
      </c>
      <c r="G25" s="169">
        <v>2</v>
      </c>
      <c r="H25" s="158">
        <f t="shared" si="1"/>
        <v>33.5</v>
      </c>
    </row>
    <row r="26" spans="1:8" x14ac:dyDescent="0.2">
      <c r="A26" s="16" t="s">
        <v>12</v>
      </c>
      <c r="B26" s="169">
        <v>28</v>
      </c>
      <c r="C26" s="169">
        <v>22</v>
      </c>
      <c r="D26" s="158">
        <f t="shared" si="0"/>
        <v>1.2727272727272727</v>
      </c>
      <c r="F26" s="169">
        <v>151</v>
      </c>
      <c r="G26" s="169">
        <v>52</v>
      </c>
      <c r="H26" s="158">
        <f t="shared" si="1"/>
        <v>2.9038461538461537</v>
      </c>
    </row>
    <row r="27" spans="1:8" x14ac:dyDescent="0.2">
      <c r="A27" s="16" t="s">
        <v>13</v>
      </c>
      <c r="B27" s="169">
        <v>10</v>
      </c>
      <c r="C27" s="169"/>
      <c r="D27" s="158"/>
      <c r="F27" s="169">
        <v>30</v>
      </c>
      <c r="G27" s="169">
        <v>4</v>
      </c>
      <c r="H27" s="158">
        <f t="shared" si="1"/>
        <v>7.5</v>
      </c>
    </row>
    <row r="28" spans="1:8" x14ac:dyDescent="0.2">
      <c r="A28" s="16" t="s">
        <v>14</v>
      </c>
      <c r="B28" s="169">
        <v>2</v>
      </c>
      <c r="C28" s="169"/>
      <c r="D28" s="158"/>
      <c r="F28" s="169">
        <v>29</v>
      </c>
      <c r="G28" s="169">
        <v>2</v>
      </c>
      <c r="H28" s="158">
        <f t="shared" si="1"/>
        <v>14.5</v>
      </c>
    </row>
    <row r="29" spans="1:8" x14ac:dyDescent="0.2">
      <c r="A29" s="16" t="s">
        <v>15</v>
      </c>
      <c r="B29" s="169">
        <v>27</v>
      </c>
      <c r="C29" s="169">
        <v>15</v>
      </c>
      <c r="D29" s="158">
        <f t="shared" si="0"/>
        <v>1.8</v>
      </c>
      <c r="F29" s="169">
        <v>146</v>
      </c>
      <c r="G29" s="169">
        <v>20</v>
      </c>
      <c r="H29" s="158">
        <f t="shared" si="1"/>
        <v>7.3</v>
      </c>
    </row>
    <row r="30" spans="1:8" x14ac:dyDescent="0.2">
      <c r="A30" s="42" t="s">
        <v>16</v>
      </c>
      <c r="B30" s="170">
        <v>17</v>
      </c>
      <c r="C30" s="170">
        <v>7</v>
      </c>
      <c r="D30" s="159">
        <f t="shared" si="0"/>
        <v>2.4285714285714284</v>
      </c>
      <c r="F30" s="170">
        <v>109</v>
      </c>
      <c r="G30" s="170">
        <v>18</v>
      </c>
      <c r="H30" s="159">
        <f t="shared" si="1"/>
        <v>6.0555555555555554</v>
      </c>
    </row>
    <row r="31" spans="1:8" x14ac:dyDescent="0.2">
      <c r="A31" s="53" t="s">
        <v>70</v>
      </c>
      <c r="B31" s="171">
        <v>245</v>
      </c>
      <c r="C31" s="171">
        <v>98</v>
      </c>
      <c r="D31" s="165">
        <f t="shared" si="0"/>
        <v>2.5</v>
      </c>
      <c r="F31" s="171">
        <v>1642</v>
      </c>
      <c r="G31" s="171">
        <v>176</v>
      </c>
      <c r="H31" s="165">
        <f t="shared" si="1"/>
        <v>9.329545454545455</v>
      </c>
    </row>
    <row r="32" spans="1:8" x14ac:dyDescent="0.2">
      <c r="A32" s="14" t="s">
        <v>17</v>
      </c>
      <c r="B32" s="168">
        <v>40</v>
      </c>
      <c r="C32" s="168">
        <v>14</v>
      </c>
      <c r="D32" s="157">
        <f t="shared" si="0"/>
        <v>2.8571428571428572</v>
      </c>
      <c r="F32" s="168">
        <v>170</v>
      </c>
      <c r="G32" s="168">
        <v>57</v>
      </c>
      <c r="H32" s="157">
        <f t="shared" si="1"/>
        <v>2.9824561403508771</v>
      </c>
    </row>
    <row r="33" spans="1:8" x14ac:dyDescent="0.2">
      <c r="A33" s="16" t="s">
        <v>18</v>
      </c>
      <c r="B33" s="169">
        <v>24</v>
      </c>
      <c r="C33" s="169">
        <v>10</v>
      </c>
      <c r="D33" s="158">
        <f t="shared" si="0"/>
        <v>2.4</v>
      </c>
      <c r="F33" s="169">
        <v>178</v>
      </c>
      <c r="G33" s="169">
        <v>11</v>
      </c>
      <c r="H33" s="158">
        <f t="shared" si="1"/>
        <v>16.181818181818183</v>
      </c>
    </row>
    <row r="34" spans="1:8" x14ac:dyDescent="0.2">
      <c r="A34" s="16" t="s">
        <v>19</v>
      </c>
      <c r="B34" s="169">
        <v>22</v>
      </c>
      <c r="C34" s="169">
        <v>18</v>
      </c>
      <c r="D34" s="158">
        <f t="shared" si="0"/>
        <v>1.2222222222222223</v>
      </c>
      <c r="F34" s="169">
        <v>228</v>
      </c>
      <c r="G34" s="169">
        <v>20</v>
      </c>
      <c r="H34" s="158">
        <f t="shared" si="1"/>
        <v>11.4</v>
      </c>
    </row>
    <row r="35" spans="1:8" x14ac:dyDescent="0.2">
      <c r="A35" s="16" t="s">
        <v>20</v>
      </c>
      <c r="B35" s="169">
        <v>41</v>
      </c>
      <c r="C35" s="169">
        <v>13</v>
      </c>
      <c r="D35" s="158">
        <f t="shared" si="0"/>
        <v>3.1538461538461537</v>
      </c>
      <c r="F35" s="169">
        <v>243</v>
      </c>
      <c r="G35" s="169">
        <v>28</v>
      </c>
      <c r="H35" s="158">
        <f t="shared" si="1"/>
        <v>8.6785714285714288</v>
      </c>
    </row>
    <row r="36" spans="1:8" x14ac:dyDescent="0.2">
      <c r="A36" s="16" t="s">
        <v>21</v>
      </c>
      <c r="B36" s="169">
        <v>17</v>
      </c>
      <c r="C36" s="169">
        <v>4</v>
      </c>
      <c r="D36" s="158">
        <f t="shared" si="0"/>
        <v>4.25</v>
      </c>
      <c r="F36" s="169">
        <v>132</v>
      </c>
      <c r="G36" s="169">
        <v>3</v>
      </c>
      <c r="H36" s="158">
        <f t="shared" si="1"/>
        <v>44</v>
      </c>
    </row>
    <row r="37" spans="1:8" x14ac:dyDescent="0.2">
      <c r="A37" s="16" t="s">
        <v>22</v>
      </c>
      <c r="B37" s="169">
        <v>29</v>
      </c>
      <c r="C37" s="169">
        <v>9</v>
      </c>
      <c r="D37" s="158">
        <f t="shared" si="0"/>
        <v>3.2222222222222223</v>
      </c>
      <c r="F37" s="169">
        <v>161</v>
      </c>
      <c r="G37" s="169">
        <v>17</v>
      </c>
      <c r="H37" s="158">
        <f t="shared" si="1"/>
        <v>9.4705882352941178</v>
      </c>
    </row>
    <row r="38" spans="1:8" x14ac:dyDescent="0.2">
      <c r="A38" s="16" t="s">
        <v>23</v>
      </c>
      <c r="B38" s="169">
        <v>38</v>
      </c>
      <c r="C38" s="169">
        <v>18</v>
      </c>
      <c r="D38" s="158">
        <f t="shared" si="0"/>
        <v>2.1111111111111112</v>
      </c>
      <c r="F38" s="169">
        <v>333</v>
      </c>
      <c r="G38" s="169">
        <v>20</v>
      </c>
      <c r="H38" s="158">
        <f t="shared" si="1"/>
        <v>16.649999999999999</v>
      </c>
    </row>
    <row r="39" spans="1:8" x14ac:dyDescent="0.2">
      <c r="A39" s="16" t="s">
        <v>24</v>
      </c>
      <c r="B39" s="169">
        <v>21</v>
      </c>
      <c r="C39" s="169">
        <v>10</v>
      </c>
      <c r="D39" s="158">
        <f t="shared" si="0"/>
        <v>2.1</v>
      </c>
      <c r="F39" s="169">
        <v>117</v>
      </c>
      <c r="G39" s="169">
        <v>14</v>
      </c>
      <c r="H39" s="158">
        <f t="shared" si="1"/>
        <v>8.3571428571428577</v>
      </c>
    </row>
    <row r="40" spans="1:8" x14ac:dyDescent="0.2">
      <c r="A40" s="42" t="s">
        <v>25</v>
      </c>
      <c r="B40" s="170">
        <v>13</v>
      </c>
      <c r="C40" s="170">
        <v>2</v>
      </c>
      <c r="D40" s="159">
        <f t="shared" si="0"/>
        <v>6.5</v>
      </c>
      <c r="F40" s="170">
        <v>80</v>
      </c>
      <c r="G40" s="170">
        <v>6</v>
      </c>
      <c r="H40" s="159">
        <f t="shared" si="1"/>
        <v>13.333333333333334</v>
      </c>
    </row>
    <row r="41" spans="1:8" x14ac:dyDescent="0.2">
      <c r="A41" s="53" t="s">
        <v>71</v>
      </c>
      <c r="B41" s="171">
        <v>82</v>
      </c>
      <c r="C41" s="171">
        <v>35</v>
      </c>
      <c r="D41" s="165">
        <f t="shared" si="0"/>
        <v>2.342857142857143</v>
      </c>
      <c r="F41" s="171">
        <v>420</v>
      </c>
      <c r="G41" s="171">
        <v>109</v>
      </c>
      <c r="H41" s="165">
        <f t="shared" si="1"/>
        <v>3.8532110091743119</v>
      </c>
    </row>
    <row r="42" spans="1:8" x14ac:dyDescent="0.2">
      <c r="A42" s="14" t="s">
        <v>26</v>
      </c>
      <c r="B42" s="168">
        <v>22</v>
      </c>
      <c r="C42" s="168">
        <v>15</v>
      </c>
      <c r="D42" s="157">
        <f t="shared" si="0"/>
        <v>1.4666666666666666</v>
      </c>
      <c r="F42" s="168">
        <v>126</v>
      </c>
      <c r="G42" s="168">
        <v>36</v>
      </c>
      <c r="H42" s="157">
        <f t="shared" si="1"/>
        <v>3.5</v>
      </c>
    </row>
    <row r="43" spans="1:8" x14ac:dyDescent="0.2">
      <c r="A43" s="16" t="s">
        <v>27</v>
      </c>
      <c r="B43" s="169">
        <v>16</v>
      </c>
      <c r="C43" s="169">
        <v>10</v>
      </c>
      <c r="D43" s="158">
        <f t="shared" si="0"/>
        <v>1.6</v>
      </c>
      <c r="F43" s="169">
        <v>75</v>
      </c>
      <c r="G43" s="169">
        <v>24</v>
      </c>
      <c r="H43" s="158">
        <f t="shared" si="1"/>
        <v>3.125</v>
      </c>
    </row>
    <row r="44" spans="1:8" x14ac:dyDescent="0.2">
      <c r="A44" s="16" t="s">
        <v>28</v>
      </c>
      <c r="B44" s="169">
        <v>20</v>
      </c>
      <c r="C44" s="169">
        <v>1</v>
      </c>
      <c r="D44" s="158"/>
      <c r="F44" s="169">
        <v>105</v>
      </c>
      <c r="G44" s="169">
        <v>1</v>
      </c>
      <c r="H44" s="158">
        <f t="shared" si="1"/>
        <v>105</v>
      </c>
    </row>
    <row r="45" spans="1:8" x14ac:dyDescent="0.2">
      <c r="A45" s="16" t="s">
        <v>29</v>
      </c>
      <c r="B45" s="169">
        <v>4</v>
      </c>
      <c r="C45" s="169">
        <v>1</v>
      </c>
      <c r="D45" s="158">
        <f t="shared" si="0"/>
        <v>4</v>
      </c>
      <c r="F45" s="169">
        <v>16</v>
      </c>
      <c r="G45" s="169">
        <v>3</v>
      </c>
      <c r="H45" s="158">
        <f t="shared" si="1"/>
        <v>5.333333333333333</v>
      </c>
    </row>
    <row r="46" spans="1:8" x14ac:dyDescent="0.2">
      <c r="A46" s="42" t="s">
        <v>30</v>
      </c>
      <c r="B46" s="170">
        <v>20</v>
      </c>
      <c r="C46" s="170">
        <v>8</v>
      </c>
      <c r="D46" s="159">
        <f t="shared" si="0"/>
        <v>2.5</v>
      </c>
      <c r="F46" s="170">
        <v>98</v>
      </c>
      <c r="G46" s="170">
        <v>45</v>
      </c>
      <c r="H46" s="159">
        <f t="shared" si="1"/>
        <v>2.1777777777777776</v>
      </c>
    </row>
    <row r="47" spans="1:8" x14ac:dyDescent="0.2">
      <c r="A47" s="53" t="s">
        <v>72</v>
      </c>
      <c r="B47" s="171">
        <v>1</v>
      </c>
      <c r="C47" s="171"/>
      <c r="D47" s="165"/>
      <c r="F47" s="171">
        <v>9</v>
      </c>
      <c r="G47" s="171"/>
      <c r="H47" s="165"/>
    </row>
    <row r="48" spans="1:8" x14ac:dyDescent="0.2">
      <c r="A48" s="14" t="s">
        <v>31</v>
      </c>
      <c r="B48" s="168">
        <v>1</v>
      </c>
      <c r="C48" s="168"/>
      <c r="D48" s="157"/>
      <c r="F48" s="168">
        <v>9</v>
      </c>
      <c r="G48" s="168"/>
      <c r="H48" s="157"/>
    </row>
    <row r="49" spans="1:8" x14ac:dyDescent="0.2">
      <c r="A49" s="42" t="s">
        <v>83</v>
      </c>
      <c r="B49" s="170"/>
      <c r="C49" s="170"/>
      <c r="D49" s="159"/>
      <c r="F49" s="170"/>
      <c r="G49" s="170"/>
      <c r="H49" s="159"/>
    </row>
    <row r="50" spans="1:8" x14ac:dyDescent="0.2">
      <c r="A50" s="63" t="s">
        <v>100</v>
      </c>
      <c r="B50" s="166">
        <v>1420</v>
      </c>
      <c r="C50" s="166">
        <v>219</v>
      </c>
      <c r="D50" s="163">
        <f t="shared" si="0"/>
        <v>6.4840182648401825</v>
      </c>
      <c r="F50" s="166">
        <v>4459</v>
      </c>
      <c r="G50" s="166">
        <v>343</v>
      </c>
      <c r="H50" s="163">
        <f t="shared" si="1"/>
        <v>13</v>
      </c>
    </row>
    <row r="51" spans="1:8" x14ac:dyDescent="0.2">
      <c r="A51" s="65" t="s">
        <v>73</v>
      </c>
      <c r="B51" s="167">
        <v>304</v>
      </c>
      <c r="C51" s="167">
        <v>74</v>
      </c>
      <c r="D51" s="164">
        <f t="shared" si="0"/>
        <v>4.1081081081081079</v>
      </c>
      <c r="F51" s="167">
        <v>841</v>
      </c>
      <c r="G51" s="167">
        <v>121</v>
      </c>
      <c r="H51" s="164">
        <f t="shared" si="1"/>
        <v>6.9504132231404956</v>
      </c>
    </row>
    <row r="52" spans="1:8" x14ac:dyDescent="0.2">
      <c r="A52" s="14" t="s">
        <v>37</v>
      </c>
      <c r="B52" s="168">
        <v>79</v>
      </c>
      <c r="C52" s="168">
        <v>15</v>
      </c>
      <c r="D52" s="157">
        <f t="shared" si="0"/>
        <v>5.2666666666666666</v>
      </c>
      <c r="F52" s="168">
        <v>248</v>
      </c>
      <c r="G52" s="168">
        <v>18</v>
      </c>
      <c r="H52" s="157">
        <f t="shared" si="1"/>
        <v>13.777777777777779</v>
      </c>
    </row>
    <row r="53" spans="1:8" x14ac:dyDescent="0.2">
      <c r="A53" s="16" t="s">
        <v>38</v>
      </c>
      <c r="B53" s="169">
        <v>102</v>
      </c>
      <c r="C53" s="169">
        <v>19</v>
      </c>
      <c r="D53" s="158">
        <f t="shared" si="0"/>
        <v>5.3684210526315788</v>
      </c>
      <c r="F53" s="169">
        <v>266</v>
      </c>
      <c r="G53" s="169">
        <v>39</v>
      </c>
      <c r="H53" s="158">
        <f t="shared" si="1"/>
        <v>6.8205128205128203</v>
      </c>
    </row>
    <row r="54" spans="1:8" x14ac:dyDescent="0.2">
      <c r="A54" s="42" t="s">
        <v>39</v>
      </c>
      <c r="B54" s="170">
        <v>123</v>
      </c>
      <c r="C54" s="170">
        <v>40</v>
      </c>
      <c r="D54" s="159">
        <f t="shared" si="0"/>
        <v>3.0750000000000002</v>
      </c>
      <c r="F54" s="170">
        <v>327</v>
      </c>
      <c r="G54" s="170">
        <v>64</v>
      </c>
      <c r="H54" s="159">
        <f t="shared" si="1"/>
        <v>5.109375</v>
      </c>
    </row>
    <row r="55" spans="1:8" x14ac:dyDescent="0.2">
      <c r="A55" s="53" t="s">
        <v>74</v>
      </c>
      <c r="B55" s="171">
        <v>178</v>
      </c>
      <c r="C55" s="171">
        <v>20</v>
      </c>
      <c r="D55" s="165">
        <f t="shared" si="0"/>
        <v>8.9</v>
      </c>
      <c r="F55" s="171">
        <v>438</v>
      </c>
      <c r="G55" s="171">
        <v>13</v>
      </c>
      <c r="H55" s="165">
        <f t="shared" si="1"/>
        <v>33.692307692307693</v>
      </c>
    </row>
    <row r="56" spans="1:8" x14ac:dyDescent="0.2">
      <c r="A56" s="14" t="s">
        <v>40</v>
      </c>
      <c r="B56" s="168">
        <v>96</v>
      </c>
      <c r="C56" s="168">
        <v>15</v>
      </c>
      <c r="D56" s="157">
        <f t="shared" si="0"/>
        <v>6.4</v>
      </c>
      <c r="F56" s="168">
        <v>230</v>
      </c>
      <c r="G56" s="168">
        <v>8</v>
      </c>
      <c r="H56" s="157">
        <f t="shared" si="1"/>
        <v>28.75</v>
      </c>
    </row>
    <row r="57" spans="1:8" x14ac:dyDescent="0.2">
      <c r="A57" s="16" t="s">
        <v>41</v>
      </c>
      <c r="B57" s="169">
        <v>35</v>
      </c>
      <c r="C57" s="169">
        <v>2</v>
      </c>
      <c r="D57" s="158"/>
      <c r="F57" s="169">
        <v>100</v>
      </c>
      <c r="G57" s="169">
        <v>2</v>
      </c>
      <c r="H57" s="158">
        <f t="shared" si="1"/>
        <v>50</v>
      </c>
    </row>
    <row r="58" spans="1:8" x14ac:dyDescent="0.2">
      <c r="A58" s="42" t="s">
        <v>42</v>
      </c>
      <c r="B58" s="170">
        <v>47</v>
      </c>
      <c r="C58" s="170">
        <v>3</v>
      </c>
      <c r="D58" s="159">
        <f t="shared" si="0"/>
        <v>15.666666666666666</v>
      </c>
      <c r="F58" s="170">
        <v>108</v>
      </c>
      <c r="G58" s="170">
        <v>3</v>
      </c>
      <c r="H58" s="159">
        <f t="shared" si="1"/>
        <v>36</v>
      </c>
    </row>
    <row r="59" spans="1:8" x14ac:dyDescent="0.2">
      <c r="A59" s="53" t="s">
        <v>75</v>
      </c>
      <c r="B59" s="171">
        <v>165</v>
      </c>
      <c r="C59" s="171">
        <v>16</v>
      </c>
      <c r="D59" s="165">
        <f t="shared" si="0"/>
        <v>10.3125</v>
      </c>
      <c r="F59" s="171">
        <v>460</v>
      </c>
      <c r="G59" s="171">
        <v>26</v>
      </c>
      <c r="H59" s="165">
        <f t="shared" si="1"/>
        <v>17.692307692307693</v>
      </c>
    </row>
    <row r="60" spans="1:8" x14ac:dyDescent="0.2">
      <c r="A60" s="14" t="s">
        <v>43</v>
      </c>
      <c r="B60" s="168">
        <v>61</v>
      </c>
      <c r="C60" s="168">
        <v>7</v>
      </c>
      <c r="D60" s="157">
        <f t="shared" si="0"/>
        <v>8.7142857142857135</v>
      </c>
      <c r="F60" s="168">
        <v>177</v>
      </c>
      <c r="G60" s="168">
        <v>13</v>
      </c>
      <c r="H60" s="157">
        <f t="shared" si="1"/>
        <v>13.615384615384615</v>
      </c>
    </row>
    <row r="61" spans="1:8" x14ac:dyDescent="0.2">
      <c r="A61" s="16" t="s">
        <v>44</v>
      </c>
      <c r="B61" s="169">
        <v>56</v>
      </c>
      <c r="C61" s="169">
        <v>4</v>
      </c>
      <c r="D61" s="158">
        <f t="shared" si="0"/>
        <v>14</v>
      </c>
      <c r="F61" s="169">
        <v>117</v>
      </c>
      <c r="G61" s="169">
        <v>10</v>
      </c>
      <c r="H61" s="158">
        <f t="shared" si="1"/>
        <v>11.7</v>
      </c>
    </row>
    <row r="62" spans="1:8" x14ac:dyDescent="0.2">
      <c r="A62" s="42" t="s">
        <v>45</v>
      </c>
      <c r="B62" s="170">
        <v>48</v>
      </c>
      <c r="C62" s="170">
        <v>5</v>
      </c>
      <c r="D62" s="159">
        <f t="shared" si="0"/>
        <v>9.6</v>
      </c>
      <c r="F62" s="170">
        <v>166</v>
      </c>
      <c r="G62" s="170">
        <v>3</v>
      </c>
      <c r="H62" s="159">
        <f t="shared" si="1"/>
        <v>55.333333333333336</v>
      </c>
    </row>
    <row r="63" spans="1:8" x14ac:dyDescent="0.2">
      <c r="A63" s="53" t="s">
        <v>76</v>
      </c>
      <c r="B63" s="171">
        <v>103</v>
      </c>
      <c r="C63" s="171">
        <v>13</v>
      </c>
      <c r="D63" s="165">
        <f t="shared" si="0"/>
        <v>7.9230769230769234</v>
      </c>
      <c r="F63" s="171">
        <v>399</v>
      </c>
      <c r="G63" s="171">
        <v>12</v>
      </c>
      <c r="H63" s="165">
        <f t="shared" si="1"/>
        <v>33.25</v>
      </c>
    </row>
    <row r="64" spans="1:8" x14ac:dyDescent="0.2">
      <c r="A64" s="14" t="s">
        <v>46</v>
      </c>
      <c r="B64" s="168">
        <v>20</v>
      </c>
      <c r="C64" s="168">
        <v>2</v>
      </c>
      <c r="D64" s="157">
        <f t="shared" si="0"/>
        <v>10</v>
      </c>
      <c r="F64" s="168">
        <v>63</v>
      </c>
      <c r="G64" s="168">
        <v>2</v>
      </c>
      <c r="H64" s="157">
        <f t="shared" si="1"/>
        <v>31.5</v>
      </c>
    </row>
    <row r="65" spans="1:8" x14ac:dyDescent="0.2">
      <c r="A65" s="16" t="s">
        <v>47</v>
      </c>
      <c r="B65" s="169">
        <v>39</v>
      </c>
      <c r="C65" s="169">
        <v>9</v>
      </c>
      <c r="D65" s="158">
        <f t="shared" si="0"/>
        <v>4.333333333333333</v>
      </c>
      <c r="F65" s="169">
        <v>127</v>
      </c>
      <c r="G65" s="169">
        <v>9</v>
      </c>
      <c r="H65" s="158">
        <f t="shared" si="1"/>
        <v>14.111111111111111</v>
      </c>
    </row>
    <row r="66" spans="1:8" x14ac:dyDescent="0.2">
      <c r="A66" s="16" t="s">
        <v>48</v>
      </c>
      <c r="B66" s="169">
        <v>26</v>
      </c>
      <c r="C66" s="169">
        <v>2</v>
      </c>
      <c r="D66" s="158">
        <f t="shared" si="0"/>
        <v>13</v>
      </c>
      <c r="F66" s="169">
        <v>147</v>
      </c>
      <c r="G66" s="169"/>
      <c r="H66" s="158"/>
    </row>
    <row r="67" spans="1:8" x14ac:dyDescent="0.2">
      <c r="A67" s="42" t="s">
        <v>49</v>
      </c>
      <c r="B67" s="170">
        <v>18</v>
      </c>
      <c r="C67" s="170"/>
      <c r="D67" s="159"/>
      <c r="F67" s="170">
        <v>62</v>
      </c>
      <c r="G67" s="170">
        <v>1</v>
      </c>
      <c r="H67" s="159">
        <f t="shared" si="1"/>
        <v>62</v>
      </c>
    </row>
    <row r="68" spans="1:8" x14ac:dyDescent="0.2">
      <c r="A68" s="53" t="s">
        <v>77</v>
      </c>
      <c r="B68" s="171">
        <v>372</v>
      </c>
      <c r="C68" s="171">
        <v>62</v>
      </c>
      <c r="D68" s="165">
        <f t="shared" si="0"/>
        <v>6</v>
      </c>
      <c r="F68" s="171">
        <v>948</v>
      </c>
      <c r="G68" s="171">
        <v>114</v>
      </c>
      <c r="H68" s="165">
        <f t="shared" si="1"/>
        <v>8.3157894736842106</v>
      </c>
    </row>
    <row r="69" spans="1:8" x14ac:dyDescent="0.2">
      <c r="A69" s="14" t="s">
        <v>50</v>
      </c>
      <c r="B69" s="168">
        <v>117</v>
      </c>
      <c r="C69" s="168">
        <v>22</v>
      </c>
      <c r="D69" s="157">
        <f t="shared" si="0"/>
        <v>5.3181818181818183</v>
      </c>
      <c r="F69" s="168">
        <v>357</v>
      </c>
      <c r="G69" s="168">
        <v>51</v>
      </c>
      <c r="H69" s="157">
        <f t="shared" si="1"/>
        <v>7</v>
      </c>
    </row>
    <row r="70" spans="1:8" x14ac:dyDescent="0.2">
      <c r="A70" s="16" t="s">
        <v>51</v>
      </c>
      <c r="B70" s="169">
        <v>87</v>
      </c>
      <c r="C70" s="169">
        <v>18</v>
      </c>
      <c r="D70" s="158">
        <f t="shared" si="0"/>
        <v>4.833333333333333</v>
      </c>
      <c r="F70" s="169">
        <v>261</v>
      </c>
      <c r="G70" s="169">
        <v>33</v>
      </c>
      <c r="H70" s="158">
        <f t="shared" si="1"/>
        <v>7.9090909090909092</v>
      </c>
    </row>
    <row r="71" spans="1:8" x14ac:dyDescent="0.2">
      <c r="A71" s="16" t="s">
        <v>52</v>
      </c>
      <c r="B71" s="169">
        <v>72</v>
      </c>
      <c r="C71" s="169">
        <v>9</v>
      </c>
      <c r="D71" s="158">
        <f t="shared" si="0"/>
        <v>8</v>
      </c>
      <c r="F71" s="169">
        <v>160</v>
      </c>
      <c r="G71" s="169">
        <v>10</v>
      </c>
      <c r="H71" s="158">
        <f t="shared" si="1"/>
        <v>16</v>
      </c>
    </row>
    <row r="72" spans="1:8" x14ac:dyDescent="0.2">
      <c r="A72" s="42" t="s">
        <v>53</v>
      </c>
      <c r="B72" s="170">
        <v>96</v>
      </c>
      <c r="C72" s="170">
        <v>13</v>
      </c>
      <c r="D72" s="159">
        <f t="shared" si="0"/>
        <v>7.384615384615385</v>
      </c>
      <c r="F72" s="170">
        <v>170</v>
      </c>
      <c r="G72" s="170">
        <v>20</v>
      </c>
      <c r="H72" s="159">
        <f t="shared" si="1"/>
        <v>8.5</v>
      </c>
    </row>
    <row r="73" spans="1:8" x14ac:dyDescent="0.2">
      <c r="A73" s="53" t="s">
        <v>78</v>
      </c>
      <c r="B73" s="171">
        <v>298</v>
      </c>
      <c r="C73" s="171">
        <v>34</v>
      </c>
      <c r="D73" s="165">
        <f t="shared" si="0"/>
        <v>8.764705882352942</v>
      </c>
      <c r="F73" s="171">
        <v>1373</v>
      </c>
      <c r="G73" s="171">
        <v>57</v>
      </c>
      <c r="H73" s="165">
        <f t="shared" si="1"/>
        <v>24.087719298245613</v>
      </c>
    </row>
    <row r="74" spans="1:8" x14ac:dyDescent="0.2">
      <c r="A74" s="14" t="s">
        <v>54</v>
      </c>
      <c r="B74" s="168">
        <v>73</v>
      </c>
      <c r="C74" s="168">
        <v>13</v>
      </c>
      <c r="D74" s="157">
        <f t="shared" si="0"/>
        <v>5.615384615384615</v>
      </c>
      <c r="F74" s="168">
        <v>282</v>
      </c>
      <c r="G74" s="168">
        <v>19</v>
      </c>
      <c r="H74" s="157">
        <f t="shared" si="1"/>
        <v>14.842105263157896</v>
      </c>
    </row>
    <row r="75" spans="1:8" x14ac:dyDescent="0.2">
      <c r="A75" s="16" t="s">
        <v>55</v>
      </c>
      <c r="B75" s="169">
        <v>70</v>
      </c>
      <c r="C75" s="169">
        <v>5</v>
      </c>
      <c r="D75" s="158">
        <f t="shared" si="0"/>
        <v>14</v>
      </c>
      <c r="F75" s="169">
        <v>318</v>
      </c>
      <c r="G75" s="169">
        <v>12</v>
      </c>
      <c r="H75" s="158">
        <f t="shared" si="1"/>
        <v>26.5</v>
      </c>
    </row>
    <row r="76" spans="1:8" x14ac:dyDescent="0.2">
      <c r="A76" s="16" t="s">
        <v>56</v>
      </c>
      <c r="B76" s="169">
        <v>46</v>
      </c>
      <c r="C76" s="169">
        <v>5</v>
      </c>
      <c r="D76" s="158">
        <f t="shared" ref="D76:D86" si="2">B76/C76</f>
        <v>9.1999999999999993</v>
      </c>
      <c r="F76" s="169">
        <v>161</v>
      </c>
      <c r="G76" s="169">
        <v>4</v>
      </c>
      <c r="H76" s="158">
        <f t="shared" ref="H76:H86" si="3">F76/G76</f>
        <v>40.25</v>
      </c>
    </row>
    <row r="77" spans="1:8" x14ac:dyDescent="0.2">
      <c r="A77" s="16" t="s">
        <v>57</v>
      </c>
      <c r="B77" s="169">
        <v>35</v>
      </c>
      <c r="C77" s="169">
        <v>5</v>
      </c>
      <c r="D77" s="158">
        <f t="shared" si="2"/>
        <v>7</v>
      </c>
      <c r="F77" s="169">
        <v>214</v>
      </c>
      <c r="G77" s="169">
        <v>8</v>
      </c>
      <c r="H77" s="158">
        <f t="shared" si="3"/>
        <v>26.75</v>
      </c>
    </row>
    <row r="78" spans="1:8" x14ac:dyDescent="0.2">
      <c r="A78" s="16" t="s">
        <v>58</v>
      </c>
      <c r="B78" s="169">
        <v>41</v>
      </c>
      <c r="C78" s="169">
        <v>3</v>
      </c>
      <c r="D78" s="158">
        <f t="shared" si="2"/>
        <v>13.666666666666666</v>
      </c>
      <c r="F78" s="169">
        <v>260</v>
      </c>
      <c r="G78" s="169">
        <v>5</v>
      </c>
      <c r="H78" s="158">
        <f t="shared" si="3"/>
        <v>52</v>
      </c>
    </row>
    <row r="79" spans="1:8" x14ac:dyDescent="0.2">
      <c r="A79" s="42" t="s">
        <v>59</v>
      </c>
      <c r="B79" s="170">
        <v>33</v>
      </c>
      <c r="C79" s="170">
        <v>3</v>
      </c>
      <c r="D79" s="159">
        <f t="shared" si="2"/>
        <v>11</v>
      </c>
      <c r="F79" s="170">
        <v>138</v>
      </c>
      <c r="G79" s="170">
        <v>9</v>
      </c>
      <c r="H79" s="159">
        <f t="shared" si="3"/>
        <v>15.333333333333334</v>
      </c>
    </row>
    <row r="80" spans="1:8" x14ac:dyDescent="0.2">
      <c r="A80" s="63" t="s">
        <v>99</v>
      </c>
      <c r="B80" s="166">
        <v>20</v>
      </c>
      <c r="C80" s="166">
        <v>14</v>
      </c>
      <c r="D80" s="163">
        <f t="shared" si="2"/>
        <v>1.4285714285714286</v>
      </c>
      <c r="F80" s="166">
        <v>187</v>
      </c>
      <c r="G80" s="166">
        <v>22</v>
      </c>
      <c r="H80" s="163">
        <f t="shared" si="3"/>
        <v>8.5</v>
      </c>
    </row>
    <row r="81" spans="1:8" x14ac:dyDescent="0.2">
      <c r="A81" s="65" t="s">
        <v>79</v>
      </c>
      <c r="B81" s="167">
        <v>20</v>
      </c>
      <c r="C81" s="167">
        <v>14</v>
      </c>
      <c r="D81" s="164">
        <f t="shared" si="2"/>
        <v>1.4285714285714286</v>
      </c>
      <c r="F81" s="167">
        <v>187</v>
      </c>
      <c r="G81" s="167">
        <v>22</v>
      </c>
      <c r="H81" s="164">
        <f t="shared" si="3"/>
        <v>8.5</v>
      </c>
    </row>
    <row r="82" spans="1:8" x14ac:dyDescent="0.2">
      <c r="A82" s="14" t="s">
        <v>33</v>
      </c>
      <c r="B82" s="168">
        <v>7</v>
      </c>
      <c r="C82" s="168">
        <v>4</v>
      </c>
      <c r="D82" s="157">
        <f t="shared" si="2"/>
        <v>1.75</v>
      </c>
      <c r="F82" s="168">
        <v>51</v>
      </c>
      <c r="G82" s="168">
        <v>12</v>
      </c>
      <c r="H82" s="157">
        <f t="shared" si="3"/>
        <v>4.25</v>
      </c>
    </row>
    <row r="83" spans="1:8" x14ac:dyDescent="0.2">
      <c r="A83" s="16" t="s">
        <v>34</v>
      </c>
      <c r="B83" s="169">
        <v>9</v>
      </c>
      <c r="C83" s="169">
        <v>7</v>
      </c>
      <c r="D83" s="158">
        <f t="shared" si="2"/>
        <v>1.2857142857142858</v>
      </c>
      <c r="F83" s="169">
        <v>48</v>
      </c>
      <c r="G83" s="169">
        <v>9</v>
      </c>
      <c r="H83" s="158">
        <f t="shared" si="3"/>
        <v>5.333333333333333</v>
      </c>
    </row>
    <row r="84" spans="1:8" x14ac:dyDescent="0.2">
      <c r="A84" s="18" t="s">
        <v>35</v>
      </c>
      <c r="B84" s="172">
        <v>4</v>
      </c>
      <c r="C84" s="172">
        <v>3</v>
      </c>
      <c r="D84" s="160">
        <f t="shared" si="2"/>
        <v>1.3333333333333333</v>
      </c>
      <c r="F84" s="172">
        <v>88</v>
      </c>
      <c r="G84" s="172">
        <v>1</v>
      </c>
      <c r="H84" s="160">
        <f t="shared" si="3"/>
        <v>88</v>
      </c>
    </row>
    <row r="85" spans="1:8" x14ac:dyDescent="0.2">
      <c r="B85" s="173"/>
      <c r="C85" s="173"/>
      <c r="D85" s="161"/>
      <c r="F85" s="173"/>
      <c r="G85" s="173"/>
      <c r="H85" s="161"/>
    </row>
    <row r="86" spans="1:8" x14ac:dyDescent="0.2">
      <c r="A86" s="8" t="s">
        <v>60</v>
      </c>
      <c r="B86" s="143">
        <f>B11+B20+B50+B80</f>
        <v>2054</v>
      </c>
      <c r="C86" s="143">
        <f>C11+C20+C50+C80</f>
        <v>524</v>
      </c>
      <c r="D86" s="162">
        <f t="shared" si="2"/>
        <v>3.9198473282442747</v>
      </c>
      <c r="F86" s="143">
        <f>F11+F20+F50+F80</f>
        <v>8184</v>
      </c>
      <c r="G86" s="143">
        <f>G11+G20+G50+G80</f>
        <v>1034</v>
      </c>
      <c r="H86" s="162">
        <f t="shared" si="3"/>
        <v>7.9148936170212769</v>
      </c>
    </row>
    <row r="88" spans="1:8" x14ac:dyDescent="0.2">
      <c r="A88" s="340" t="s">
        <v>556</v>
      </c>
    </row>
    <row r="89" spans="1:8" ht="42.75" customHeight="1" x14ac:dyDescent="0.2">
      <c r="A89" s="633" t="s">
        <v>579</v>
      </c>
      <c r="B89" s="633"/>
      <c r="C89" s="633"/>
      <c r="D89" s="633"/>
      <c r="E89" s="633"/>
      <c r="F89" s="633"/>
      <c r="G89" s="633"/>
      <c r="H89" s="633"/>
    </row>
  </sheetData>
  <mergeCells count="5">
    <mergeCell ref="B8:D8"/>
    <mergeCell ref="F8:H8"/>
    <mergeCell ref="A2:H2"/>
    <mergeCell ref="A5:H5"/>
    <mergeCell ref="A89:H89"/>
  </mergeCells>
  <printOptions horizontalCentered="1"/>
  <pageMargins left="0.39370078740157483" right="0.39370078740157483" top="0.47244094488188981" bottom="0.47244094488188981" header="0.31496062992125984" footer="0.31496062992125984"/>
  <pageSetup paperSize="9" scale="98" fitToHeight="0" orientation="portrait" r:id="rId1"/>
  <headerFooter>
    <oddHeader>&amp;L&amp;"Times New Roman,Gras"&amp;9DGRH A1-1&amp;R&amp;"Times New Roman,Gras"&amp;9Juillet 2020</oddHeader>
    <oddFooter>Page &amp;P de &amp;N</oddFooter>
  </headerFooter>
  <rowBreaks count="1" manualBreakCount="1">
    <brk id="54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tabColor theme="1" tint="4.9989318521683403E-2"/>
    <pageSetUpPr fitToPage="1"/>
  </sheetPr>
  <dimension ref="A1:V795"/>
  <sheetViews>
    <sheetView showGridLines="0" workbookViewId="0">
      <selection activeCell="K24" sqref="K24"/>
    </sheetView>
  </sheetViews>
  <sheetFormatPr baseColWidth="10" defaultColWidth="12" defaultRowHeight="12.75" x14ac:dyDescent="0.2"/>
  <cols>
    <col min="1" max="16384" width="12" style="331"/>
  </cols>
  <sheetData>
    <row r="1" spans="2:22" ht="18" customHeight="1" x14ac:dyDescent="0.2">
      <c r="B1" s="328"/>
      <c r="C1" s="328"/>
      <c r="D1" s="328"/>
    </row>
    <row r="2" spans="2:22" x14ac:dyDescent="0.2">
      <c r="B2" s="330"/>
      <c r="C2" s="330"/>
      <c r="D2" s="330"/>
    </row>
    <row r="3" spans="2:22" x14ac:dyDescent="0.2">
      <c r="B3" s="330"/>
      <c r="C3" s="330"/>
      <c r="D3" s="330"/>
    </row>
    <row r="4" spans="2:22" x14ac:dyDescent="0.2">
      <c r="B4" s="330"/>
      <c r="C4" s="330"/>
      <c r="D4" s="330"/>
    </row>
    <row r="5" spans="2:22" x14ac:dyDescent="0.2">
      <c r="B5" s="330"/>
      <c r="C5" s="330"/>
      <c r="D5" s="330"/>
      <c r="G5" s="330"/>
      <c r="H5" s="330"/>
    </row>
    <row r="6" spans="2:22" x14ac:dyDescent="0.2">
      <c r="B6" s="330"/>
      <c r="C6" s="330"/>
      <c r="D6" s="330"/>
    </row>
    <row r="7" spans="2:22" x14ac:dyDescent="0.2">
      <c r="B7" s="330"/>
      <c r="C7" s="330"/>
      <c r="D7" s="330"/>
    </row>
    <row r="8" spans="2:22" x14ac:dyDescent="0.2">
      <c r="B8" s="330"/>
      <c r="C8" s="330"/>
      <c r="D8" s="330"/>
    </row>
    <row r="9" spans="2:22" x14ac:dyDescent="0.2">
      <c r="B9" s="330"/>
      <c r="C9" s="330"/>
      <c r="D9" s="330"/>
    </row>
    <row r="10" spans="2:22" x14ac:dyDescent="0.2">
      <c r="B10" s="330"/>
      <c r="C10" s="330"/>
      <c r="D10" s="330"/>
    </row>
    <row r="11" spans="2:22" x14ac:dyDescent="0.2">
      <c r="B11" s="330"/>
      <c r="C11" s="330"/>
      <c r="D11" s="330"/>
    </row>
    <row r="12" spans="2:22" x14ac:dyDescent="0.2">
      <c r="B12" s="330"/>
      <c r="C12" s="330"/>
      <c r="D12" s="330"/>
    </row>
    <row r="13" spans="2:22" x14ac:dyDescent="0.2">
      <c r="B13" s="330"/>
      <c r="C13" s="330"/>
      <c r="D13" s="330"/>
    </row>
    <row r="14" spans="2:22" x14ac:dyDescent="0.2">
      <c r="B14" s="330"/>
      <c r="C14" s="330"/>
      <c r="D14" s="330"/>
    </row>
    <row r="15" spans="2:22" ht="18.75" x14ac:dyDescent="0.2">
      <c r="B15" s="330"/>
      <c r="C15" s="330"/>
      <c r="D15" s="330"/>
      <c r="O15" s="596"/>
      <c r="P15" s="596"/>
      <c r="Q15" s="596"/>
      <c r="R15" s="597"/>
      <c r="S15" s="597"/>
      <c r="T15" s="597"/>
      <c r="U15" s="597"/>
      <c r="V15" s="597"/>
    </row>
    <row r="16" spans="2:22" ht="18.75" x14ac:dyDescent="0.3">
      <c r="B16" s="330"/>
      <c r="C16" s="330"/>
      <c r="D16" s="330"/>
      <c r="O16" s="598"/>
      <c r="P16" s="598"/>
      <c r="Q16" s="598"/>
      <c r="R16" s="599"/>
      <c r="S16" s="599"/>
      <c r="T16" s="599"/>
      <c r="U16" s="599"/>
      <c r="V16" s="599"/>
    </row>
    <row r="17" spans="1:9" x14ac:dyDescent="0.2">
      <c r="B17" s="330"/>
      <c r="C17" s="330"/>
      <c r="D17" s="330"/>
    </row>
    <row r="18" spans="1:9" x14ac:dyDescent="0.2">
      <c r="B18" s="330"/>
      <c r="C18" s="330"/>
      <c r="D18" s="330"/>
    </row>
    <row r="19" spans="1:9" x14ac:dyDescent="0.2">
      <c r="B19" s="330"/>
      <c r="C19" s="330"/>
      <c r="D19" s="330"/>
    </row>
    <row r="20" spans="1:9" x14ac:dyDescent="0.2">
      <c r="B20" s="330"/>
      <c r="C20" s="330"/>
      <c r="D20" s="330"/>
    </row>
    <row r="21" spans="1:9" x14ac:dyDescent="0.2">
      <c r="B21" s="330"/>
      <c r="C21" s="330"/>
      <c r="D21" s="330"/>
    </row>
    <row r="22" spans="1:9" x14ac:dyDescent="0.2">
      <c r="B22" s="330"/>
      <c r="C22" s="330"/>
      <c r="D22" s="330"/>
    </row>
    <row r="23" spans="1:9" ht="13.5" thickBot="1" x14ac:dyDescent="0.25">
      <c r="B23" s="330"/>
      <c r="C23" s="330"/>
      <c r="D23" s="330"/>
    </row>
    <row r="24" spans="1:9" ht="29.25" customHeight="1" thickTop="1" x14ac:dyDescent="0.2">
      <c r="A24" s="600" t="s">
        <v>246</v>
      </c>
      <c r="B24" s="601"/>
      <c r="C24" s="601"/>
      <c r="D24" s="601"/>
      <c r="E24" s="601"/>
      <c r="F24" s="601"/>
      <c r="G24" s="601"/>
      <c r="H24" s="601"/>
      <c r="I24" s="602"/>
    </row>
    <row r="25" spans="1:9" ht="29.25" customHeight="1" thickBot="1" x14ac:dyDescent="0.25">
      <c r="A25" s="603"/>
      <c r="B25" s="604"/>
      <c r="C25" s="604"/>
      <c r="D25" s="604"/>
      <c r="E25" s="604"/>
      <c r="F25" s="604"/>
      <c r="G25" s="604"/>
      <c r="H25" s="604"/>
      <c r="I25" s="605"/>
    </row>
    <row r="26" spans="1:9" ht="13.5" thickTop="1" x14ac:dyDescent="0.2">
      <c r="B26" s="330"/>
      <c r="C26" s="330"/>
      <c r="D26" s="330"/>
    </row>
    <row r="27" spans="1:9" ht="14.25" customHeight="1" x14ac:dyDescent="0.2">
      <c r="B27" s="330"/>
      <c r="C27" s="330"/>
      <c r="D27" s="330"/>
    </row>
    <row r="28" spans="1:9" ht="21" customHeight="1" x14ac:dyDescent="0.3">
      <c r="A28" s="606" t="s">
        <v>537</v>
      </c>
      <c r="B28" s="606"/>
      <c r="C28" s="606"/>
      <c r="D28" s="606"/>
      <c r="E28" s="606"/>
      <c r="F28" s="606"/>
      <c r="G28" s="606"/>
      <c r="H28" s="606"/>
      <c r="I28" s="606"/>
    </row>
    <row r="29" spans="1:9" ht="19.5" customHeight="1" x14ac:dyDescent="0.2">
      <c r="B29" s="332"/>
      <c r="C29" s="333"/>
      <c r="D29" s="333"/>
      <c r="G29" s="336"/>
      <c r="H29" s="336"/>
      <c r="I29" s="336"/>
    </row>
    <row r="30" spans="1:9" x14ac:dyDescent="0.2">
      <c r="B30" s="330"/>
      <c r="C30" s="330"/>
      <c r="D30" s="330"/>
    </row>
    <row r="31" spans="1:9" x14ac:dyDescent="0.2">
      <c r="B31" s="330"/>
      <c r="C31" s="330"/>
      <c r="D31" s="330"/>
    </row>
    <row r="32" spans="1:9" s="337" customFormat="1" ht="15.75" customHeight="1" x14ac:dyDescent="0.2">
      <c r="A32" s="607" t="s">
        <v>538</v>
      </c>
      <c r="B32" s="607"/>
      <c r="C32" s="607"/>
      <c r="D32" s="607"/>
      <c r="E32" s="607"/>
      <c r="F32" s="607"/>
      <c r="G32" s="607"/>
      <c r="H32" s="607"/>
      <c r="I32" s="607"/>
    </row>
    <row r="33" spans="1:9" x14ac:dyDescent="0.2">
      <c r="B33" s="334"/>
      <c r="C33" s="335"/>
      <c r="D33" s="334"/>
      <c r="E33" s="338"/>
      <c r="F33" s="338"/>
      <c r="G33" s="338"/>
      <c r="H33" s="338"/>
      <c r="I33" s="338"/>
    </row>
    <row r="34" spans="1:9" x14ac:dyDescent="0.2">
      <c r="B34" s="334"/>
      <c r="C34" s="335"/>
      <c r="D34" s="334"/>
      <c r="E34" s="338"/>
      <c r="F34" s="338"/>
      <c r="G34" s="338"/>
      <c r="H34" s="338"/>
      <c r="I34" s="338"/>
    </row>
    <row r="35" spans="1:9" ht="14.25" customHeight="1" x14ac:dyDescent="0.2">
      <c r="B35" s="330"/>
      <c r="C35" s="330"/>
      <c r="D35" s="330"/>
    </row>
    <row r="36" spans="1:9" ht="12" customHeight="1" x14ac:dyDescent="0.2">
      <c r="B36" s="611"/>
      <c r="C36" s="611"/>
      <c r="D36" s="611"/>
      <c r="E36" s="611"/>
      <c r="F36" s="611"/>
      <c r="G36" s="611"/>
      <c r="H36" s="611"/>
      <c r="I36" s="428"/>
    </row>
    <row r="37" spans="1:9" x14ac:dyDescent="0.2">
      <c r="B37" s="330"/>
      <c r="C37" s="330"/>
      <c r="D37" s="330"/>
    </row>
    <row r="38" spans="1:9" x14ac:dyDescent="0.2">
      <c r="B38" s="330"/>
      <c r="C38" s="330"/>
      <c r="D38" s="330"/>
    </row>
    <row r="39" spans="1:9" x14ac:dyDescent="0.2">
      <c r="B39" s="330"/>
      <c r="C39" s="330"/>
      <c r="D39" s="330"/>
    </row>
    <row r="40" spans="1:9" x14ac:dyDescent="0.2">
      <c r="B40" s="330"/>
      <c r="C40" s="330"/>
      <c r="D40" s="330"/>
    </row>
    <row r="41" spans="1:9" x14ac:dyDescent="0.2">
      <c r="B41" s="330"/>
      <c r="C41" s="330"/>
      <c r="D41" s="330"/>
    </row>
    <row r="42" spans="1:9" x14ac:dyDescent="0.2">
      <c r="B42" s="330"/>
      <c r="C42" s="330"/>
      <c r="D42" s="330"/>
    </row>
    <row r="43" spans="1:9" x14ac:dyDescent="0.2">
      <c r="B43" s="330"/>
      <c r="C43" s="330"/>
      <c r="D43" s="330"/>
    </row>
    <row r="44" spans="1:9" x14ac:dyDescent="0.2">
      <c r="B44" s="330"/>
      <c r="C44" s="330"/>
      <c r="D44" s="330"/>
      <c r="F44" s="608"/>
      <c r="G44" s="608"/>
      <c r="H44" s="608"/>
    </row>
    <row r="45" spans="1:9" ht="19.5" customHeight="1" x14ac:dyDescent="0.2">
      <c r="A45" s="607" t="s">
        <v>242</v>
      </c>
      <c r="B45" s="607"/>
      <c r="C45" s="607"/>
      <c r="D45" s="607"/>
      <c r="E45" s="607"/>
      <c r="F45" s="607"/>
      <c r="G45" s="607"/>
      <c r="H45" s="607"/>
      <c r="I45" s="607"/>
    </row>
    <row r="46" spans="1:9" ht="19.5" customHeight="1" x14ac:dyDescent="0.2">
      <c r="A46" s="607" t="s">
        <v>243</v>
      </c>
      <c r="B46" s="607"/>
      <c r="C46" s="607"/>
      <c r="D46" s="607"/>
      <c r="E46" s="607"/>
      <c r="F46" s="607"/>
      <c r="G46" s="607"/>
      <c r="H46" s="607"/>
      <c r="I46" s="607"/>
    </row>
    <row r="47" spans="1:9" ht="19.5" customHeight="1" x14ac:dyDescent="0.2">
      <c r="A47" s="607" t="s">
        <v>503</v>
      </c>
      <c r="B47" s="607"/>
      <c r="C47" s="607"/>
      <c r="D47" s="607"/>
      <c r="E47" s="607"/>
      <c r="F47" s="607"/>
      <c r="G47" s="607"/>
      <c r="H47" s="607"/>
      <c r="I47" s="607"/>
    </row>
    <row r="48" spans="1:9" ht="19.5" customHeight="1" x14ac:dyDescent="0.2">
      <c r="A48" s="607" t="s">
        <v>502</v>
      </c>
      <c r="B48" s="607"/>
      <c r="C48" s="607"/>
      <c r="D48" s="607"/>
      <c r="E48" s="607"/>
      <c r="F48" s="607"/>
      <c r="G48" s="607"/>
      <c r="H48" s="607"/>
      <c r="I48" s="607"/>
    </row>
    <row r="49" spans="1:9" x14ac:dyDescent="0.2">
      <c r="B49" s="330"/>
      <c r="C49" s="330"/>
      <c r="D49" s="330"/>
    </row>
    <row r="50" spans="1:9" x14ac:dyDescent="0.2">
      <c r="B50" s="330"/>
      <c r="C50" s="330"/>
      <c r="D50" s="330"/>
    </row>
    <row r="51" spans="1:9" x14ac:dyDescent="0.2">
      <c r="B51" s="330"/>
      <c r="C51" s="330"/>
      <c r="D51" s="330"/>
    </row>
    <row r="52" spans="1:9" x14ac:dyDescent="0.2">
      <c r="A52" s="339" t="s">
        <v>244</v>
      </c>
      <c r="C52" s="330"/>
      <c r="D52" s="330"/>
      <c r="I52" s="473">
        <v>44013</v>
      </c>
    </row>
    <row r="53" spans="1:9" x14ac:dyDescent="0.2">
      <c r="B53" s="330"/>
      <c r="C53" s="330"/>
      <c r="D53" s="330"/>
    </row>
    <row r="54" spans="1:9" x14ac:dyDescent="0.2">
      <c r="B54" s="330"/>
      <c r="C54" s="330"/>
      <c r="D54" s="330"/>
    </row>
    <row r="55" spans="1:9" x14ac:dyDescent="0.2">
      <c r="B55" s="330"/>
      <c r="C55" s="330"/>
      <c r="D55" s="330"/>
    </row>
    <row r="56" spans="1:9" x14ac:dyDescent="0.2">
      <c r="B56" s="330"/>
      <c r="C56" s="330"/>
      <c r="D56" s="330"/>
    </row>
    <row r="57" spans="1:9" x14ac:dyDescent="0.2">
      <c r="B57" s="330"/>
      <c r="C57" s="330"/>
      <c r="D57" s="330"/>
    </row>
    <row r="58" spans="1:9" x14ac:dyDescent="0.2">
      <c r="B58" s="330"/>
      <c r="C58" s="330"/>
      <c r="D58" s="330"/>
    </row>
    <row r="59" spans="1:9" x14ac:dyDescent="0.2">
      <c r="B59" s="330"/>
      <c r="C59" s="330"/>
      <c r="D59" s="330"/>
    </row>
    <row r="60" spans="1:9" x14ac:dyDescent="0.2">
      <c r="B60" s="330"/>
      <c r="C60" s="330"/>
      <c r="D60" s="330"/>
    </row>
    <row r="61" spans="1:9" x14ac:dyDescent="0.2">
      <c r="B61" s="330"/>
      <c r="C61" s="330"/>
      <c r="D61" s="330"/>
    </row>
    <row r="62" spans="1:9" x14ac:dyDescent="0.2">
      <c r="B62" s="330"/>
      <c r="C62" s="330"/>
      <c r="D62" s="330"/>
    </row>
    <row r="63" spans="1:9" x14ac:dyDescent="0.2">
      <c r="B63" s="330"/>
      <c r="C63" s="330"/>
      <c r="D63" s="330"/>
    </row>
    <row r="64" spans="1:9" x14ac:dyDescent="0.2">
      <c r="B64" s="330"/>
      <c r="C64" s="330"/>
      <c r="D64" s="330"/>
    </row>
    <row r="65" spans="2:4" x14ac:dyDescent="0.2">
      <c r="B65" s="330"/>
      <c r="C65" s="330"/>
      <c r="D65" s="330"/>
    </row>
    <row r="66" spans="2:4" x14ac:dyDescent="0.2">
      <c r="B66" s="330"/>
      <c r="C66" s="330"/>
      <c r="D66" s="330"/>
    </row>
    <row r="67" spans="2:4" x14ac:dyDescent="0.2">
      <c r="B67" s="330"/>
      <c r="C67" s="330"/>
      <c r="D67" s="330"/>
    </row>
    <row r="68" spans="2:4" x14ac:dyDescent="0.2">
      <c r="B68" s="330"/>
      <c r="C68" s="330"/>
      <c r="D68" s="330"/>
    </row>
    <row r="69" spans="2:4" x14ac:dyDescent="0.2">
      <c r="B69" s="330"/>
      <c r="C69" s="330"/>
      <c r="D69" s="330"/>
    </row>
    <row r="70" spans="2:4" x14ac:dyDescent="0.2">
      <c r="B70" s="330"/>
      <c r="C70" s="330"/>
      <c r="D70" s="330"/>
    </row>
    <row r="71" spans="2:4" x14ac:dyDescent="0.2">
      <c r="B71" s="330"/>
      <c r="C71" s="330"/>
      <c r="D71" s="330"/>
    </row>
    <row r="72" spans="2:4" x14ac:dyDescent="0.2">
      <c r="B72" s="330"/>
      <c r="C72" s="330"/>
      <c r="D72" s="330"/>
    </row>
    <row r="73" spans="2:4" x14ac:dyDescent="0.2">
      <c r="B73" s="330"/>
      <c r="C73" s="330"/>
      <c r="D73" s="330"/>
    </row>
    <row r="74" spans="2:4" x14ac:dyDescent="0.2">
      <c r="B74" s="330"/>
      <c r="C74" s="330"/>
      <c r="D74" s="330"/>
    </row>
    <row r="75" spans="2:4" x14ac:dyDescent="0.2">
      <c r="B75" s="330"/>
      <c r="C75" s="330"/>
      <c r="D75" s="330"/>
    </row>
    <row r="76" spans="2:4" x14ac:dyDescent="0.2">
      <c r="B76" s="330"/>
      <c r="C76" s="330"/>
      <c r="D76" s="330"/>
    </row>
    <row r="77" spans="2:4" x14ac:dyDescent="0.2">
      <c r="B77" s="330"/>
      <c r="C77" s="330"/>
      <c r="D77" s="330"/>
    </row>
    <row r="78" spans="2:4" x14ac:dyDescent="0.2">
      <c r="B78" s="330"/>
      <c r="C78" s="330"/>
      <c r="D78" s="330"/>
    </row>
    <row r="79" spans="2:4" x14ac:dyDescent="0.2">
      <c r="B79" s="330"/>
      <c r="C79" s="330"/>
      <c r="D79" s="330"/>
    </row>
    <row r="80" spans="2:4" x14ac:dyDescent="0.2">
      <c r="B80" s="330"/>
      <c r="C80" s="330"/>
      <c r="D80" s="330"/>
    </row>
    <row r="81" spans="2:4" x14ac:dyDescent="0.2">
      <c r="B81" s="330"/>
      <c r="C81" s="330"/>
      <c r="D81" s="330"/>
    </row>
    <row r="82" spans="2:4" x14ac:dyDescent="0.2">
      <c r="B82" s="330"/>
      <c r="C82" s="330"/>
      <c r="D82" s="330"/>
    </row>
    <row r="83" spans="2:4" x14ac:dyDescent="0.2">
      <c r="B83" s="330"/>
      <c r="C83" s="330"/>
      <c r="D83" s="330"/>
    </row>
    <row r="84" spans="2:4" x14ac:dyDescent="0.2">
      <c r="B84" s="330"/>
      <c r="C84" s="330"/>
      <c r="D84" s="330"/>
    </row>
    <row r="85" spans="2:4" x14ac:dyDescent="0.2">
      <c r="B85" s="330"/>
      <c r="C85" s="330"/>
      <c r="D85" s="330"/>
    </row>
    <row r="86" spans="2:4" x14ac:dyDescent="0.2">
      <c r="B86" s="330"/>
      <c r="C86" s="330"/>
      <c r="D86" s="330"/>
    </row>
    <row r="87" spans="2:4" x14ac:dyDescent="0.2">
      <c r="B87" s="330"/>
      <c r="C87" s="330"/>
      <c r="D87" s="330"/>
    </row>
    <row r="88" spans="2:4" x14ac:dyDescent="0.2">
      <c r="B88" s="330"/>
      <c r="C88" s="330"/>
      <c r="D88" s="330"/>
    </row>
    <row r="89" spans="2:4" x14ac:dyDescent="0.2">
      <c r="B89" s="330"/>
      <c r="C89" s="330"/>
      <c r="D89" s="330"/>
    </row>
    <row r="90" spans="2:4" x14ac:dyDescent="0.2">
      <c r="B90" s="330"/>
      <c r="C90" s="330"/>
      <c r="D90" s="330"/>
    </row>
    <row r="91" spans="2:4" x14ac:dyDescent="0.2">
      <c r="B91" s="330"/>
      <c r="C91" s="330"/>
      <c r="D91" s="330"/>
    </row>
    <row r="92" spans="2:4" x14ac:dyDescent="0.2">
      <c r="B92" s="330"/>
      <c r="C92" s="330"/>
      <c r="D92" s="330"/>
    </row>
    <row r="93" spans="2:4" x14ac:dyDescent="0.2">
      <c r="B93" s="330"/>
      <c r="C93" s="330"/>
      <c r="D93" s="330"/>
    </row>
    <row r="94" spans="2:4" x14ac:dyDescent="0.2">
      <c r="B94" s="330"/>
      <c r="C94" s="330"/>
      <c r="D94" s="330"/>
    </row>
    <row r="95" spans="2:4" x14ac:dyDescent="0.2">
      <c r="B95" s="330"/>
      <c r="C95" s="330"/>
      <c r="D95" s="330"/>
    </row>
    <row r="96" spans="2:4" x14ac:dyDescent="0.2">
      <c r="B96" s="330"/>
      <c r="C96" s="330"/>
      <c r="D96" s="330"/>
    </row>
    <row r="97" spans="2:4" x14ac:dyDescent="0.2">
      <c r="B97" s="330"/>
      <c r="C97" s="330"/>
      <c r="D97" s="330"/>
    </row>
    <row r="98" spans="2:4" x14ac:dyDescent="0.2">
      <c r="B98" s="330"/>
      <c r="C98" s="330"/>
      <c r="D98" s="330"/>
    </row>
    <row r="99" spans="2:4" x14ac:dyDescent="0.2">
      <c r="B99" s="330"/>
      <c r="C99" s="330"/>
      <c r="D99" s="330"/>
    </row>
    <row r="100" spans="2:4" x14ac:dyDescent="0.2">
      <c r="B100" s="330"/>
      <c r="C100" s="330"/>
      <c r="D100" s="330"/>
    </row>
    <row r="101" spans="2:4" x14ac:dyDescent="0.2">
      <c r="B101" s="330"/>
      <c r="C101" s="330"/>
      <c r="D101" s="330"/>
    </row>
    <row r="102" spans="2:4" x14ac:dyDescent="0.2">
      <c r="B102" s="330"/>
      <c r="C102" s="330"/>
      <c r="D102" s="330"/>
    </row>
    <row r="103" spans="2:4" x14ac:dyDescent="0.2">
      <c r="B103" s="330"/>
      <c r="C103" s="330"/>
      <c r="D103" s="330"/>
    </row>
    <row r="104" spans="2:4" x14ac:dyDescent="0.2">
      <c r="B104" s="330"/>
      <c r="C104" s="330"/>
      <c r="D104" s="330"/>
    </row>
    <row r="105" spans="2:4" x14ac:dyDescent="0.2">
      <c r="B105" s="330"/>
      <c r="C105" s="330"/>
      <c r="D105" s="330"/>
    </row>
    <row r="106" spans="2:4" x14ac:dyDescent="0.2">
      <c r="B106" s="330"/>
      <c r="C106" s="330"/>
      <c r="D106" s="330"/>
    </row>
    <row r="107" spans="2:4" x14ac:dyDescent="0.2">
      <c r="B107" s="330"/>
      <c r="C107" s="330"/>
      <c r="D107" s="330"/>
    </row>
    <row r="108" spans="2:4" x14ac:dyDescent="0.2">
      <c r="B108" s="330"/>
      <c r="C108" s="330"/>
      <c r="D108" s="330"/>
    </row>
    <row r="109" spans="2:4" x14ac:dyDescent="0.2">
      <c r="B109" s="330"/>
      <c r="C109" s="330"/>
      <c r="D109" s="330"/>
    </row>
    <row r="110" spans="2:4" x14ac:dyDescent="0.2">
      <c r="B110" s="330"/>
      <c r="C110" s="330"/>
      <c r="D110" s="330"/>
    </row>
    <row r="111" spans="2:4" x14ac:dyDescent="0.2">
      <c r="B111" s="330"/>
      <c r="C111" s="330"/>
      <c r="D111" s="330"/>
    </row>
    <row r="112" spans="2:4" x14ac:dyDescent="0.2">
      <c r="B112" s="330"/>
      <c r="C112" s="330"/>
      <c r="D112" s="330"/>
    </row>
    <row r="113" spans="2:4" x14ac:dyDescent="0.2">
      <c r="B113" s="330"/>
      <c r="C113" s="330"/>
      <c r="D113" s="330"/>
    </row>
    <row r="114" spans="2:4" x14ac:dyDescent="0.2">
      <c r="B114" s="330"/>
      <c r="C114" s="330"/>
      <c r="D114" s="330"/>
    </row>
    <row r="115" spans="2:4" x14ac:dyDescent="0.2">
      <c r="B115" s="330"/>
      <c r="C115" s="330"/>
      <c r="D115" s="330"/>
    </row>
    <row r="116" spans="2:4" x14ac:dyDescent="0.2">
      <c r="B116" s="330"/>
      <c r="C116" s="330"/>
      <c r="D116" s="330"/>
    </row>
    <row r="117" spans="2:4" x14ac:dyDescent="0.2">
      <c r="B117" s="330"/>
      <c r="C117" s="330"/>
      <c r="D117" s="330"/>
    </row>
    <row r="118" spans="2:4" x14ac:dyDescent="0.2">
      <c r="B118" s="330"/>
      <c r="C118" s="330"/>
      <c r="D118" s="330"/>
    </row>
    <row r="119" spans="2:4" x14ac:dyDescent="0.2">
      <c r="B119" s="330"/>
      <c r="C119" s="330"/>
      <c r="D119" s="330"/>
    </row>
    <row r="120" spans="2:4" x14ac:dyDescent="0.2">
      <c r="B120" s="330"/>
      <c r="C120" s="330"/>
      <c r="D120" s="330"/>
    </row>
    <row r="121" spans="2:4" x14ac:dyDescent="0.2">
      <c r="B121" s="330"/>
      <c r="C121" s="330"/>
      <c r="D121" s="330"/>
    </row>
    <row r="122" spans="2:4" x14ac:dyDescent="0.2">
      <c r="B122" s="330"/>
      <c r="C122" s="330"/>
      <c r="D122" s="330"/>
    </row>
    <row r="123" spans="2:4" x14ac:dyDescent="0.2">
      <c r="B123" s="330"/>
      <c r="C123" s="330"/>
      <c r="D123" s="330"/>
    </row>
    <row r="124" spans="2:4" x14ac:dyDescent="0.2">
      <c r="B124" s="330"/>
      <c r="C124" s="330"/>
      <c r="D124" s="330"/>
    </row>
    <row r="125" spans="2:4" x14ac:dyDescent="0.2">
      <c r="B125" s="330"/>
      <c r="C125" s="330"/>
      <c r="D125" s="330"/>
    </row>
    <row r="126" spans="2:4" x14ac:dyDescent="0.2">
      <c r="B126" s="330"/>
      <c r="C126" s="330"/>
      <c r="D126" s="330"/>
    </row>
    <row r="127" spans="2:4" x14ac:dyDescent="0.2">
      <c r="B127" s="330"/>
      <c r="C127" s="330"/>
      <c r="D127" s="330"/>
    </row>
    <row r="128" spans="2:4" x14ac:dyDescent="0.2">
      <c r="B128" s="330"/>
      <c r="C128" s="330"/>
      <c r="D128" s="330"/>
    </row>
    <row r="129" spans="2:4" x14ac:dyDescent="0.2">
      <c r="B129" s="330"/>
      <c r="C129" s="330"/>
      <c r="D129" s="330"/>
    </row>
    <row r="130" spans="2:4" x14ac:dyDescent="0.2">
      <c r="B130" s="330"/>
      <c r="C130" s="330"/>
      <c r="D130" s="330"/>
    </row>
    <row r="131" spans="2:4" x14ac:dyDescent="0.2">
      <c r="B131" s="330"/>
      <c r="C131" s="330"/>
      <c r="D131" s="330"/>
    </row>
    <row r="132" spans="2:4" x14ac:dyDescent="0.2">
      <c r="B132" s="330"/>
      <c r="C132" s="330"/>
      <c r="D132" s="330"/>
    </row>
    <row r="133" spans="2:4" x14ac:dyDescent="0.2">
      <c r="B133" s="330"/>
      <c r="C133" s="330"/>
      <c r="D133" s="330"/>
    </row>
    <row r="134" spans="2:4" x14ac:dyDescent="0.2">
      <c r="B134" s="330"/>
      <c r="C134" s="330"/>
      <c r="D134" s="330"/>
    </row>
    <row r="135" spans="2:4" x14ac:dyDescent="0.2">
      <c r="B135" s="330"/>
      <c r="C135" s="330"/>
      <c r="D135" s="330"/>
    </row>
    <row r="136" spans="2:4" x14ac:dyDescent="0.2">
      <c r="B136" s="330"/>
      <c r="C136" s="330"/>
      <c r="D136" s="330"/>
    </row>
    <row r="137" spans="2:4" x14ac:dyDescent="0.2">
      <c r="B137" s="330"/>
      <c r="C137" s="330"/>
      <c r="D137" s="330"/>
    </row>
    <row r="138" spans="2:4" x14ac:dyDescent="0.2">
      <c r="B138" s="330"/>
      <c r="C138" s="330"/>
      <c r="D138" s="330"/>
    </row>
    <row r="139" spans="2:4" x14ac:dyDescent="0.2">
      <c r="B139" s="330"/>
      <c r="C139" s="330"/>
      <c r="D139" s="330"/>
    </row>
    <row r="140" spans="2:4" x14ac:dyDescent="0.2">
      <c r="B140" s="330"/>
      <c r="C140" s="330"/>
      <c r="D140" s="330"/>
    </row>
    <row r="141" spans="2:4" x14ac:dyDescent="0.2">
      <c r="B141" s="330"/>
      <c r="C141" s="330"/>
      <c r="D141" s="330"/>
    </row>
    <row r="142" spans="2:4" x14ac:dyDescent="0.2">
      <c r="B142" s="330"/>
      <c r="C142" s="330"/>
      <c r="D142" s="330"/>
    </row>
    <row r="143" spans="2:4" x14ac:dyDescent="0.2">
      <c r="B143" s="330"/>
      <c r="C143" s="330"/>
      <c r="D143" s="330"/>
    </row>
    <row r="144" spans="2:4" x14ac:dyDescent="0.2">
      <c r="B144" s="330"/>
      <c r="C144" s="330"/>
      <c r="D144" s="330"/>
    </row>
    <row r="145" spans="2:4" x14ac:dyDescent="0.2">
      <c r="B145" s="330"/>
      <c r="C145" s="330"/>
      <c r="D145" s="330"/>
    </row>
    <row r="146" spans="2:4" x14ac:dyDescent="0.2">
      <c r="B146" s="330"/>
      <c r="C146" s="330"/>
      <c r="D146" s="330"/>
    </row>
    <row r="147" spans="2:4" x14ac:dyDescent="0.2">
      <c r="B147" s="330"/>
      <c r="C147" s="330"/>
      <c r="D147" s="330"/>
    </row>
    <row r="148" spans="2:4" x14ac:dyDescent="0.2">
      <c r="B148" s="330"/>
      <c r="C148" s="330"/>
      <c r="D148" s="330"/>
    </row>
    <row r="149" spans="2:4" x14ac:dyDescent="0.2">
      <c r="B149" s="330"/>
      <c r="C149" s="330"/>
      <c r="D149" s="330"/>
    </row>
    <row r="150" spans="2:4" x14ac:dyDescent="0.2">
      <c r="B150" s="330"/>
      <c r="C150" s="330"/>
      <c r="D150" s="330"/>
    </row>
    <row r="151" spans="2:4" x14ac:dyDescent="0.2">
      <c r="B151" s="330"/>
      <c r="C151" s="330"/>
      <c r="D151" s="330"/>
    </row>
    <row r="152" spans="2:4" x14ac:dyDescent="0.2">
      <c r="B152" s="330"/>
      <c r="C152" s="330"/>
      <c r="D152" s="330"/>
    </row>
    <row r="153" spans="2:4" x14ac:dyDescent="0.2">
      <c r="B153" s="330"/>
      <c r="C153" s="330"/>
      <c r="D153" s="330"/>
    </row>
    <row r="154" spans="2:4" x14ac:dyDescent="0.2">
      <c r="B154" s="330"/>
      <c r="C154" s="330"/>
      <c r="D154" s="330"/>
    </row>
    <row r="155" spans="2:4" x14ac:dyDescent="0.2">
      <c r="B155" s="330"/>
      <c r="C155" s="330"/>
      <c r="D155" s="330"/>
    </row>
    <row r="156" spans="2:4" x14ac:dyDescent="0.2">
      <c r="B156" s="330"/>
      <c r="C156" s="330"/>
      <c r="D156" s="330"/>
    </row>
    <row r="157" spans="2:4" x14ac:dyDescent="0.2">
      <c r="B157" s="330"/>
      <c r="C157" s="330"/>
      <c r="D157" s="330"/>
    </row>
    <row r="158" spans="2:4" x14ac:dyDescent="0.2">
      <c r="B158" s="330"/>
      <c r="C158" s="330"/>
      <c r="D158" s="330"/>
    </row>
    <row r="159" spans="2:4" x14ac:dyDescent="0.2">
      <c r="B159" s="330"/>
      <c r="C159" s="330"/>
      <c r="D159" s="330"/>
    </row>
    <row r="160" spans="2:4" x14ac:dyDescent="0.2">
      <c r="B160" s="330"/>
      <c r="C160" s="330"/>
      <c r="D160" s="330"/>
    </row>
    <row r="161" spans="2:4" x14ac:dyDescent="0.2">
      <c r="B161" s="330"/>
      <c r="C161" s="330"/>
      <c r="D161" s="330"/>
    </row>
    <row r="162" spans="2:4" x14ac:dyDescent="0.2">
      <c r="B162" s="330"/>
      <c r="C162" s="330"/>
      <c r="D162" s="330"/>
    </row>
    <row r="163" spans="2:4" x14ac:dyDescent="0.2">
      <c r="B163" s="330"/>
      <c r="C163" s="330"/>
      <c r="D163" s="330"/>
    </row>
    <row r="164" spans="2:4" x14ac:dyDescent="0.2">
      <c r="B164" s="330"/>
      <c r="C164" s="330"/>
      <c r="D164" s="330"/>
    </row>
    <row r="165" spans="2:4" x14ac:dyDescent="0.2">
      <c r="B165" s="330"/>
      <c r="C165" s="330"/>
      <c r="D165" s="330"/>
    </row>
    <row r="166" spans="2:4" x14ac:dyDescent="0.2">
      <c r="B166" s="330"/>
      <c r="C166" s="330"/>
      <c r="D166" s="330"/>
    </row>
    <row r="167" spans="2:4" x14ac:dyDescent="0.2">
      <c r="B167" s="330"/>
      <c r="C167" s="330"/>
      <c r="D167" s="330"/>
    </row>
    <row r="168" spans="2:4" x14ac:dyDescent="0.2">
      <c r="B168" s="330"/>
      <c r="C168" s="330"/>
      <c r="D168" s="330"/>
    </row>
    <row r="169" spans="2:4" x14ac:dyDescent="0.2">
      <c r="B169" s="330"/>
      <c r="C169" s="330"/>
      <c r="D169" s="330"/>
    </row>
    <row r="170" spans="2:4" x14ac:dyDescent="0.2">
      <c r="B170" s="330"/>
      <c r="C170" s="330"/>
      <c r="D170" s="330"/>
    </row>
    <row r="171" spans="2:4" x14ac:dyDescent="0.2">
      <c r="B171" s="330"/>
      <c r="C171" s="330"/>
      <c r="D171" s="330"/>
    </row>
    <row r="172" spans="2:4" x14ac:dyDescent="0.2">
      <c r="B172" s="330"/>
      <c r="C172" s="330"/>
      <c r="D172" s="330"/>
    </row>
    <row r="173" spans="2:4" x14ac:dyDescent="0.2">
      <c r="B173" s="330"/>
      <c r="C173" s="330"/>
      <c r="D173" s="330"/>
    </row>
    <row r="174" spans="2:4" x14ac:dyDescent="0.2">
      <c r="B174" s="330"/>
      <c r="C174" s="330"/>
      <c r="D174" s="330"/>
    </row>
    <row r="175" spans="2:4" x14ac:dyDescent="0.2">
      <c r="B175" s="330"/>
      <c r="C175" s="330"/>
      <c r="D175" s="330"/>
    </row>
    <row r="176" spans="2:4" x14ac:dyDescent="0.2">
      <c r="B176" s="330"/>
      <c r="C176" s="330"/>
      <c r="D176" s="330"/>
    </row>
    <row r="177" spans="2:4" x14ac:dyDescent="0.2">
      <c r="B177" s="330"/>
      <c r="C177" s="330"/>
      <c r="D177" s="330"/>
    </row>
    <row r="178" spans="2:4" x14ac:dyDescent="0.2">
      <c r="B178" s="330"/>
      <c r="C178" s="330"/>
      <c r="D178" s="330"/>
    </row>
    <row r="179" spans="2:4" x14ac:dyDescent="0.2">
      <c r="B179" s="330"/>
      <c r="C179" s="330"/>
      <c r="D179" s="330"/>
    </row>
    <row r="180" spans="2:4" x14ac:dyDescent="0.2">
      <c r="B180" s="330"/>
      <c r="C180" s="330"/>
      <c r="D180" s="330"/>
    </row>
    <row r="181" spans="2:4" x14ac:dyDescent="0.2">
      <c r="B181" s="330"/>
      <c r="C181" s="330"/>
      <c r="D181" s="330"/>
    </row>
    <row r="182" spans="2:4" x14ac:dyDescent="0.2">
      <c r="B182" s="330"/>
      <c r="C182" s="330"/>
      <c r="D182" s="330"/>
    </row>
    <row r="183" spans="2:4" x14ac:dyDescent="0.2">
      <c r="B183" s="330"/>
      <c r="C183" s="330"/>
      <c r="D183" s="330"/>
    </row>
    <row r="184" spans="2:4" x14ac:dyDescent="0.2">
      <c r="B184" s="330"/>
      <c r="C184" s="330"/>
      <c r="D184" s="330"/>
    </row>
    <row r="185" spans="2:4" x14ac:dyDescent="0.2">
      <c r="B185" s="330"/>
      <c r="C185" s="330"/>
      <c r="D185" s="330"/>
    </row>
    <row r="186" spans="2:4" x14ac:dyDescent="0.2">
      <c r="B186" s="330"/>
      <c r="C186" s="330"/>
      <c r="D186" s="330"/>
    </row>
    <row r="187" spans="2:4" x14ac:dyDescent="0.2">
      <c r="B187" s="330"/>
      <c r="C187" s="330"/>
      <c r="D187" s="330"/>
    </row>
    <row r="188" spans="2:4" x14ac:dyDescent="0.2">
      <c r="B188" s="330"/>
      <c r="C188" s="330"/>
      <c r="D188" s="330"/>
    </row>
    <row r="189" spans="2:4" x14ac:dyDescent="0.2">
      <c r="B189" s="330"/>
      <c r="C189" s="330"/>
      <c r="D189" s="330"/>
    </row>
    <row r="190" spans="2:4" x14ac:dyDescent="0.2">
      <c r="B190" s="330"/>
      <c r="C190" s="330"/>
      <c r="D190" s="330"/>
    </row>
    <row r="191" spans="2:4" x14ac:dyDescent="0.2">
      <c r="B191" s="330"/>
      <c r="C191" s="330"/>
      <c r="D191" s="330"/>
    </row>
    <row r="192" spans="2:4" x14ac:dyDescent="0.2">
      <c r="B192" s="330"/>
      <c r="C192" s="330"/>
      <c r="D192" s="330"/>
    </row>
    <row r="193" spans="2:4" x14ac:dyDescent="0.2">
      <c r="B193" s="330"/>
      <c r="C193" s="330"/>
      <c r="D193" s="330"/>
    </row>
    <row r="194" spans="2:4" x14ac:dyDescent="0.2">
      <c r="B194" s="330"/>
      <c r="C194" s="330"/>
      <c r="D194" s="330"/>
    </row>
    <row r="195" spans="2:4" x14ac:dyDescent="0.2">
      <c r="B195" s="330"/>
      <c r="C195" s="330"/>
      <c r="D195" s="330"/>
    </row>
    <row r="196" spans="2:4" x14ac:dyDescent="0.2">
      <c r="B196" s="330"/>
      <c r="C196" s="330"/>
      <c r="D196" s="330"/>
    </row>
    <row r="197" spans="2:4" x14ac:dyDescent="0.2">
      <c r="B197" s="330"/>
      <c r="C197" s="330"/>
      <c r="D197" s="330"/>
    </row>
    <row r="198" spans="2:4" x14ac:dyDescent="0.2">
      <c r="B198" s="330"/>
      <c r="C198" s="330"/>
      <c r="D198" s="330"/>
    </row>
    <row r="199" spans="2:4" x14ac:dyDescent="0.2">
      <c r="B199" s="330"/>
      <c r="C199" s="330"/>
      <c r="D199" s="330"/>
    </row>
    <row r="200" spans="2:4" x14ac:dyDescent="0.2">
      <c r="B200" s="330"/>
      <c r="C200" s="330"/>
      <c r="D200" s="330"/>
    </row>
    <row r="201" spans="2:4" x14ac:dyDescent="0.2">
      <c r="B201" s="330"/>
      <c r="C201" s="330"/>
      <c r="D201" s="330"/>
    </row>
    <row r="202" spans="2:4" x14ac:dyDescent="0.2">
      <c r="B202" s="330"/>
      <c r="C202" s="330"/>
      <c r="D202" s="330"/>
    </row>
    <row r="203" spans="2:4" x14ac:dyDescent="0.2">
      <c r="B203" s="330"/>
      <c r="C203" s="330"/>
      <c r="D203" s="330"/>
    </row>
    <row r="204" spans="2:4" x14ac:dyDescent="0.2">
      <c r="B204" s="330"/>
      <c r="C204" s="330"/>
      <c r="D204" s="330"/>
    </row>
    <row r="205" spans="2:4" x14ac:dyDescent="0.2">
      <c r="B205" s="330"/>
      <c r="C205" s="330"/>
      <c r="D205" s="330"/>
    </row>
    <row r="206" spans="2:4" x14ac:dyDescent="0.2">
      <c r="B206" s="330"/>
      <c r="C206" s="330"/>
      <c r="D206" s="330"/>
    </row>
    <row r="207" spans="2:4" x14ac:dyDescent="0.2">
      <c r="B207" s="330"/>
      <c r="C207" s="330"/>
      <c r="D207" s="330"/>
    </row>
    <row r="208" spans="2:4" x14ac:dyDescent="0.2">
      <c r="B208" s="330"/>
      <c r="C208" s="330"/>
      <c r="D208" s="330"/>
    </row>
    <row r="209" spans="2:4" x14ac:dyDescent="0.2">
      <c r="B209" s="330"/>
      <c r="C209" s="330"/>
      <c r="D209" s="330"/>
    </row>
    <row r="210" spans="2:4" x14ac:dyDescent="0.2">
      <c r="B210" s="330"/>
      <c r="C210" s="330"/>
      <c r="D210" s="330"/>
    </row>
    <row r="211" spans="2:4" x14ac:dyDescent="0.2">
      <c r="B211" s="330"/>
      <c r="C211" s="330"/>
      <c r="D211" s="330"/>
    </row>
    <row r="212" spans="2:4" x14ac:dyDescent="0.2">
      <c r="B212" s="330"/>
      <c r="C212" s="330"/>
      <c r="D212" s="330"/>
    </row>
    <row r="213" spans="2:4" x14ac:dyDescent="0.2">
      <c r="B213" s="330"/>
      <c r="C213" s="330"/>
      <c r="D213" s="330"/>
    </row>
    <row r="214" spans="2:4" x14ac:dyDescent="0.2">
      <c r="B214" s="330"/>
      <c r="C214" s="330"/>
      <c r="D214" s="330"/>
    </row>
    <row r="215" spans="2:4" x14ac:dyDescent="0.2">
      <c r="B215" s="330"/>
      <c r="C215" s="330"/>
      <c r="D215" s="330"/>
    </row>
    <row r="216" spans="2:4" x14ac:dyDescent="0.2">
      <c r="B216" s="330"/>
      <c r="C216" s="330"/>
      <c r="D216" s="330"/>
    </row>
    <row r="217" spans="2:4" x14ac:dyDescent="0.2">
      <c r="B217" s="330"/>
      <c r="C217" s="330"/>
      <c r="D217" s="330"/>
    </row>
    <row r="218" spans="2:4" x14ac:dyDescent="0.2">
      <c r="B218" s="330"/>
      <c r="C218" s="330"/>
      <c r="D218" s="330"/>
    </row>
    <row r="219" spans="2:4" x14ac:dyDescent="0.2">
      <c r="B219" s="330"/>
      <c r="C219" s="330"/>
      <c r="D219" s="330"/>
    </row>
    <row r="220" spans="2:4" x14ac:dyDescent="0.2">
      <c r="B220" s="330"/>
      <c r="C220" s="330"/>
      <c r="D220" s="330"/>
    </row>
    <row r="221" spans="2:4" x14ac:dyDescent="0.2">
      <c r="B221" s="330"/>
      <c r="C221" s="330"/>
      <c r="D221" s="330"/>
    </row>
    <row r="222" spans="2:4" x14ac:dyDescent="0.2">
      <c r="B222" s="330"/>
      <c r="C222" s="330"/>
      <c r="D222" s="330"/>
    </row>
    <row r="223" spans="2:4" x14ac:dyDescent="0.2">
      <c r="B223" s="330"/>
      <c r="C223" s="330"/>
      <c r="D223" s="330"/>
    </row>
    <row r="224" spans="2:4" x14ac:dyDescent="0.2">
      <c r="B224" s="330"/>
      <c r="C224" s="330"/>
      <c r="D224" s="330"/>
    </row>
    <row r="225" spans="2:4" x14ac:dyDescent="0.2">
      <c r="B225" s="330"/>
      <c r="C225" s="330"/>
      <c r="D225" s="330"/>
    </row>
    <row r="226" spans="2:4" x14ac:dyDescent="0.2">
      <c r="B226" s="330"/>
      <c r="C226" s="330"/>
      <c r="D226" s="330"/>
    </row>
    <row r="227" spans="2:4" x14ac:dyDescent="0.2">
      <c r="B227" s="330"/>
      <c r="C227" s="330"/>
      <c r="D227" s="330"/>
    </row>
    <row r="228" spans="2:4" x14ac:dyDescent="0.2">
      <c r="B228" s="330"/>
      <c r="C228" s="330"/>
      <c r="D228" s="330"/>
    </row>
    <row r="229" spans="2:4" x14ac:dyDescent="0.2">
      <c r="B229" s="330"/>
      <c r="C229" s="330"/>
      <c r="D229" s="330"/>
    </row>
    <row r="230" spans="2:4" x14ac:dyDescent="0.2">
      <c r="B230" s="330"/>
      <c r="C230" s="330"/>
      <c r="D230" s="330"/>
    </row>
    <row r="231" spans="2:4" x14ac:dyDescent="0.2">
      <c r="B231" s="330"/>
      <c r="C231" s="330"/>
      <c r="D231" s="330"/>
    </row>
    <row r="232" spans="2:4" x14ac:dyDescent="0.2">
      <c r="B232" s="330"/>
      <c r="C232" s="330"/>
      <c r="D232" s="330"/>
    </row>
    <row r="233" spans="2:4" x14ac:dyDescent="0.2">
      <c r="B233" s="330"/>
      <c r="C233" s="330"/>
      <c r="D233" s="330"/>
    </row>
    <row r="234" spans="2:4" x14ac:dyDescent="0.2">
      <c r="B234" s="330"/>
      <c r="C234" s="330"/>
      <c r="D234" s="330"/>
    </row>
    <row r="235" spans="2:4" x14ac:dyDescent="0.2">
      <c r="B235" s="330"/>
      <c r="C235" s="330"/>
      <c r="D235" s="330"/>
    </row>
    <row r="236" spans="2:4" x14ac:dyDescent="0.2">
      <c r="B236" s="330"/>
      <c r="C236" s="330"/>
      <c r="D236" s="330"/>
    </row>
    <row r="237" spans="2:4" x14ac:dyDescent="0.2">
      <c r="B237" s="330"/>
      <c r="C237" s="330"/>
      <c r="D237" s="330"/>
    </row>
    <row r="238" spans="2:4" x14ac:dyDescent="0.2">
      <c r="B238" s="330"/>
      <c r="C238" s="330"/>
      <c r="D238" s="330"/>
    </row>
    <row r="239" spans="2:4" x14ac:dyDescent="0.2">
      <c r="B239" s="330"/>
      <c r="C239" s="330"/>
      <c r="D239" s="330"/>
    </row>
    <row r="240" spans="2:4" x14ac:dyDescent="0.2">
      <c r="B240" s="330"/>
      <c r="C240" s="330"/>
      <c r="D240" s="330"/>
    </row>
    <row r="241" spans="2:4" x14ac:dyDescent="0.2">
      <c r="B241" s="330"/>
      <c r="C241" s="330"/>
      <c r="D241" s="330"/>
    </row>
    <row r="242" spans="2:4" x14ac:dyDescent="0.2">
      <c r="B242" s="330"/>
      <c r="C242" s="330"/>
      <c r="D242" s="330"/>
    </row>
    <row r="243" spans="2:4" x14ac:dyDescent="0.2">
      <c r="B243" s="330"/>
      <c r="C243" s="330"/>
      <c r="D243" s="330"/>
    </row>
    <row r="244" spans="2:4" x14ac:dyDescent="0.2">
      <c r="B244" s="330"/>
      <c r="C244" s="330"/>
      <c r="D244" s="330"/>
    </row>
    <row r="245" spans="2:4" x14ac:dyDescent="0.2">
      <c r="B245" s="330"/>
      <c r="C245" s="330"/>
      <c r="D245" s="330"/>
    </row>
    <row r="246" spans="2:4" x14ac:dyDescent="0.2">
      <c r="B246" s="330"/>
      <c r="C246" s="330"/>
      <c r="D246" s="330"/>
    </row>
    <row r="247" spans="2:4" x14ac:dyDescent="0.2">
      <c r="B247" s="330"/>
      <c r="C247" s="330"/>
      <c r="D247" s="330"/>
    </row>
    <row r="248" spans="2:4" x14ac:dyDescent="0.2">
      <c r="B248" s="330"/>
      <c r="C248" s="330"/>
      <c r="D248" s="330"/>
    </row>
    <row r="249" spans="2:4" x14ac:dyDescent="0.2">
      <c r="B249" s="330"/>
      <c r="C249" s="330"/>
      <c r="D249" s="330"/>
    </row>
    <row r="250" spans="2:4" x14ac:dyDescent="0.2">
      <c r="B250" s="330"/>
      <c r="C250" s="330"/>
      <c r="D250" s="330"/>
    </row>
    <row r="251" spans="2:4" x14ac:dyDescent="0.2">
      <c r="B251" s="330"/>
      <c r="C251" s="330"/>
      <c r="D251" s="330"/>
    </row>
    <row r="252" spans="2:4" x14ac:dyDescent="0.2">
      <c r="B252" s="330"/>
      <c r="C252" s="330"/>
      <c r="D252" s="330"/>
    </row>
    <row r="253" spans="2:4" x14ac:dyDescent="0.2">
      <c r="B253" s="330"/>
      <c r="C253" s="330"/>
      <c r="D253" s="330"/>
    </row>
    <row r="254" spans="2:4" x14ac:dyDescent="0.2">
      <c r="B254" s="330"/>
      <c r="C254" s="330"/>
      <c r="D254" s="330"/>
    </row>
    <row r="255" spans="2:4" x14ac:dyDescent="0.2">
      <c r="B255" s="330"/>
      <c r="C255" s="330"/>
      <c r="D255" s="330"/>
    </row>
    <row r="256" spans="2:4" x14ac:dyDescent="0.2">
      <c r="B256" s="330"/>
      <c r="C256" s="330"/>
      <c r="D256" s="330"/>
    </row>
    <row r="257" spans="2:4" x14ac:dyDescent="0.2">
      <c r="B257" s="330"/>
      <c r="C257" s="330"/>
      <c r="D257" s="330"/>
    </row>
    <row r="258" spans="2:4" x14ac:dyDescent="0.2">
      <c r="B258" s="330"/>
      <c r="C258" s="330"/>
      <c r="D258" s="330"/>
    </row>
    <row r="259" spans="2:4" x14ac:dyDescent="0.2">
      <c r="B259" s="330"/>
      <c r="C259" s="330"/>
      <c r="D259" s="330"/>
    </row>
    <row r="260" spans="2:4" x14ac:dyDescent="0.2">
      <c r="B260" s="330"/>
      <c r="C260" s="330"/>
      <c r="D260" s="330"/>
    </row>
    <row r="261" spans="2:4" x14ac:dyDescent="0.2">
      <c r="B261" s="330"/>
      <c r="C261" s="330"/>
      <c r="D261" s="330"/>
    </row>
    <row r="262" spans="2:4" x14ac:dyDescent="0.2">
      <c r="B262" s="330"/>
      <c r="C262" s="330"/>
      <c r="D262" s="330"/>
    </row>
    <row r="263" spans="2:4" x14ac:dyDescent="0.2">
      <c r="B263" s="330"/>
      <c r="C263" s="330"/>
      <c r="D263" s="330"/>
    </row>
    <row r="264" spans="2:4" x14ac:dyDescent="0.2">
      <c r="B264" s="330"/>
      <c r="C264" s="330"/>
      <c r="D264" s="330"/>
    </row>
    <row r="265" spans="2:4" x14ac:dyDescent="0.2">
      <c r="B265" s="330"/>
      <c r="C265" s="330"/>
      <c r="D265" s="330"/>
    </row>
    <row r="266" spans="2:4" x14ac:dyDescent="0.2">
      <c r="B266" s="330"/>
      <c r="C266" s="330"/>
      <c r="D266" s="330"/>
    </row>
    <row r="267" spans="2:4" x14ac:dyDescent="0.2">
      <c r="B267" s="330"/>
      <c r="C267" s="330"/>
      <c r="D267" s="330"/>
    </row>
    <row r="268" spans="2:4" x14ac:dyDescent="0.2">
      <c r="B268" s="330"/>
      <c r="C268" s="330"/>
      <c r="D268" s="330"/>
    </row>
    <row r="269" spans="2:4" x14ac:dyDescent="0.2">
      <c r="B269" s="330"/>
      <c r="C269" s="330"/>
      <c r="D269" s="330"/>
    </row>
    <row r="270" spans="2:4" x14ac:dyDescent="0.2">
      <c r="B270" s="330"/>
      <c r="C270" s="330"/>
      <c r="D270" s="330"/>
    </row>
    <row r="271" spans="2:4" x14ac:dyDescent="0.2">
      <c r="B271" s="330"/>
      <c r="C271" s="330"/>
      <c r="D271" s="330"/>
    </row>
    <row r="272" spans="2:4" x14ac:dyDescent="0.2">
      <c r="B272" s="330"/>
      <c r="C272" s="330"/>
      <c r="D272" s="330"/>
    </row>
    <row r="273" spans="2:4" x14ac:dyDescent="0.2">
      <c r="B273" s="330"/>
      <c r="C273" s="330"/>
      <c r="D273" s="330"/>
    </row>
    <row r="274" spans="2:4" x14ac:dyDescent="0.2">
      <c r="B274" s="330"/>
      <c r="C274" s="330"/>
      <c r="D274" s="330"/>
    </row>
    <row r="275" spans="2:4" x14ac:dyDescent="0.2">
      <c r="B275" s="330"/>
      <c r="C275" s="330"/>
      <c r="D275" s="330"/>
    </row>
    <row r="276" spans="2:4" x14ac:dyDescent="0.2">
      <c r="B276" s="330"/>
      <c r="C276" s="330"/>
      <c r="D276" s="330"/>
    </row>
    <row r="277" spans="2:4" x14ac:dyDescent="0.2">
      <c r="B277" s="330"/>
      <c r="C277" s="330"/>
      <c r="D277" s="330"/>
    </row>
    <row r="278" spans="2:4" x14ac:dyDescent="0.2">
      <c r="B278" s="330"/>
      <c r="C278" s="330"/>
      <c r="D278" s="330"/>
    </row>
    <row r="279" spans="2:4" x14ac:dyDescent="0.2">
      <c r="B279" s="330"/>
      <c r="C279" s="330"/>
      <c r="D279" s="330"/>
    </row>
    <row r="280" spans="2:4" x14ac:dyDescent="0.2">
      <c r="B280" s="330"/>
      <c r="C280" s="330"/>
      <c r="D280" s="330"/>
    </row>
    <row r="281" spans="2:4" x14ac:dyDescent="0.2">
      <c r="B281" s="330"/>
      <c r="C281" s="330"/>
      <c r="D281" s="330"/>
    </row>
    <row r="282" spans="2:4" x14ac:dyDescent="0.2">
      <c r="B282" s="330"/>
      <c r="C282" s="330"/>
      <c r="D282" s="330"/>
    </row>
    <row r="283" spans="2:4" x14ac:dyDescent="0.2">
      <c r="B283" s="330"/>
      <c r="C283" s="330"/>
      <c r="D283" s="330"/>
    </row>
    <row r="284" spans="2:4" x14ac:dyDescent="0.2">
      <c r="B284" s="330"/>
      <c r="C284" s="330"/>
      <c r="D284" s="330"/>
    </row>
    <row r="285" spans="2:4" x14ac:dyDescent="0.2">
      <c r="B285" s="330"/>
      <c r="C285" s="330"/>
      <c r="D285" s="330"/>
    </row>
    <row r="286" spans="2:4" x14ac:dyDescent="0.2">
      <c r="B286" s="330"/>
      <c r="C286" s="330"/>
      <c r="D286" s="330"/>
    </row>
    <row r="287" spans="2:4" x14ac:dyDescent="0.2">
      <c r="B287" s="330"/>
      <c r="C287" s="330"/>
      <c r="D287" s="330"/>
    </row>
    <row r="288" spans="2:4" x14ac:dyDescent="0.2">
      <c r="B288" s="330"/>
      <c r="C288" s="330"/>
      <c r="D288" s="330"/>
    </row>
    <row r="289" spans="2:4" x14ac:dyDescent="0.2">
      <c r="B289" s="330"/>
      <c r="C289" s="330"/>
      <c r="D289" s="330"/>
    </row>
    <row r="290" spans="2:4" x14ac:dyDescent="0.2">
      <c r="B290" s="330"/>
      <c r="C290" s="330"/>
      <c r="D290" s="330"/>
    </row>
    <row r="291" spans="2:4" x14ac:dyDescent="0.2">
      <c r="B291" s="330"/>
      <c r="C291" s="330"/>
      <c r="D291" s="330"/>
    </row>
    <row r="292" spans="2:4" x14ac:dyDescent="0.2">
      <c r="B292" s="330"/>
      <c r="C292" s="330"/>
      <c r="D292" s="330"/>
    </row>
    <row r="293" spans="2:4" x14ac:dyDescent="0.2">
      <c r="B293" s="330"/>
      <c r="C293" s="330"/>
      <c r="D293" s="330"/>
    </row>
    <row r="294" spans="2:4" x14ac:dyDescent="0.2">
      <c r="B294" s="330"/>
      <c r="C294" s="330"/>
      <c r="D294" s="330"/>
    </row>
    <row r="295" spans="2:4" x14ac:dyDescent="0.2">
      <c r="B295" s="330"/>
      <c r="C295" s="330"/>
      <c r="D295" s="330"/>
    </row>
    <row r="296" spans="2:4" x14ac:dyDescent="0.2">
      <c r="B296" s="330"/>
      <c r="C296" s="330"/>
      <c r="D296" s="330"/>
    </row>
    <row r="297" spans="2:4" x14ac:dyDescent="0.2">
      <c r="B297" s="330"/>
      <c r="C297" s="330"/>
      <c r="D297" s="330"/>
    </row>
    <row r="298" spans="2:4" x14ac:dyDescent="0.2">
      <c r="B298" s="330"/>
      <c r="C298" s="330"/>
      <c r="D298" s="330"/>
    </row>
    <row r="299" spans="2:4" x14ac:dyDescent="0.2">
      <c r="B299" s="330"/>
      <c r="C299" s="330"/>
      <c r="D299" s="330"/>
    </row>
    <row r="300" spans="2:4" x14ac:dyDescent="0.2">
      <c r="B300" s="330"/>
      <c r="C300" s="330"/>
      <c r="D300" s="330"/>
    </row>
    <row r="301" spans="2:4" x14ac:dyDescent="0.2">
      <c r="B301" s="330"/>
      <c r="C301" s="330"/>
      <c r="D301" s="330"/>
    </row>
    <row r="302" spans="2:4" x14ac:dyDescent="0.2">
      <c r="B302" s="330"/>
      <c r="C302" s="330"/>
      <c r="D302" s="330"/>
    </row>
    <row r="303" spans="2:4" x14ac:dyDescent="0.2">
      <c r="B303" s="330"/>
      <c r="C303" s="330"/>
      <c r="D303" s="330"/>
    </row>
    <row r="304" spans="2:4" x14ac:dyDescent="0.2">
      <c r="B304" s="330"/>
      <c r="C304" s="330"/>
      <c r="D304" s="330"/>
    </row>
    <row r="305" spans="2:4" x14ac:dyDescent="0.2">
      <c r="B305" s="330"/>
      <c r="C305" s="330"/>
      <c r="D305" s="330"/>
    </row>
    <row r="306" spans="2:4" x14ac:dyDescent="0.2">
      <c r="B306" s="330"/>
      <c r="C306" s="330"/>
      <c r="D306" s="330"/>
    </row>
    <row r="307" spans="2:4" x14ac:dyDescent="0.2">
      <c r="B307" s="330"/>
      <c r="C307" s="330"/>
      <c r="D307" s="330"/>
    </row>
    <row r="308" spans="2:4" x14ac:dyDescent="0.2">
      <c r="B308" s="330"/>
      <c r="C308" s="330"/>
      <c r="D308" s="330"/>
    </row>
    <row r="309" spans="2:4" x14ac:dyDescent="0.2">
      <c r="B309" s="330"/>
      <c r="C309" s="330"/>
      <c r="D309" s="330"/>
    </row>
    <row r="310" spans="2:4" x14ac:dyDescent="0.2">
      <c r="B310" s="330"/>
      <c r="C310" s="330"/>
      <c r="D310" s="330"/>
    </row>
    <row r="311" spans="2:4" x14ac:dyDescent="0.2">
      <c r="B311" s="330"/>
      <c r="C311" s="330"/>
      <c r="D311" s="330"/>
    </row>
    <row r="312" spans="2:4" x14ac:dyDescent="0.2">
      <c r="B312" s="330"/>
      <c r="C312" s="330"/>
      <c r="D312" s="330"/>
    </row>
    <row r="313" spans="2:4" x14ac:dyDescent="0.2">
      <c r="B313" s="330"/>
      <c r="C313" s="330"/>
      <c r="D313" s="330"/>
    </row>
    <row r="314" spans="2:4" x14ac:dyDescent="0.2">
      <c r="B314" s="330"/>
      <c r="C314" s="330"/>
      <c r="D314" s="330"/>
    </row>
    <row r="315" spans="2:4" x14ac:dyDescent="0.2">
      <c r="B315" s="330"/>
      <c r="C315" s="330"/>
      <c r="D315" s="330"/>
    </row>
    <row r="316" spans="2:4" x14ac:dyDescent="0.2">
      <c r="B316" s="330"/>
      <c r="C316" s="330"/>
      <c r="D316" s="330"/>
    </row>
    <row r="317" spans="2:4" x14ac:dyDescent="0.2">
      <c r="B317" s="330"/>
      <c r="C317" s="330"/>
      <c r="D317" s="330"/>
    </row>
    <row r="318" spans="2:4" x14ac:dyDescent="0.2">
      <c r="B318" s="330"/>
      <c r="C318" s="330"/>
      <c r="D318" s="330"/>
    </row>
    <row r="319" spans="2:4" x14ac:dyDescent="0.2">
      <c r="B319" s="330"/>
      <c r="C319" s="330"/>
      <c r="D319" s="330"/>
    </row>
    <row r="320" spans="2:4" x14ac:dyDescent="0.2">
      <c r="B320" s="330"/>
      <c r="C320" s="330"/>
      <c r="D320" s="330"/>
    </row>
    <row r="321" spans="2:4" x14ac:dyDescent="0.2">
      <c r="B321" s="330"/>
      <c r="C321" s="330"/>
      <c r="D321" s="330"/>
    </row>
    <row r="322" spans="2:4" x14ac:dyDescent="0.2">
      <c r="B322" s="330"/>
      <c r="C322" s="330"/>
      <c r="D322" s="330"/>
    </row>
    <row r="323" spans="2:4" x14ac:dyDescent="0.2">
      <c r="B323" s="330"/>
      <c r="C323" s="330"/>
      <c r="D323" s="330"/>
    </row>
    <row r="324" spans="2:4" x14ac:dyDescent="0.2">
      <c r="B324" s="330"/>
      <c r="C324" s="330"/>
      <c r="D324" s="330"/>
    </row>
    <row r="325" spans="2:4" x14ac:dyDescent="0.2">
      <c r="B325" s="330"/>
      <c r="C325" s="330"/>
      <c r="D325" s="330"/>
    </row>
    <row r="326" spans="2:4" x14ac:dyDescent="0.2">
      <c r="B326" s="330"/>
      <c r="C326" s="330"/>
      <c r="D326" s="330"/>
    </row>
    <row r="327" spans="2:4" x14ac:dyDescent="0.2">
      <c r="B327" s="330"/>
      <c r="C327" s="330"/>
      <c r="D327" s="330"/>
    </row>
    <row r="328" spans="2:4" x14ac:dyDescent="0.2">
      <c r="B328" s="330"/>
      <c r="C328" s="330"/>
      <c r="D328" s="330"/>
    </row>
    <row r="329" spans="2:4" x14ac:dyDescent="0.2">
      <c r="B329" s="330"/>
      <c r="C329" s="330"/>
      <c r="D329" s="330"/>
    </row>
    <row r="330" spans="2:4" x14ac:dyDescent="0.2">
      <c r="B330" s="330"/>
      <c r="C330" s="330"/>
      <c r="D330" s="330"/>
    </row>
    <row r="331" spans="2:4" x14ac:dyDescent="0.2">
      <c r="B331" s="330"/>
      <c r="C331" s="330"/>
      <c r="D331" s="330"/>
    </row>
    <row r="332" spans="2:4" x14ac:dyDescent="0.2">
      <c r="B332" s="330"/>
      <c r="C332" s="330"/>
      <c r="D332" s="330"/>
    </row>
    <row r="333" spans="2:4" x14ac:dyDescent="0.2">
      <c r="B333" s="330"/>
      <c r="C333" s="330"/>
      <c r="D333" s="330"/>
    </row>
    <row r="334" spans="2:4" x14ac:dyDescent="0.2">
      <c r="B334" s="330"/>
      <c r="C334" s="330"/>
      <c r="D334" s="330"/>
    </row>
    <row r="335" spans="2:4" x14ac:dyDescent="0.2">
      <c r="B335" s="330"/>
      <c r="C335" s="330"/>
      <c r="D335" s="330"/>
    </row>
    <row r="336" spans="2:4" x14ac:dyDescent="0.2">
      <c r="B336" s="330"/>
      <c r="C336" s="330"/>
      <c r="D336" s="330"/>
    </row>
    <row r="337" spans="2:4" x14ac:dyDescent="0.2">
      <c r="B337" s="330"/>
      <c r="C337" s="330"/>
      <c r="D337" s="330"/>
    </row>
    <row r="338" spans="2:4" x14ac:dyDescent="0.2">
      <c r="B338" s="330"/>
      <c r="C338" s="330"/>
      <c r="D338" s="330"/>
    </row>
    <row r="339" spans="2:4" x14ac:dyDescent="0.2">
      <c r="B339" s="330"/>
      <c r="C339" s="330"/>
      <c r="D339" s="330"/>
    </row>
    <row r="340" spans="2:4" x14ac:dyDescent="0.2">
      <c r="B340" s="330"/>
      <c r="C340" s="330"/>
      <c r="D340" s="330"/>
    </row>
    <row r="341" spans="2:4" x14ac:dyDescent="0.2">
      <c r="B341" s="330"/>
      <c r="C341" s="330"/>
      <c r="D341" s="330"/>
    </row>
    <row r="342" spans="2:4" x14ac:dyDescent="0.2">
      <c r="B342" s="330"/>
      <c r="C342" s="330"/>
      <c r="D342" s="330"/>
    </row>
    <row r="343" spans="2:4" x14ac:dyDescent="0.2">
      <c r="B343" s="330"/>
      <c r="C343" s="330"/>
      <c r="D343" s="330"/>
    </row>
    <row r="344" spans="2:4" x14ac:dyDescent="0.2">
      <c r="B344" s="330"/>
      <c r="C344" s="330"/>
      <c r="D344" s="330"/>
    </row>
    <row r="345" spans="2:4" x14ac:dyDescent="0.2">
      <c r="B345" s="330"/>
      <c r="C345" s="330"/>
      <c r="D345" s="330"/>
    </row>
    <row r="346" spans="2:4" x14ac:dyDescent="0.2">
      <c r="B346" s="330"/>
      <c r="C346" s="330"/>
      <c r="D346" s="330"/>
    </row>
    <row r="347" spans="2:4" x14ac:dyDescent="0.2">
      <c r="B347" s="330"/>
      <c r="C347" s="330"/>
      <c r="D347" s="330"/>
    </row>
    <row r="348" spans="2:4" x14ac:dyDescent="0.2">
      <c r="B348" s="330"/>
      <c r="C348" s="330"/>
      <c r="D348" s="330"/>
    </row>
    <row r="349" spans="2:4" x14ac:dyDescent="0.2">
      <c r="B349" s="330"/>
      <c r="C349" s="330"/>
      <c r="D349" s="330"/>
    </row>
    <row r="350" spans="2:4" x14ac:dyDescent="0.2">
      <c r="B350" s="330"/>
      <c r="C350" s="330"/>
      <c r="D350" s="330"/>
    </row>
    <row r="351" spans="2:4" x14ac:dyDescent="0.2">
      <c r="B351" s="330"/>
      <c r="C351" s="330"/>
      <c r="D351" s="330"/>
    </row>
    <row r="352" spans="2:4" x14ac:dyDescent="0.2">
      <c r="B352" s="330"/>
      <c r="C352" s="330"/>
      <c r="D352" s="330"/>
    </row>
    <row r="353" spans="2:4" x14ac:dyDescent="0.2">
      <c r="B353" s="330"/>
      <c r="C353" s="330"/>
      <c r="D353" s="330"/>
    </row>
    <row r="354" spans="2:4" x14ac:dyDescent="0.2">
      <c r="B354" s="330"/>
      <c r="C354" s="330"/>
      <c r="D354" s="330"/>
    </row>
    <row r="355" spans="2:4" x14ac:dyDescent="0.2">
      <c r="B355" s="330"/>
      <c r="C355" s="330"/>
      <c r="D355" s="330"/>
    </row>
    <row r="356" spans="2:4" x14ac:dyDescent="0.2">
      <c r="B356" s="330"/>
      <c r="C356" s="330"/>
      <c r="D356" s="330"/>
    </row>
    <row r="357" spans="2:4" x14ac:dyDescent="0.2">
      <c r="B357" s="330"/>
      <c r="C357" s="330"/>
      <c r="D357" s="330"/>
    </row>
    <row r="358" spans="2:4" x14ac:dyDescent="0.2">
      <c r="B358" s="330"/>
      <c r="C358" s="330"/>
      <c r="D358" s="330"/>
    </row>
    <row r="359" spans="2:4" x14ac:dyDescent="0.2">
      <c r="B359" s="330"/>
      <c r="C359" s="330"/>
      <c r="D359" s="330"/>
    </row>
    <row r="360" spans="2:4" x14ac:dyDescent="0.2">
      <c r="B360" s="330"/>
      <c r="C360" s="330"/>
      <c r="D360" s="330"/>
    </row>
    <row r="361" spans="2:4" x14ac:dyDescent="0.2">
      <c r="B361" s="330"/>
      <c r="C361" s="330"/>
      <c r="D361" s="330"/>
    </row>
    <row r="362" spans="2:4" x14ac:dyDescent="0.2">
      <c r="B362" s="330"/>
      <c r="C362" s="330"/>
      <c r="D362" s="330"/>
    </row>
    <row r="363" spans="2:4" x14ac:dyDescent="0.2">
      <c r="B363" s="330"/>
      <c r="C363" s="330"/>
      <c r="D363" s="330"/>
    </row>
    <row r="364" spans="2:4" x14ac:dyDescent="0.2">
      <c r="B364" s="330"/>
      <c r="C364" s="330"/>
      <c r="D364" s="330"/>
    </row>
    <row r="365" spans="2:4" x14ac:dyDescent="0.2">
      <c r="B365" s="330"/>
      <c r="C365" s="330"/>
      <c r="D365" s="330"/>
    </row>
    <row r="366" spans="2:4" x14ac:dyDescent="0.2">
      <c r="B366" s="330"/>
      <c r="C366" s="330"/>
      <c r="D366" s="330"/>
    </row>
    <row r="367" spans="2:4" x14ac:dyDescent="0.2">
      <c r="B367" s="330"/>
      <c r="C367" s="330"/>
      <c r="D367" s="330"/>
    </row>
    <row r="368" spans="2:4" x14ac:dyDescent="0.2">
      <c r="B368" s="330"/>
      <c r="C368" s="330"/>
      <c r="D368" s="330"/>
    </row>
    <row r="369" spans="2:4" x14ac:dyDescent="0.2">
      <c r="B369" s="330"/>
      <c r="C369" s="330"/>
      <c r="D369" s="330"/>
    </row>
    <row r="370" spans="2:4" x14ac:dyDescent="0.2">
      <c r="B370" s="330"/>
      <c r="C370" s="330"/>
      <c r="D370" s="330"/>
    </row>
    <row r="371" spans="2:4" x14ac:dyDescent="0.2">
      <c r="B371" s="330"/>
      <c r="C371" s="330"/>
      <c r="D371" s="330"/>
    </row>
    <row r="372" spans="2:4" x14ac:dyDescent="0.2">
      <c r="B372" s="330"/>
      <c r="C372" s="330"/>
      <c r="D372" s="330"/>
    </row>
    <row r="373" spans="2:4" x14ac:dyDescent="0.2">
      <c r="B373" s="330"/>
      <c r="C373" s="330"/>
      <c r="D373" s="330"/>
    </row>
    <row r="374" spans="2:4" x14ac:dyDescent="0.2">
      <c r="B374" s="330"/>
      <c r="C374" s="330"/>
      <c r="D374" s="330"/>
    </row>
    <row r="375" spans="2:4" x14ac:dyDescent="0.2">
      <c r="B375" s="330"/>
      <c r="C375" s="330"/>
      <c r="D375" s="330"/>
    </row>
    <row r="376" spans="2:4" x14ac:dyDescent="0.2">
      <c r="B376" s="330"/>
      <c r="C376" s="330"/>
      <c r="D376" s="330"/>
    </row>
    <row r="377" spans="2:4" x14ac:dyDescent="0.2">
      <c r="B377" s="330"/>
      <c r="C377" s="330"/>
      <c r="D377" s="330"/>
    </row>
    <row r="378" spans="2:4" x14ac:dyDescent="0.2">
      <c r="B378" s="330"/>
      <c r="C378" s="330"/>
      <c r="D378" s="330"/>
    </row>
    <row r="379" spans="2:4" x14ac:dyDescent="0.2">
      <c r="B379" s="330"/>
      <c r="C379" s="330"/>
      <c r="D379" s="330"/>
    </row>
    <row r="380" spans="2:4" x14ac:dyDescent="0.2">
      <c r="B380" s="330"/>
      <c r="C380" s="330"/>
      <c r="D380" s="330"/>
    </row>
    <row r="381" spans="2:4" x14ac:dyDescent="0.2">
      <c r="B381" s="330"/>
      <c r="C381" s="330"/>
      <c r="D381" s="330"/>
    </row>
    <row r="382" spans="2:4" x14ac:dyDescent="0.2">
      <c r="B382" s="330"/>
      <c r="C382" s="330"/>
      <c r="D382" s="330"/>
    </row>
    <row r="383" spans="2:4" x14ac:dyDescent="0.2">
      <c r="B383" s="330"/>
      <c r="C383" s="330"/>
      <c r="D383" s="330"/>
    </row>
    <row r="384" spans="2:4" x14ac:dyDescent="0.2">
      <c r="B384" s="330"/>
      <c r="C384" s="330"/>
      <c r="D384" s="330"/>
    </row>
    <row r="385" spans="2:4" x14ac:dyDescent="0.2">
      <c r="B385" s="330"/>
      <c r="C385" s="330"/>
      <c r="D385" s="330"/>
    </row>
    <row r="386" spans="2:4" x14ac:dyDescent="0.2">
      <c r="B386" s="330"/>
      <c r="C386" s="330"/>
      <c r="D386" s="330"/>
    </row>
    <row r="387" spans="2:4" x14ac:dyDescent="0.2">
      <c r="B387" s="330"/>
      <c r="C387" s="330"/>
      <c r="D387" s="330"/>
    </row>
    <row r="388" spans="2:4" x14ac:dyDescent="0.2">
      <c r="B388" s="330"/>
      <c r="C388" s="330"/>
      <c r="D388" s="330"/>
    </row>
    <row r="389" spans="2:4" x14ac:dyDescent="0.2">
      <c r="B389" s="330"/>
      <c r="C389" s="330"/>
      <c r="D389" s="330"/>
    </row>
    <row r="390" spans="2:4" x14ac:dyDescent="0.2">
      <c r="B390" s="330"/>
      <c r="C390" s="330"/>
      <c r="D390" s="330"/>
    </row>
    <row r="391" spans="2:4" x14ac:dyDescent="0.2">
      <c r="B391" s="330"/>
      <c r="C391" s="330"/>
      <c r="D391" s="330"/>
    </row>
    <row r="392" spans="2:4" x14ac:dyDescent="0.2">
      <c r="B392" s="330"/>
      <c r="C392" s="330"/>
      <c r="D392" s="330"/>
    </row>
    <row r="393" spans="2:4" x14ac:dyDescent="0.2">
      <c r="B393" s="330"/>
      <c r="C393" s="330"/>
      <c r="D393" s="330"/>
    </row>
    <row r="394" spans="2:4" x14ac:dyDescent="0.2">
      <c r="B394" s="330"/>
      <c r="C394" s="330"/>
      <c r="D394" s="330"/>
    </row>
    <row r="395" spans="2:4" x14ac:dyDescent="0.2">
      <c r="B395" s="330"/>
      <c r="C395" s="330"/>
      <c r="D395" s="330"/>
    </row>
    <row r="396" spans="2:4" x14ac:dyDescent="0.2">
      <c r="B396" s="330"/>
      <c r="C396" s="330"/>
      <c r="D396" s="330"/>
    </row>
    <row r="397" spans="2:4" x14ac:dyDescent="0.2">
      <c r="B397" s="330"/>
      <c r="C397" s="330"/>
      <c r="D397" s="330"/>
    </row>
    <row r="398" spans="2:4" x14ac:dyDescent="0.2">
      <c r="B398" s="330"/>
      <c r="C398" s="330"/>
      <c r="D398" s="330"/>
    </row>
    <row r="399" spans="2:4" x14ac:dyDescent="0.2">
      <c r="B399" s="330"/>
      <c r="C399" s="330"/>
      <c r="D399" s="330"/>
    </row>
    <row r="400" spans="2:4" x14ac:dyDescent="0.2">
      <c r="B400" s="330"/>
      <c r="C400" s="330"/>
      <c r="D400" s="330"/>
    </row>
    <row r="401" spans="2:4" x14ac:dyDescent="0.2">
      <c r="B401" s="330"/>
      <c r="C401" s="330"/>
      <c r="D401" s="330"/>
    </row>
    <row r="402" spans="2:4" x14ac:dyDescent="0.2">
      <c r="B402" s="330"/>
      <c r="C402" s="330"/>
      <c r="D402" s="330"/>
    </row>
    <row r="403" spans="2:4" x14ac:dyDescent="0.2">
      <c r="B403" s="330"/>
      <c r="C403" s="330"/>
      <c r="D403" s="330"/>
    </row>
    <row r="404" spans="2:4" x14ac:dyDescent="0.2">
      <c r="B404" s="330"/>
      <c r="C404" s="330"/>
      <c r="D404" s="330"/>
    </row>
    <row r="405" spans="2:4" x14ac:dyDescent="0.2">
      <c r="B405" s="330"/>
      <c r="C405" s="330"/>
      <c r="D405" s="330"/>
    </row>
    <row r="406" spans="2:4" x14ac:dyDescent="0.2">
      <c r="B406" s="330"/>
      <c r="C406" s="330"/>
      <c r="D406" s="330"/>
    </row>
    <row r="407" spans="2:4" x14ac:dyDescent="0.2">
      <c r="B407" s="330"/>
      <c r="C407" s="330"/>
      <c r="D407" s="330"/>
    </row>
    <row r="408" spans="2:4" x14ac:dyDescent="0.2">
      <c r="B408" s="330"/>
      <c r="C408" s="330"/>
      <c r="D408" s="330"/>
    </row>
    <row r="409" spans="2:4" x14ac:dyDescent="0.2">
      <c r="B409" s="330"/>
      <c r="C409" s="330"/>
      <c r="D409" s="330"/>
    </row>
    <row r="410" spans="2:4" x14ac:dyDescent="0.2">
      <c r="B410" s="330"/>
      <c r="C410" s="330"/>
      <c r="D410" s="330"/>
    </row>
    <row r="411" spans="2:4" x14ac:dyDescent="0.2">
      <c r="B411" s="330"/>
      <c r="C411" s="330"/>
      <c r="D411" s="330"/>
    </row>
    <row r="412" spans="2:4" x14ac:dyDescent="0.2">
      <c r="B412" s="330"/>
      <c r="C412" s="330"/>
      <c r="D412" s="330"/>
    </row>
    <row r="413" spans="2:4" x14ac:dyDescent="0.2">
      <c r="B413" s="330"/>
      <c r="C413" s="330"/>
      <c r="D413" s="330"/>
    </row>
    <row r="414" spans="2:4" x14ac:dyDescent="0.2">
      <c r="B414" s="330"/>
      <c r="C414" s="330"/>
      <c r="D414" s="330"/>
    </row>
    <row r="415" spans="2:4" x14ac:dyDescent="0.2">
      <c r="B415" s="330"/>
      <c r="C415" s="330"/>
      <c r="D415" s="330"/>
    </row>
    <row r="416" spans="2:4" x14ac:dyDescent="0.2">
      <c r="B416" s="330"/>
      <c r="C416" s="330"/>
      <c r="D416" s="330"/>
    </row>
    <row r="417" spans="2:4" x14ac:dyDescent="0.2">
      <c r="B417" s="330"/>
      <c r="C417" s="330"/>
      <c r="D417" s="330"/>
    </row>
    <row r="418" spans="2:4" x14ac:dyDescent="0.2">
      <c r="B418" s="330"/>
      <c r="C418" s="330"/>
      <c r="D418" s="330"/>
    </row>
    <row r="419" spans="2:4" x14ac:dyDescent="0.2">
      <c r="B419" s="330"/>
      <c r="C419" s="330"/>
      <c r="D419" s="330"/>
    </row>
    <row r="420" spans="2:4" x14ac:dyDescent="0.2">
      <c r="B420" s="330"/>
      <c r="C420" s="330"/>
      <c r="D420" s="330"/>
    </row>
    <row r="421" spans="2:4" x14ac:dyDescent="0.2">
      <c r="B421" s="330"/>
      <c r="C421" s="330"/>
      <c r="D421" s="330"/>
    </row>
    <row r="422" spans="2:4" x14ac:dyDescent="0.2">
      <c r="B422" s="330"/>
      <c r="C422" s="330"/>
      <c r="D422" s="330"/>
    </row>
    <row r="423" spans="2:4" x14ac:dyDescent="0.2">
      <c r="B423" s="330"/>
      <c r="C423" s="330"/>
      <c r="D423" s="330"/>
    </row>
    <row r="424" spans="2:4" x14ac:dyDescent="0.2">
      <c r="B424" s="330"/>
      <c r="C424" s="330"/>
      <c r="D424" s="330"/>
    </row>
    <row r="425" spans="2:4" x14ac:dyDescent="0.2">
      <c r="B425" s="330"/>
      <c r="C425" s="330"/>
      <c r="D425" s="330"/>
    </row>
    <row r="426" spans="2:4" x14ac:dyDescent="0.2">
      <c r="B426" s="330"/>
      <c r="C426" s="330"/>
      <c r="D426" s="330"/>
    </row>
    <row r="427" spans="2:4" x14ac:dyDescent="0.2">
      <c r="B427" s="330"/>
      <c r="C427" s="330"/>
      <c r="D427" s="330"/>
    </row>
    <row r="428" spans="2:4" x14ac:dyDescent="0.2">
      <c r="B428" s="330"/>
      <c r="C428" s="330"/>
      <c r="D428" s="330"/>
    </row>
    <row r="429" spans="2:4" x14ac:dyDescent="0.2">
      <c r="B429" s="330"/>
      <c r="C429" s="330"/>
      <c r="D429" s="330"/>
    </row>
    <row r="430" spans="2:4" x14ac:dyDescent="0.2">
      <c r="B430" s="330"/>
      <c r="C430" s="330"/>
      <c r="D430" s="330"/>
    </row>
    <row r="431" spans="2:4" x14ac:dyDescent="0.2">
      <c r="B431" s="330"/>
      <c r="C431" s="330"/>
      <c r="D431" s="330"/>
    </row>
    <row r="432" spans="2:4" x14ac:dyDescent="0.2">
      <c r="B432" s="330"/>
      <c r="C432" s="330"/>
      <c r="D432" s="330"/>
    </row>
    <row r="433" spans="2:4" x14ac:dyDescent="0.2">
      <c r="B433" s="330"/>
      <c r="C433" s="330"/>
      <c r="D433" s="330"/>
    </row>
    <row r="434" spans="2:4" x14ac:dyDescent="0.2">
      <c r="B434" s="330"/>
      <c r="C434" s="330"/>
      <c r="D434" s="330"/>
    </row>
    <row r="435" spans="2:4" x14ac:dyDescent="0.2">
      <c r="B435" s="330"/>
      <c r="C435" s="330"/>
      <c r="D435" s="330"/>
    </row>
    <row r="436" spans="2:4" x14ac:dyDescent="0.2">
      <c r="B436" s="330"/>
      <c r="C436" s="330"/>
      <c r="D436" s="330"/>
    </row>
    <row r="437" spans="2:4" x14ac:dyDescent="0.2">
      <c r="B437" s="330"/>
      <c r="C437" s="330"/>
      <c r="D437" s="330"/>
    </row>
    <row r="438" spans="2:4" x14ac:dyDescent="0.2">
      <c r="B438" s="330"/>
      <c r="C438" s="330"/>
      <c r="D438" s="330"/>
    </row>
    <row r="439" spans="2:4" x14ac:dyDescent="0.2">
      <c r="B439" s="330"/>
      <c r="C439" s="330"/>
      <c r="D439" s="330"/>
    </row>
    <row r="440" spans="2:4" x14ac:dyDescent="0.2">
      <c r="B440" s="330"/>
      <c r="C440" s="330"/>
      <c r="D440" s="330"/>
    </row>
    <row r="441" spans="2:4" x14ac:dyDescent="0.2">
      <c r="B441" s="330"/>
      <c r="C441" s="330"/>
      <c r="D441" s="330"/>
    </row>
    <row r="442" spans="2:4" x14ac:dyDescent="0.2">
      <c r="B442" s="330"/>
      <c r="C442" s="330"/>
      <c r="D442" s="330"/>
    </row>
    <row r="443" spans="2:4" x14ac:dyDescent="0.2">
      <c r="B443" s="330"/>
      <c r="C443" s="330"/>
      <c r="D443" s="330"/>
    </row>
    <row r="444" spans="2:4" x14ac:dyDescent="0.2">
      <c r="B444" s="330"/>
      <c r="C444" s="330"/>
      <c r="D444" s="330"/>
    </row>
    <row r="445" spans="2:4" x14ac:dyDescent="0.2">
      <c r="B445" s="330"/>
      <c r="C445" s="330"/>
      <c r="D445" s="330"/>
    </row>
    <row r="446" spans="2:4" x14ac:dyDescent="0.2">
      <c r="B446" s="330"/>
      <c r="C446" s="330"/>
      <c r="D446" s="330"/>
    </row>
    <row r="447" spans="2:4" x14ac:dyDescent="0.2">
      <c r="B447" s="330"/>
      <c r="C447" s="330"/>
      <c r="D447" s="330"/>
    </row>
    <row r="448" spans="2:4" x14ac:dyDescent="0.2">
      <c r="B448" s="330"/>
      <c r="C448" s="330"/>
      <c r="D448" s="330"/>
    </row>
    <row r="449" spans="2:4" x14ac:dyDescent="0.2">
      <c r="B449" s="330"/>
      <c r="C449" s="330"/>
      <c r="D449" s="330"/>
    </row>
    <row r="450" spans="2:4" x14ac:dyDescent="0.2">
      <c r="B450" s="330"/>
      <c r="C450" s="330"/>
      <c r="D450" s="330"/>
    </row>
    <row r="451" spans="2:4" x14ac:dyDescent="0.2">
      <c r="B451" s="330"/>
      <c r="C451" s="330"/>
      <c r="D451" s="330"/>
    </row>
    <row r="452" spans="2:4" x14ac:dyDescent="0.2">
      <c r="B452" s="330"/>
      <c r="C452" s="330"/>
      <c r="D452" s="330"/>
    </row>
    <row r="453" spans="2:4" x14ac:dyDescent="0.2">
      <c r="B453" s="330"/>
      <c r="C453" s="330"/>
      <c r="D453" s="330"/>
    </row>
    <row r="454" spans="2:4" x14ac:dyDescent="0.2">
      <c r="B454" s="330"/>
      <c r="C454" s="330"/>
      <c r="D454" s="330"/>
    </row>
    <row r="455" spans="2:4" x14ac:dyDescent="0.2">
      <c r="B455" s="330"/>
      <c r="C455" s="330"/>
      <c r="D455" s="330"/>
    </row>
    <row r="456" spans="2:4" x14ac:dyDescent="0.2">
      <c r="B456" s="330"/>
      <c r="C456" s="330"/>
      <c r="D456" s="330"/>
    </row>
    <row r="457" spans="2:4" x14ac:dyDescent="0.2">
      <c r="B457" s="330"/>
      <c r="C457" s="330"/>
      <c r="D457" s="330"/>
    </row>
    <row r="458" spans="2:4" x14ac:dyDescent="0.2">
      <c r="B458" s="330"/>
      <c r="C458" s="330"/>
      <c r="D458" s="330"/>
    </row>
    <row r="459" spans="2:4" x14ac:dyDescent="0.2">
      <c r="B459" s="330"/>
      <c r="C459" s="330"/>
      <c r="D459" s="330"/>
    </row>
    <row r="460" spans="2:4" x14ac:dyDescent="0.2">
      <c r="B460" s="330"/>
      <c r="C460" s="330"/>
      <c r="D460" s="330"/>
    </row>
    <row r="461" spans="2:4" x14ac:dyDescent="0.2">
      <c r="B461" s="330"/>
      <c r="C461" s="330"/>
      <c r="D461" s="330"/>
    </row>
    <row r="462" spans="2:4" x14ac:dyDescent="0.2">
      <c r="B462" s="330"/>
      <c r="C462" s="330"/>
      <c r="D462" s="330"/>
    </row>
    <row r="463" spans="2:4" x14ac:dyDescent="0.2">
      <c r="B463" s="330"/>
      <c r="C463" s="330"/>
      <c r="D463" s="330"/>
    </row>
    <row r="464" spans="2:4" x14ac:dyDescent="0.2">
      <c r="B464" s="330"/>
      <c r="C464" s="330"/>
      <c r="D464" s="330"/>
    </row>
    <row r="465" spans="2:4" x14ac:dyDescent="0.2">
      <c r="B465" s="330"/>
      <c r="C465" s="330"/>
      <c r="D465" s="330"/>
    </row>
    <row r="466" spans="2:4" x14ac:dyDescent="0.2">
      <c r="B466" s="330"/>
      <c r="C466" s="330"/>
      <c r="D466" s="330"/>
    </row>
    <row r="467" spans="2:4" x14ac:dyDescent="0.2">
      <c r="B467" s="330"/>
      <c r="C467" s="330"/>
      <c r="D467" s="330"/>
    </row>
    <row r="468" spans="2:4" x14ac:dyDescent="0.2">
      <c r="B468" s="330"/>
      <c r="C468" s="330"/>
      <c r="D468" s="330"/>
    </row>
    <row r="469" spans="2:4" x14ac:dyDescent="0.2">
      <c r="B469" s="330"/>
      <c r="C469" s="330"/>
      <c r="D469" s="330"/>
    </row>
    <row r="470" spans="2:4" x14ac:dyDescent="0.2">
      <c r="B470" s="330"/>
      <c r="C470" s="330"/>
      <c r="D470" s="330"/>
    </row>
    <row r="471" spans="2:4" x14ac:dyDescent="0.2">
      <c r="B471" s="330"/>
      <c r="C471" s="330"/>
      <c r="D471" s="330"/>
    </row>
    <row r="472" spans="2:4" x14ac:dyDescent="0.2">
      <c r="B472" s="330"/>
      <c r="C472" s="330"/>
      <c r="D472" s="330"/>
    </row>
    <row r="473" spans="2:4" x14ac:dyDescent="0.2">
      <c r="B473" s="330"/>
      <c r="C473" s="330"/>
      <c r="D473" s="330"/>
    </row>
    <row r="474" spans="2:4" x14ac:dyDescent="0.2">
      <c r="B474" s="330"/>
      <c r="C474" s="330"/>
      <c r="D474" s="330"/>
    </row>
    <row r="475" spans="2:4" x14ac:dyDescent="0.2">
      <c r="B475" s="330"/>
      <c r="C475" s="330"/>
      <c r="D475" s="330"/>
    </row>
    <row r="476" spans="2:4" x14ac:dyDescent="0.2">
      <c r="B476" s="330"/>
      <c r="C476" s="330"/>
      <c r="D476" s="330"/>
    </row>
    <row r="477" spans="2:4" x14ac:dyDescent="0.2">
      <c r="B477" s="330"/>
      <c r="C477" s="330"/>
      <c r="D477" s="330"/>
    </row>
    <row r="478" spans="2:4" x14ac:dyDescent="0.2">
      <c r="B478" s="330"/>
      <c r="C478" s="330"/>
      <c r="D478" s="330"/>
    </row>
    <row r="479" spans="2:4" x14ac:dyDescent="0.2">
      <c r="B479" s="330"/>
      <c r="C479" s="330"/>
      <c r="D479" s="330"/>
    </row>
    <row r="480" spans="2:4" x14ac:dyDescent="0.2">
      <c r="B480" s="330"/>
      <c r="C480" s="330"/>
      <c r="D480" s="330"/>
    </row>
    <row r="481" spans="2:4" x14ac:dyDescent="0.2">
      <c r="B481" s="330"/>
      <c r="C481" s="330"/>
      <c r="D481" s="330"/>
    </row>
    <row r="482" spans="2:4" x14ac:dyDescent="0.2">
      <c r="B482" s="330"/>
      <c r="C482" s="330"/>
      <c r="D482" s="330"/>
    </row>
    <row r="483" spans="2:4" x14ac:dyDescent="0.2">
      <c r="B483" s="330"/>
      <c r="C483" s="330"/>
      <c r="D483" s="330"/>
    </row>
    <row r="484" spans="2:4" x14ac:dyDescent="0.2">
      <c r="B484" s="330"/>
      <c r="C484" s="330"/>
      <c r="D484" s="330"/>
    </row>
    <row r="485" spans="2:4" x14ac:dyDescent="0.2">
      <c r="B485" s="330"/>
      <c r="C485" s="330"/>
      <c r="D485" s="330"/>
    </row>
    <row r="486" spans="2:4" x14ac:dyDescent="0.2">
      <c r="B486" s="330"/>
      <c r="C486" s="330"/>
      <c r="D486" s="330"/>
    </row>
    <row r="487" spans="2:4" x14ac:dyDescent="0.2">
      <c r="B487" s="330"/>
      <c r="C487" s="330"/>
      <c r="D487" s="330"/>
    </row>
    <row r="488" spans="2:4" x14ac:dyDescent="0.2">
      <c r="B488" s="330"/>
      <c r="C488" s="330"/>
      <c r="D488" s="330"/>
    </row>
    <row r="489" spans="2:4" x14ac:dyDescent="0.2">
      <c r="B489" s="330"/>
      <c r="C489" s="330"/>
      <c r="D489" s="330"/>
    </row>
    <row r="490" spans="2:4" x14ac:dyDescent="0.2">
      <c r="B490" s="330"/>
      <c r="C490" s="330"/>
      <c r="D490" s="330"/>
    </row>
    <row r="491" spans="2:4" x14ac:dyDescent="0.2">
      <c r="B491" s="330"/>
      <c r="C491" s="330"/>
      <c r="D491" s="330"/>
    </row>
    <row r="492" spans="2:4" x14ac:dyDescent="0.2">
      <c r="B492" s="330"/>
      <c r="C492" s="330"/>
      <c r="D492" s="330"/>
    </row>
    <row r="493" spans="2:4" x14ac:dyDescent="0.2">
      <c r="B493" s="330"/>
      <c r="C493" s="330"/>
      <c r="D493" s="330"/>
    </row>
    <row r="494" spans="2:4" x14ac:dyDescent="0.2">
      <c r="B494" s="330"/>
      <c r="C494" s="330"/>
      <c r="D494" s="330"/>
    </row>
    <row r="495" spans="2:4" x14ac:dyDescent="0.2">
      <c r="B495" s="330"/>
      <c r="C495" s="330"/>
      <c r="D495" s="330"/>
    </row>
    <row r="496" spans="2:4" x14ac:dyDescent="0.2">
      <c r="B496" s="330"/>
      <c r="C496" s="330"/>
      <c r="D496" s="330"/>
    </row>
    <row r="497" spans="2:4" x14ac:dyDescent="0.2">
      <c r="B497" s="330"/>
      <c r="C497" s="330"/>
      <c r="D497" s="330"/>
    </row>
    <row r="498" spans="2:4" x14ac:dyDescent="0.2">
      <c r="B498" s="330"/>
      <c r="C498" s="330"/>
      <c r="D498" s="330"/>
    </row>
    <row r="499" spans="2:4" x14ac:dyDescent="0.2">
      <c r="B499" s="330"/>
      <c r="C499" s="330"/>
      <c r="D499" s="330"/>
    </row>
    <row r="500" spans="2:4" x14ac:dyDescent="0.2">
      <c r="B500" s="330"/>
      <c r="C500" s="330"/>
      <c r="D500" s="330"/>
    </row>
    <row r="501" spans="2:4" x14ac:dyDescent="0.2">
      <c r="B501" s="330"/>
      <c r="C501" s="330"/>
      <c r="D501" s="330"/>
    </row>
    <row r="502" spans="2:4" x14ac:dyDescent="0.2">
      <c r="B502" s="330"/>
      <c r="C502" s="330"/>
      <c r="D502" s="330"/>
    </row>
    <row r="503" spans="2:4" x14ac:dyDescent="0.2">
      <c r="B503" s="330"/>
      <c r="C503" s="330"/>
      <c r="D503" s="330"/>
    </row>
    <row r="504" spans="2:4" x14ac:dyDescent="0.2">
      <c r="B504" s="330"/>
      <c r="C504" s="330"/>
      <c r="D504" s="330"/>
    </row>
    <row r="505" spans="2:4" x14ac:dyDescent="0.2">
      <c r="B505" s="330"/>
      <c r="C505" s="330"/>
      <c r="D505" s="330"/>
    </row>
    <row r="506" spans="2:4" x14ac:dyDescent="0.2">
      <c r="B506" s="330"/>
      <c r="C506" s="330"/>
      <c r="D506" s="330"/>
    </row>
    <row r="507" spans="2:4" x14ac:dyDescent="0.2">
      <c r="B507" s="330"/>
      <c r="C507" s="330"/>
      <c r="D507" s="330"/>
    </row>
    <row r="508" spans="2:4" x14ac:dyDescent="0.2">
      <c r="B508" s="330"/>
      <c r="C508" s="330"/>
      <c r="D508" s="330"/>
    </row>
    <row r="509" spans="2:4" x14ac:dyDescent="0.2">
      <c r="B509" s="330"/>
      <c r="C509" s="330"/>
      <c r="D509" s="330"/>
    </row>
    <row r="510" spans="2:4" x14ac:dyDescent="0.2">
      <c r="B510" s="330"/>
      <c r="C510" s="330"/>
      <c r="D510" s="330"/>
    </row>
    <row r="511" spans="2:4" x14ac:dyDescent="0.2">
      <c r="B511" s="330"/>
      <c r="C511" s="330"/>
      <c r="D511" s="330"/>
    </row>
    <row r="512" spans="2:4" x14ac:dyDescent="0.2">
      <c r="B512" s="330"/>
      <c r="C512" s="330"/>
      <c r="D512" s="330"/>
    </row>
    <row r="513" spans="2:4" x14ac:dyDescent="0.2">
      <c r="B513" s="330"/>
      <c r="C513" s="330"/>
      <c r="D513" s="330"/>
    </row>
    <row r="514" spans="2:4" x14ac:dyDescent="0.2">
      <c r="B514" s="330"/>
      <c r="C514" s="330"/>
      <c r="D514" s="330"/>
    </row>
    <row r="515" spans="2:4" x14ac:dyDescent="0.2">
      <c r="B515" s="330"/>
      <c r="C515" s="330"/>
      <c r="D515" s="330"/>
    </row>
    <row r="516" spans="2:4" x14ac:dyDescent="0.2">
      <c r="B516" s="330"/>
      <c r="C516" s="330"/>
      <c r="D516" s="330"/>
    </row>
    <row r="517" spans="2:4" x14ac:dyDescent="0.2">
      <c r="B517" s="330"/>
      <c r="C517" s="330"/>
      <c r="D517" s="330"/>
    </row>
    <row r="518" spans="2:4" x14ac:dyDescent="0.2">
      <c r="B518" s="330"/>
      <c r="C518" s="330"/>
      <c r="D518" s="330"/>
    </row>
    <row r="519" spans="2:4" x14ac:dyDescent="0.2">
      <c r="B519" s="330"/>
      <c r="C519" s="330"/>
      <c r="D519" s="330"/>
    </row>
    <row r="520" spans="2:4" x14ac:dyDescent="0.2">
      <c r="B520" s="330"/>
      <c r="C520" s="330"/>
      <c r="D520" s="330"/>
    </row>
    <row r="521" spans="2:4" x14ac:dyDescent="0.2">
      <c r="B521" s="330"/>
      <c r="C521" s="330"/>
      <c r="D521" s="330"/>
    </row>
    <row r="522" spans="2:4" x14ac:dyDescent="0.2">
      <c r="B522" s="330"/>
      <c r="C522" s="330"/>
      <c r="D522" s="330"/>
    </row>
    <row r="523" spans="2:4" x14ac:dyDescent="0.2">
      <c r="B523" s="330"/>
      <c r="C523" s="330"/>
      <c r="D523" s="330"/>
    </row>
    <row r="524" spans="2:4" x14ac:dyDescent="0.2">
      <c r="B524" s="330"/>
      <c r="C524" s="330"/>
      <c r="D524" s="330"/>
    </row>
    <row r="525" spans="2:4" x14ac:dyDescent="0.2">
      <c r="B525" s="330"/>
      <c r="C525" s="330"/>
      <c r="D525" s="330"/>
    </row>
    <row r="526" spans="2:4" x14ac:dyDescent="0.2">
      <c r="B526" s="330"/>
      <c r="C526" s="330"/>
      <c r="D526" s="330"/>
    </row>
    <row r="527" spans="2:4" x14ac:dyDescent="0.2">
      <c r="B527" s="330"/>
      <c r="C527" s="330"/>
      <c r="D527" s="330"/>
    </row>
    <row r="528" spans="2:4" x14ac:dyDescent="0.2">
      <c r="B528" s="330"/>
      <c r="C528" s="330"/>
      <c r="D528" s="330"/>
    </row>
    <row r="529" spans="2:4" x14ac:dyDescent="0.2">
      <c r="B529" s="330"/>
      <c r="C529" s="330"/>
      <c r="D529" s="330"/>
    </row>
    <row r="530" spans="2:4" x14ac:dyDescent="0.2">
      <c r="B530" s="330"/>
      <c r="C530" s="330"/>
      <c r="D530" s="330"/>
    </row>
    <row r="531" spans="2:4" x14ac:dyDescent="0.2">
      <c r="B531" s="330"/>
      <c r="C531" s="330"/>
      <c r="D531" s="330"/>
    </row>
    <row r="532" spans="2:4" x14ac:dyDescent="0.2">
      <c r="B532" s="330"/>
      <c r="C532" s="330"/>
      <c r="D532" s="330"/>
    </row>
    <row r="533" spans="2:4" x14ac:dyDescent="0.2">
      <c r="B533" s="330"/>
      <c r="C533" s="330"/>
      <c r="D533" s="330"/>
    </row>
    <row r="534" spans="2:4" x14ac:dyDescent="0.2">
      <c r="B534" s="330"/>
      <c r="C534" s="330"/>
      <c r="D534" s="330"/>
    </row>
    <row r="535" spans="2:4" x14ac:dyDescent="0.2">
      <c r="B535" s="330"/>
      <c r="C535" s="330"/>
      <c r="D535" s="330"/>
    </row>
    <row r="536" spans="2:4" x14ac:dyDescent="0.2">
      <c r="B536" s="330"/>
      <c r="C536" s="330"/>
      <c r="D536" s="330"/>
    </row>
    <row r="537" spans="2:4" x14ac:dyDescent="0.2">
      <c r="B537" s="330"/>
      <c r="C537" s="330"/>
      <c r="D537" s="330"/>
    </row>
    <row r="538" spans="2:4" x14ac:dyDescent="0.2">
      <c r="B538" s="330"/>
      <c r="C538" s="330"/>
      <c r="D538" s="330"/>
    </row>
    <row r="539" spans="2:4" x14ac:dyDescent="0.2">
      <c r="B539" s="330"/>
      <c r="C539" s="330"/>
      <c r="D539" s="330"/>
    </row>
    <row r="540" spans="2:4" x14ac:dyDescent="0.2">
      <c r="B540" s="330"/>
      <c r="C540" s="330"/>
      <c r="D540" s="330"/>
    </row>
    <row r="541" spans="2:4" x14ac:dyDescent="0.2">
      <c r="B541" s="330"/>
      <c r="C541" s="330"/>
      <c r="D541" s="330"/>
    </row>
    <row r="542" spans="2:4" x14ac:dyDescent="0.2">
      <c r="B542" s="330"/>
      <c r="C542" s="330"/>
      <c r="D542" s="330"/>
    </row>
    <row r="543" spans="2:4" x14ac:dyDescent="0.2">
      <c r="B543" s="330"/>
      <c r="C543" s="330"/>
      <c r="D543" s="330"/>
    </row>
    <row r="544" spans="2:4" x14ac:dyDescent="0.2">
      <c r="B544" s="330"/>
      <c r="C544" s="330"/>
      <c r="D544" s="330"/>
    </row>
    <row r="545" spans="2:4" x14ac:dyDescent="0.2">
      <c r="B545" s="330"/>
      <c r="C545" s="330"/>
      <c r="D545" s="330"/>
    </row>
    <row r="546" spans="2:4" x14ac:dyDescent="0.2">
      <c r="B546" s="330"/>
      <c r="C546" s="330"/>
      <c r="D546" s="330"/>
    </row>
    <row r="547" spans="2:4" x14ac:dyDescent="0.2">
      <c r="B547" s="330"/>
      <c r="C547" s="330"/>
      <c r="D547" s="330"/>
    </row>
    <row r="548" spans="2:4" x14ac:dyDescent="0.2">
      <c r="B548" s="330"/>
      <c r="C548" s="330"/>
      <c r="D548" s="330"/>
    </row>
    <row r="549" spans="2:4" x14ac:dyDescent="0.2">
      <c r="B549" s="330"/>
      <c r="C549" s="330"/>
      <c r="D549" s="330"/>
    </row>
    <row r="550" spans="2:4" x14ac:dyDescent="0.2">
      <c r="B550" s="330"/>
      <c r="C550" s="330"/>
      <c r="D550" s="330"/>
    </row>
    <row r="551" spans="2:4" x14ac:dyDescent="0.2">
      <c r="B551" s="330"/>
      <c r="C551" s="330"/>
      <c r="D551" s="330"/>
    </row>
    <row r="552" spans="2:4" x14ac:dyDescent="0.2">
      <c r="B552" s="330"/>
      <c r="C552" s="330"/>
      <c r="D552" s="330"/>
    </row>
    <row r="553" spans="2:4" x14ac:dyDescent="0.2">
      <c r="B553" s="330"/>
      <c r="C553" s="330"/>
      <c r="D553" s="330"/>
    </row>
    <row r="554" spans="2:4" x14ac:dyDescent="0.2">
      <c r="B554" s="330"/>
      <c r="C554" s="330"/>
      <c r="D554" s="330"/>
    </row>
    <row r="555" spans="2:4" x14ac:dyDescent="0.2">
      <c r="B555" s="330"/>
      <c r="C555" s="330"/>
      <c r="D555" s="330"/>
    </row>
    <row r="556" spans="2:4" x14ac:dyDescent="0.2">
      <c r="B556" s="330"/>
      <c r="C556" s="330"/>
      <c r="D556" s="330"/>
    </row>
    <row r="557" spans="2:4" x14ac:dyDescent="0.2">
      <c r="B557" s="330"/>
      <c r="C557" s="330"/>
      <c r="D557" s="330"/>
    </row>
    <row r="558" spans="2:4" x14ac:dyDescent="0.2">
      <c r="B558" s="330"/>
      <c r="C558" s="330"/>
      <c r="D558" s="330"/>
    </row>
    <row r="559" spans="2:4" x14ac:dyDescent="0.2">
      <c r="B559" s="330"/>
      <c r="C559" s="330"/>
      <c r="D559" s="330"/>
    </row>
    <row r="560" spans="2:4" x14ac:dyDescent="0.2">
      <c r="B560" s="330"/>
      <c r="C560" s="330"/>
      <c r="D560" s="330"/>
    </row>
    <row r="561" spans="2:4" x14ac:dyDescent="0.2">
      <c r="B561" s="330"/>
      <c r="C561" s="330"/>
      <c r="D561" s="330"/>
    </row>
    <row r="562" spans="2:4" x14ac:dyDescent="0.2">
      <c r="B562" s="330"/>
      <c r="C562" s="330"/>
      <c r="D562" s="330"/>
    </row>
    <row r="563" spans="2:4" x14ac:dyDescent="0.2">
      <c r="B563" s="330"/>
      <c r="C563" s="330"/>
      <c r="D563" s="330"/>
    </row>
    <row r="564" spans="2:4" x14ac:dyDescent="0.2">
      <c r="B564" s="330"/>
      <c r="C564" s="330"/>
      <c r="D564" s="330"/>
    </row>
    <row r="565" spans="2:4" x14ac:dyDescent="0.2">
      <c r="B565" s="330"/>
      <c r="C565" s="330"/>
      <c r="D565" s="330"/>
    </row>
    <row r="566" spans="2:4" x14ac:dyDescent="0.2">
      <c r="B566" s="330"/>
      <c r="C566" s="330"/>
      <c r="D566" s="330"/>
    </row>
    <row r="567" spans="2:4" x14ac:dyDescent="0.2">
      <c r="B567" s="330"/>
      <c r="C567" s="330"/>
      <c r="D567" s="330"/>
    </row>
    <row r="568" spans="2:4" x14ac:dyDescent="0.2">
      <c r="B568" s="330"/>
      <c r="C568" s="330"/>
      <c r="D568" s="330"/>
    </row>
    <row r="569" spans="2:4" x14ac:dyDescent="0.2">
      <c r="B569" s="330"/>
      <c r="C569" s="330"/>
      <c r="D569" s="330"/>
    </row>
    <row r="570" spans="2:4" x14ac:dyDescent="0.2">
      <c r="B570" s="330"/>
      <c r="C570" s="330"/>
      <c r="D570" s="330"/>
    </row>
    <row r="571" spans="2:4" x14ac:dyDescent="0.2">
      <c r="B571" s="330"/>
      <c r="C571" s="330"/>
      <c r="D571" s="330"/>
    </row>
    <row r="572" spans="2:4" x14ac:dyDescent="0.2">
      <c r="B572" s="330"/>
      <c r="C572" s="330"/>
      <c r="D572" s="330"/>
    </row>
    <row r="573" spans="2:4" x14ac:dyDescent="0.2">
      <c r="B573" s="330"/>
      <c r="C573" s="330"/>
      <c r="D573" s="330"/>
    </row>
    <row r="574" spans="2:4" x14ac:dyDescent="0.2">
      <c r="B574" s="330"/>
      <c r="C574" s="330"/>
      <c r="D574" s="330"/>
    </row>
    <row r="575" spans="2:4" x14ac:dyDescent="0.2">
      <c r="B575" s="330"/>
      <c r="C575" s="330"/>
      <c r="D575" s="330"/>
    </row>
    <row r="576" spans="2:4" x14ac:dyDescent="0.2">
      <c r="B576" s="330"/>
      <c r="C576" s="330"/>
      <c r="D576" s="330"/>
    </row>
    <row r="577" spans="2:4" x14ac:dyDescent="0.2">
      <c r="B577" s="330"/>
      <c r="C577" s="330"/>
      <c r="D577" s="330"/>
    </row>
    <row r="578" spans="2:4" x14ac:dyDescent="0.2">
      <c r="B578" s="330"/>
      <c r="C578" s="330"/>
      <c r="D578" s="330"/>
    </row>
    <row r="579" spans="2:4" x14ac:dyDescent="0.2">
      <c r="B579" s="330"/>
      <c r="C579" s="330"/>
      <c r="D579" s="330"/>
    </row>
    <row r="580" spans="2:4" x14ac:dyDescent="0.2">
      <c r="B580" s="330"/>
      <c r="C580" s="330"/>
      <c r="D580" s="330"/>
    </row>
    <row r="581" spans="2:4" x14ac:dyDescent="0.2">
      <c r="B581" s="330"/>
      <c r="C581" s="330"/>
      <c r="D581" s="330"/>
    </row>
    <row r="582" spans="2:4" x14ac:dyDescent="0.2">
      <c r="B582" s="330"/>
      <c r="C582" s="330"/>
      <c r="D582" s="330"/>
    </row>
    <row r="583" spans="2:4" x14ac:dyDescent="0.2">
      <c r="B583" s="330"/>
      <c r="C583" s="330"/>
      <c r="D583" s="330"/>
    </row>
    <row r="584" spans="2:4" x14ac:dyDescent="0.2">
      <c r="B584" s="330"/>
      <c r="C584" s="330"/>
      <c r="D584" s="330"/>
    </row>
    <row r="585" spans="2:4" x14ac:dyDescent="0.2">
      <c r="B585" s="330"/>
      <c r="C585" s="330"/>
      <c r="D585" s="330"/>
    </row>
    <row r="586" spans="2:4" x14ac:dyDescent="0.2">
      <c r="B586" s="330"/>
      <c r="C586" s="330"/>
      <c r="D586" s="330"/>
    </row>
    <row r="587" spans="2:4" x14ac:dyDescent="0.2">
      <c r="B587" s="330"/>
      <c r="C587" s="330"/>
      <c r="D587" s="330"/>
    </row>
    <row r="588" spans="2:4" x14ac:dyDescent="0.2">
      <c r="B588" s="330"/>
      <c r="C588" s="330"/>
      <c r="D588" s="330"/>
    </row>
    <row r="589" spans="2:4" x14ac:dyDescent="0.2">
      <c r="B589" s="330"/>
      <c r="C589" s="330"/>
      <c r="D589" s="330"/>
    </row>
    <row r="590" spans="2:4" x14ac:dyDescent="0.2">
      <c r="B590" s="330"/>
      <c r="C590" s="330"/>
      <c r="D590" s="330"/>
    </row>
    <row r="591" spans="2:4" x14ac:dyDescent="0.2">
      <c r="B591" s="330"/>
      <c r="C591" s="330"/>
      <c r="D591" s="330"/>
    </row>
    <row r="592" spans="2:4" x14ac:dyDescent="0.2">
      <c r="B592" s="330"/>
      <c r="C592" s="330"/>
      <c r="D592" s="330"/>
    </row>
    <row r="593" spans="2:4" x14ac:dyDescent="0.2">
      <c r="B593" s="330"/>
      <c r="C593" s="330"/>
      <c r="D593" s="330"/>
    </row>
    <row r="594" spans="2:4" x14ac:dyDescent="0.2">
      <c r="B594" s="330"/>
      <c r="C594" s="330"/>
      <c r="D594" s="330"/>
    </row>
    <row r="595" spans="2:4" x14ac:dyDescent="0.2">
      <c r="B595" s="330"/>
      <c r="C595" s="330"/>
      <c r="D595" s="330"/>
    </row>
    <row r="596" spans="2:4" x14ac:dyDescent="0.2">
      <c r="B596" s="330"/>
      <c r="C596" s="330"/>
      <c r="D596" s="330"/>
    </row>
    <row r="597" spans="2:4" x14ac:dyDescent="0.2">
      <c r="B597" s="330"/>
      <c r="C597" s="330"/>
      <c r="D597" s="330"/>
    </row>
    <row r="598" spans="2:4" x14ac:dyDescent="0.2">
      <c r="B598" s="330"/>
      <c r="C598" s="330"/>
      <c r="D598" s="330"/>
    </row>
    <row r="599" spans="2:4" x14ac:dyDescent="0.2">
      <c r="B599" s="330"/>
      <c r="C599" s="330"/>
      <c r="D599" s="330"/>
    </row>
    <row r="600" spans="2:4" x14ac:dyDescent="0.2">
      <c r="B600" s="330"/>
      <c r="C600" s="330"/>
      <c r="D600" s="330"/>
    </row>
    <row r="601" spans="2:4" x14ac:dyDescent="0.2">
      <c r="B601" s="330"/>
      <c r="C601" s="330"/>
      <c r="D601" s="330"/>
    </row>
    <row r="602" spans="2:4" x14ac:dyDescent="0.2">
      <c r="B602" s="330"/>
      <c r="C602" s="330"/>
      <c r="D602" s="330"/>
    </row>
    <row r="603" spans="2:4" x14ac:dyDescent="0.2">
      <c r="B603" s="330"/>
      <c r="C603" s="330"/>
      <c r="D603" s="330"/>
    </row>
    <row r="604" spans="2:4" x14ac:dyDescent="0.2">
      <c r="B604" s="330"/>
      <c r="C604" s="330"/>
      <c r="D604" s="330"/>
    </row>
    <row r="605" spans="2:4" x14ac:dyDescent="0.2">
      <c r="B605" s="330"/>
      <c r="C605" s="330"/>
      <c r="D605" s="330"/>
    </row>
    <row r="606" spans="2:4" x14ac:dyDescent="0.2">
      <c r="B606" s="330"/>
      <c r="C606" s="330"/>
      <c r="D606" s="330"/>
    </row>
    <row r="607" spans="2:4" x14ac:dyDescent="0.2">
      <c r="B607" s="330"/>
      <c r="C607" s="330"/>
      <c r="D607" s="330"/>
    </row>
    <row r="608" spans="2:4" x14ac:dyDescent="0.2">
      <c r="B608" s="330"/>
      <c r="C608" s="330"/>
      <c r="D608" s="330"/>
    </row>
    <row r="609" spans="2:4" x14ac:dyDescent="0.2">
      <c r="B609" s="330"/>
      <c r="C609" s="330"/>
      <c r="D609" s="330"/>
    </row>
    <row r="610" spans="2:4" x14ac:dyDescent="0.2">
      <c r="B610" s="330"/>
      <c r="C610" s="330"/>
      <c r="D610" s="330"/>
    </row>
    <row r="611" spans="2:4" x14ac:dyDescent="0.2">
      <c r="B611" s="330"/>
      <c r="C611" s="330"/>
      <c r="D611" s="330"/>
    </row>
    <row r="612" spans="2:4" x14ac:dyDescent="0.2">
      <c r="B612" s="330"/>
      <c r="C612" s="330"/>
      <c r="D612" s="330"/>
    </row>
    <row r="613" spans="2:4" x14ac:dyDescent="0.2">
      <c r="B613" s="330"/>
      <c r="C613" s="330"/>
      <c r="D613" s="330"/>
    </row>
    <row r="614" spans="2:4" x14ac:dyDescent="0.2">
      <c r="B614" s="330"/>
      <c r="C614" s="330"/>
      <c r="D614" s="330"/>
    </row>
    <row r="615" spans="2:4" x14ac:dyDescent="0.2">
      <c r="B615" s="330"/>
      <c r="C615" s="330"/>
      <c r="D615" s="330"/>
    </row>
    <row r="616" spans="2:4" x14ac:dyDescent="0.2">
      <c r="B616" s="330"/>
      <c r="C616" s="330"/>
      <c r="D616" s="330"/>
    </row>
    <row r="617" spans="2:4" x14ac:dyDescent="0.2">
      <c r="B617" s="330"/>
      <c r="C617" s="330"/>
      <c r="D617" s="330"/>
    </row>
    <row r="618" spans="2:4" x14ac:dyDescent="0.2">
      <c r="B618" s="330"/>
      <c r="C618" s="330"/>
      <c r="D618" s="330"/>
    </row>
    <row r="619" spans="2:4" x14ac:dyDescent="0.2">
      <c r="B619" s="330"/>
      <c r="C619" s="330"/>
      <c r="D619" s="330"/>
    </row>
    <row r="620" spans="2:4" x14ac:dyDescent="0.2">
      <c r="B620" s="330"/>
      <c r="C620" s="330"/>
      <c r="D620" s="330"/>
    </row>
    <row r="621" spans="2:4" x14ac:dyDescent="0.2">
      <c r="B621" s="330"/>
      <c r="C621" s="330"/>
      <c r="D621" s="330"/>
    </row>
    <row r="622" spans="2:4" x14ac:dyDescent="0.2">
      <c r="B622" s="330"/>
      <c r="C622" s="330"/>
      <c r="D622" s="330"/>
    </row>
    <row r="623" spans="2:4" x14ac:dyDescent="0.2">
      <c r="B623" s="330"/>
      <c r="C623" s="330"/>
      <c r="D623" s="330"/>
    </row>
    <row r="624" spans="2:4" x14ac:dyDescent="0.2">
      <c r="B624" s="330"/>
      <c r="C624" s="330"/>
      <c r="D624" s="330"/>
    </row>
    <row r="625" spans="2:4" x14ac:dyDescent="0.2">
      <c r="B625" s="330"/>
      <c r="C625" s="330"/>
      <c r="D625" s="330"/>
    </row>
    <row r="626" spans="2:4" x14ac:dyDescent="0.2">
      <c r="B626" s="330"/>
      <c r="C626" s="330"/>
      <c r="D626" s="330"/>
    </row>
    <row r="627" spans="2:4" x14ac:dyDescent="0.2">
      <c r="B627" s="330"/>
      <c r="C627" s="330"/>
      <c r="D627" s="330"/>
    </row>
    <row r="628" spans="2:4" x14ac:dyDescent="0.2">
      <c r="B628" s="330"/>
      <c r="C628" s="330"/>
      <c r="D628" s="330"/>
    </row>
    <row r="629" spans="2:4" x14ac:dyDescent="0.2">
      <c r="B629" s="330"/>
      <c r="C629" s="330"/>
      <c r="D629" s="330"/>
    </row>
    <row r="630" spans="2:4" x14ac:dyDescent="0.2">
      <c r="B630" s="330"/>
      <c r="C630" s="330"/>
      <c r="D630" s="330"/>
    </row>
    <row r="631" spans="2:4" x14ac:dyDescent="0.2">
      <c r="B631" s="330"/>
      <c r="C631" s="330"/>
      <c r="D631" s="330"/>
    </row>
    <row r="632" spans="2:4" x14ac:dyDescent="0.2">
      <c r="B632" s="330"/>
      <c r="C632" s="330"/>
      <c r="D632" s="330"/>
    </row>
    <row r="633" spans="2:4" x14ac:dyDescent="0.2">
      <c r="B633" s="330"/>
      <c r="C633" s="330"/>
      <c r="D633" s="330"/>
    </row>
    <row r="634" spans="2:4" x14ac:dyDescent="0.2">
      <c r="B634" s="330"/>
      <c r="C634" s="330"/>
      <c r="D634" s="330"/>
    </row>
    <row r="635" spans="2:4" x14ac:dyDescent="0.2">
      <c r="B635" s="330"/>
      <c r="C635" s="330"/>
      <c r="D635" s="330"/>
    </row>
    <row r="636" spans="2:4" x14ac:dyDescent="0.2">
      <c r="B636" s="330"/>
      <c r="C636" s="330"/>
      <c r="D636" s="330"/>
    </row>
    <row r="637" spans="2:4" x14ac:dyDescent="0.2">
      <c r="B637" s="330"/>
      <c r="C637" s="330"/>
      <c r="D637" s="330"/>
    </row>
    <row r="638" spans="2:4" x14ac:dyDescent="0.2">
      <c r="B638" s="330"/>
      <c r="C638" s="330"/>
      <c r="D638" s="330"/>
    </row>
    <row r="639" spans="2:4" x14ac:dyDescent="0.2">
      <c r="B639" s="330"/>
      <c r="C639" s="330"/>
      <c r="D639" s="330"/>
    </row>
    <row r="640" spans="2:4" x14ac:dyDescent="0.2">
      <c r="B640" s="330"/>
      <c r="C640" s="330"/>
      <c r="D640" s="330"/>
    </row>
    <row r="641" spans="2:4" x14ac:dyDescent="0.2">
      <c r="B641" s="330"/>
      <c r="C641" s="330"/>
      <c r="D641" s="330"/>
    </row>
    <row r="642" spans="2:4" x14ac:dyDescent="0.2">
      <c r="B642" s="330"/>
      <c r="C642" s="330"/>
      <c r="D642" s="330"/>
    </row>
    <row r="643" spans="2:4" x14ac:dyDescent="0.2">
      <c r="B643" s="330"/>
      <c r="C643" s="330"/>
      <c r="D643" s="330"/>
    </row>
    <row r="644" spans="2:4" x14ac:dyDescent="0.2">
      <c r="B644" s="330"/>
      <c r="C644" s="330"/>
      <c r="D644" s="330"/>
    </row>
    <row r="645" spans="2:4" x14ac:dyDescent="0.2">
      <c r="B645" s="330"/>
      <c r="C645" s="330"/>
      <c r="D645" s="330"/>
    </row>
    <row r="646" spans="2:4" x14ac:dyDescent="0.2">
      <c r="B646" s="330"/>
      <c r="C646" s="330"/>
      <c r="D646" s="330"/>
    </row>
    <row r="647" spans="2:4" x14ac:dyDescent="0.2">
      <c r="B647" s="330"/>
      <c r="C647" s="330"/>
      <c r="D647" s="330"/>
    </row>
    <row r="648" spans="2:4" x14ac:dyDescent="0.2">
      <c r="B648" s="330"/>
      <c r="C648" s="330"/>
      <c r="D648" s="330"/>
    </row>
    <row r="649" spans="2:4" x14ac:dyDescent="0.2">
      <c r="B649" s="330"/>
      <c r="C649" s="330"/>
      <c r="D649" s="330"/>
    </row>
    <row r="650" spans="2:4" x14ac:dyDescent="0.2">
      <c r="B650" s="330"/>
      <c r="C650" s="330"/>
      <c r="D650" s="330"/>
    </row>
    <row r="651" spans="2:4" x14ac:dyDescent="0.2">
      <c r="B651" s="330"/>
      <c r="C651" s="330"/>
      <c r="D651" s="330"/>
    </row>
    <row r="652" spans="2:4" x14ac:dyDescent="0.2">
      <c r="B652" s="330"/>
      <c r="C652" s="330"/>
      <c r="D652" s="330"/>
    </row>
    <row r="653" spans="2:4" x14ac:dyDescent="0.2">
      <c r="B653" s="330"/>
      <c r="C653" s="330"/>
      <c r="D653" s="330"/>
    </row>
    <row r="654" spans="2:4" x14ac:dyDescent="0.2">
      <c r="B654" s="330"/>
      <c r="C654" s="330"/>
      <c r="D654" s="330"/>
    </row>
    <row r="655" spans="2:4" x14ac:dyDescent="0.2">
      <c r="B655" s="330"/>
      <c r="C655" s="330"/>
      <c r="D655" s="330"/>
    </row>
    <row r="656" spans="2:4" x14ac:dyDescent="0.2">
      <c r="B656" s="330"/>
      <c r="C656" s="330"/>
      <c r="D656" s="330"/>
    </row>
    <row r="657" spans="2:4" x14ac:dyDescent="0.2">
      <c r="B657" s="330"/>
      <c r="C657" s="330"/>
      <c r="D657" s="330"/>
    </row>
    <row r="658" spans="2:4" x14ac:dyDescent="0.2">
      <c r="B658" s="330"/>
      <c r="C658" s="330"/>
      <c r="D658" s="330"/>
    </row>
    <row r="659" spans="2:4" x14ac:dyDescent="0.2">
      <c r="B659" s="330"/>
      <c r="C659" s="330"/>
      <c r="D659" s="330"/>
    </row>
    <row r="660" spans="2:4" x14ac:dyDescent="0.2">
      <c r="B660" s="330"/>
      <c r="C660" s="330"/>
      <c r="D660" s="330"/>
    </row>
    <row r="661" spans="2:4" x14ac:dyDescent="0.2">
      <c r="B661" s="330"/>
      <c r="C661" s="330"/>
      <c r="D661" s="330"/>
    </row>
    <row r="662" spans="2:4" x14ac:dyDescent="0.2">
      <c r="B662" s="330"/>
      <c r="C662" s="330"/>
      <c r="D662" s="330"/>
    </row>
    <row r="663" spans="2:4" x14ac:dyDescent="0.2">
      <c r="B663" s="330"/>
      <c r="C663" s="330"/>
      <c r="D663" s="330"/>
    </row>
    <row r="664" spans="2:4" x14ac:dyDescent="0.2">
      <c r="B664" s="330"/>
      <c r="C664" s="330"/>
      <c r="D664" s="330"/>
    </row>
    <row r="665" spans="2:4" x14ac:dyDescent="0.2">
      <c r="B665" s="330"/>
      <c r="C665" s="330"/>
      <c r="D665" s="330"/>
    </row>
    <row r="666" spans="2:4" x14ac:dyDescent="0.2">
      <c r="B666" s="330"/>
      <c r="C666" s="330"/>
      <c r="D666" s="330"/>
    </row>
    <row r="667" spans="2:4" x14ac:dyDescent="0.2">
      <c r="B667" s="330"/>
      <c r="C667" s="330"/>
      <c r="D667" s="330"/>
    </row>
    <row r="668" spans="2:4" x14ac:dyDescent="0.2">
      <c r="B668" s="330"/>
      <c r="C668" s="330"/>
      <c r="D668" s="330"/>
    </row>
    <row r="669" spans="2:4" x14ac:dyDescent="0.2">
      <c r="B669" s="330"/>
      <c r="C669" s="330"/>
      <c r="D669" s="330"/>
    </row>
    <row r="670" spans="2:4" x14ac:dyDescent="0.2">
      <c r="B670" s="330"/>
      <c r="C670" s="330"/>
      <c r="D670" s="330"/>
    </row>
    <row r="671" spans="2:4" x14ac:dyDescent="0.2">
      <c r="B671" s="330"/>
      <c r="C671" s="330"/>
      <c r="D671" s="330"/>
    </row>
    <row r="672" spans="2:4" x14ac:dyDescent="0.2">
      <c r="B672" s="330"/>
      <c r="C672" s="330"/>
      <c r="D672" s="330"/>
    </row>
    <row r="673" spans="2:4" x14ac:dyDescent="0.2">
      <c r="B673" s="330"/>
      <c r="C673" s="330"/>
      <c r="D673" s="330"/>
    </row>
    <row r="674" spans="2:4" x14ac:dyDescent="0.2">
      <c r="B674" s="330"/>
      <c r="C674" s="330"/>
      <c r="D674" s="330"/>
    </row>
    <row r="675" spans="2:4" x14ac:dyDescent="0.2">
      <c r="B675" s="330"/>
      <c r="C675" s="330"/>
      <c r="D675" s="330"/>
    </row>
    <row r="676" spans="2:4" x14ac:dyDescent="0.2">
      <c r="B676" s="330"/>
      <c r="C676" s="330"/>
      <c r="D676" s="330"/>
    </row>
    <row r="677" spans="2:4" x14ac:dyDescent="0.2">
      <c r="B677" s="330"/>
      <c r="C677" s="330"/>
      <c r="D677" s="330"/>
    </row>
    <row r="678" spans="2:4" x14ac:dyDescent="0.2">
      <c r="B678" s="330"/>
      <c r="C678" s="330"/>
      <c r="D678" s="330"/>
    </row>
    <row r="679" spans="2:4" x14ac:dyDescent="0.2">
      <c r="B679" s="330"/>
      <c r="C679" s="330"/>
      <c r="D679" s="330"/>
    </row>
    <row r="680" spans="2:4" x14ac:dyDescent="0.2">
      <c r="B680" s="330"/>
      <c r="C680" s="330"/>
      <c r="D680" s="330"/>
    </row>
    <row r="681" spans="2:4" x14ac:dyDescent="0.2">
      <c r="B681" s="330"/>
      <c r="C681" s="330"/>
      <c r="D681" s="330"/>
    </row>
    <row r="682" spans="2:4" x14ac:dyDescent="0.2">
      <c r="B682" s="330"/>
      <c r="C682" s="330"/>
      <c r="D682" s="330"/>
    </row>
    <row r="683" spans="2:4" x14ac:dyDescent="0.2">
      <c r="B683" s="330"/>
      <c r="C683" s="330"/>
      <c r="D683" s="330"/>
    </row>
    <row r="684" spans="2:4" x14ac:dyDescent="0.2">
      <c r="B684" s="330"/>
      <c r="C684" s="330"/>
      <c r="D684" s="330"/>
    </row>
    <row r="685" spans="2:4" x14ac:dyDescent="0.2">
      <c r="B685" s="330"/>
      <c r="C685" s="330"/>
      <c r="D685" s="330"/>
    </row>
    <row r="686" spans="2:4" x14ac:dyDescent="0.2">
      <c r="B686" s="330"/>
      <c r="C686" s="330"/>
      <c r="D686" s="330"/>
    </row>
    <row r="687" spans="2:4" x14ac:dyDescent="0.2">
      <c r="B687" s="330"/>
      <c r="C687" s="330"/>
      <c r="D687" s="330"/>
    </row>
    <row r="688" spans="2:4" x14ac:dyDescent="0.2">
      <c r="B688" s="330"/>
      <c r="C688" s="330"/>
      <c r="D688" s="330"/>
    </row>
    <row r="689" spans="2:4" x14ac:dyDescent="0.2">
      <c r="B689" s="330"/>
      <c r="C689" s="330"/>
      <c r="D689" s="330"/>
    </row>
    <row r="690" spans="2:4" x14ac:dyDescent="0.2">
      <c r="B690" s="330"/>
      <c r="C690" s="330"/>
      <c r="D690" s="330"/>
    </row>
    <row r="691" spans="2:4" x14ac:dyDescent="0.2">
      <c r="B691" s="330"/>
      <c r="C691" s="330"/>
      <c r="D691" s="330"/>
    </row>
    <row r="692" spans="2:4" x14ac:dyDescent="0.2">
      <c r="B692" s="330"/>
      <c r="C692" s="330"/>
      <c r="D692" s="330"/>
    </row>
    <row r="693" spans="2:4" x14ac:dyDescent="0.2">
      <c r="B693" s="330"/>
      <c r="C693" s="330"/>
      <c r="D693" s="330"/>
    </row>
    <row r="694" spans="2:4" x14ac:dyDescent="0.2">
      <c r="B694" s="330"/>
      <c r="C694" s="330"/>
      <c r="D694" s="330"/>
    </row>
    <row r="695" spans="2:4" x14ac:dyDescent="0.2">
      <c r="B695" s="330"/>
      <c r="C695" s="330"/>
      <c r="D695" s="330"/>
    </row>
    <row r="696" spans="2:4" x14ac:dyDescent="0.2">
      <c r="B696" s="330"/>
      <c r="C696" s="330"/>
      <c r="D696" s="330"/>
    </row>
    <row r="697" spans="2:4" x14ac:dyDescent="0.2">
      <c r="B697" s="330"/>
      <c r="C697" s="330"/>
      <c r="D697" s="330"/>
    </row>
    <row r="698" spans="2:4" x14ac:dyDescent="0.2">
      <c r="B698" s="330"/>
      <c r="C698" s="330"/>
      <c r="D698" s="330"/>
    </row>
    <row r="699" spans="2:4" x14ac:dyDescent="0.2">
      <c r="B699" s="330"/>
      <c r="C699" s="330"/>
      <c r="D699" s="330"/>
    </row>
    <row r="700" spans="2:4" x14ac:dyDescent="0.2">
      <c r="B700" s="330"/>
      <c r="C700" s="330"/>
      <c r="D700" s="330"/>
    </row>
    <row r="701" spans="2:4" x14ac:dyDescent="0.2">
      <c r="B701" s="330"/>
      <c r="C701" s="330"/>
      <c r="D701" s="330"/>
    </row>
    <row r="702" spans="2:4" x14ac:dyDescent="0.2">
      <c r="B702" s="330"/>
      <c r="C702" s="330"/>
      <c r="D702" s="330"/>
    </row>
    <row r="703" spans="2:4" x14ac:dyDescent="0.2">
      <c r="B703" s="330"/>
      <c r="C703" s="330"/>
      <c r="D703" s="330"/>
    </row>
    <row r="704" spans="2:4" x14ac:dyDescent="0.2">
      <c r="B704" s="330"/>
      <c r="C704" s="330"/>
      <c r="D704" s="330"/>
    </row>
    <row r="705" spans="2:4" x14ac:dyDescent="0.2">
      <c r="B705" s="330"/>
      <c r="C705" s="330"/>
      <c r="D705" s="330"/>
    </row>
    <row r="706" spans="2:4" x14ac:dyDescent="0.2">
      <c r="B706" s="330"/>
      <c r="C706" s="330"/>
      <c r="D706" s="330"/>
    </row>
    <row r="707" spans="2:4" x14ac:dyDescent="0.2">
      <c r="B707" s="330"/>
      <c r="C707" s="330"/>
      <c r="D707" s="330"/>
    </row>
    <row r="708" spans="2:4" x14ac:dyDescent="0.2">
      <c r="B708" s="330"/>
      <c r="C708" s="330"/>
      <c r="D708" s="330"/>
    </row>
    <row r="709" spans="2:4" x14ac:dyDescent="0.2">
      <c r="B709" s="330"/>
      <c r="C709" s="330"/>
      <c r="D709" s="330"/>
    </row>
    <row r="710" spans="2:4" x14ac:dyDescent="0.2">
      <c r="B710" s="330"/>
      <c r="C710" s="330"/>
      <c r="D710" s="330"/>
    </row>
    <row r="711" spans="2:4" x14ac:dyDescent="0.2">
      <c r="B711" s="330"/>
      <c r="C711" s="330"/>
      <c r="D711" s="330"/>
    </row>
    <row r="712" spans="2:4" x14ac:dyDescent="0.2">
      <c r="B712" s="330"/>
      <c r="C712" s="330"/>
      <c r="D712" s="330"/>
    </row>
    <row r="713" spans="2:4" x14ac:dyDescent="0.2">
      <c r="B713" s="330"/>
      <c r="C713" s="330"/>
      <c r="D713" s="330"/>
    </row>
    <row r="714" spans="2:4" x14ac:dyDescent="0.2">
      <c r="B714" s="330"/>
      <c r="C714" s="330"/>
      <c r="D714" s="330"/>
    </row>
    <row r="715" spans="2:4" x14ac:dyDescent="0.2">
      <c r="B715" s="330"/>
      <c r="C715" s="330"/>
      <c r="D715" s="330"/>
    </row>
    <row r="716" spans="2:4" x14ac:dyDescent="0.2">
      <c r="B716" s="330"/>
      <c r="C716" s="330"/>
      <c r="D716" s="330"/>
    </row>
    <row r="717" spans="2:4" x14ac:dyDescent="0.2">
      <c r="B717" s="330"/>
      <c r="C717" s="330"/>
      <c r="D717" s="330"/>
    </row>
    <row r="718" spans="2:4" x14ac:dyDescent="0.2">
      <c r="B718" s="330"/>
      <c r="C718" s="330"/>
      <c r="D718" s="330"/>
    </row>
    <row r="719" spans="2:4" x14ac:dyDescent="0.2">
      <c r="B719" s="330"/>
      <c r="C719" s="330"/>
      <c r="D719" s="330"/>
    </row>
    <row r="720" spans="2:4" x14ac:dyDescent="0.2">
      <c r="B720" s="330"/>
      <c r="C720" s="330"/>
      <c r="D720" s="330"/>
    </row>
    <row r="721" spans="2:4" x14ac:dyDescent="0.2">
      <c r="B721" s="330"/>
      <c r="C721" s="330"/>
      <c r="D721" s="330"/>
    </row>
    <row r="722" spans="2:4" x14ac:dyDescent="0.2">
      <c r="B722" s="330"/>
      <c r="C722" s="330"/>
      <c r="D722" s="330"/>
    </row>
    <row r="723" spans="2:4" x14ac:dyDescent="0.2">
      <c r="B723" s="330"/>
      <c r="C723" s="330"/>
      <c r="D723" s="330"/>
    </row>
    <row r="724" spans="2:4" x14ac:dyDescent="0.2">
      <c r="B724" s="330"/>
      <c r="C724" s="330"/>
      <c r="D724" s="330"/>
    </row>
    <row r="725" spans="2:4" x14ac:dyDescent="0.2">
      <c r="B725" s="330"/>
      <c r="C725" s="330"/>
      <c r="D725" s="330"/>
    </row>
    <row r="726" spans="2:4" x14ac:dyDescent="0.2">
      <c r="B726" s="330"/>
      <c r="C726" s="330"/>
      <c r="D726" s="330"/>
    </row>
    <row r="727" spans="2:4" x14ac:dyDescent="0.2">
      <c r="B727" s="330"/>
      <c r="C727" s="330"/>
      <c r="D727" s="330"/>
    </row>
    <row r="728" spans="2:4" x14ac:dyDescent="0.2">
      <c r="B728" s="330"/>
      <c r="C728" s="330"/>
      <c r="D728" s="330"/>
    </row>
    <row r="729" spans="2:4" x14ac:dyDescent="0.2">
      <c r="B729" s="330"/>
      <c r="C729" s="330"/>
      <c r="D729" s="330"/>
    </row>
    <row r="730" spans="2:4" x14ac:dyDescent="0.2">
      <c r="B730" s="330"/>
      <c r="C730" s="330"/>
      <c r="D730" s="330"/>
    </row>
    <row r="731" spans="2:4" x14ac:dyDescent="0.2">
      <c r="B731" s="330"/>
      <c r="C731" s="330"/>
      <c r="D731" s="330"/>
    </row>
    <row r="732" spans="2:4" x14ac:dyDescent="0.2">
      <c r="B732" s="330"/>
      <c r="C732" s="330"/>
      <c r="D732" s="330"/>
    </row>
    <row r="733" spans="2:4" x14ac:dyDescent="0.2">
      <c r="B733" s="330"/>
      <c r="C733" s="330"/>
      <c r="D733" s="330"/>
    </row>
    <row r="734" spans="2:4" x14ac:dyDescent="0.2">
      <c r="B734" s="330"/>
      <c r="C734" s="330"/>
      <c r="D734" s="330"/>
    </row>
    <row r="735" spans="2:4" x14ac:dyDescent="0.2">
      <c r="B735" s="330"/>
      <c r="C735" s="330"/>
      <c r="D735" s="330"/>
    </row>
    <row r="736" spans="2:4" x14ac:dyDescent="0.2">
      <c r="B736" s="330"/>
      <c r="C736" s="330"/>
      <c r="D736" s="330"/>
    </row>
    <row r="737" spans="2:4" x14ac:dyDescent="0.2">
      <c r="B737" s="330"/>
      <c r="C737" s="330"/>
      <c r="D737" s="330"/>
    </row>
    <row r="738" spans="2:4" x14ac:dyDescent="0.2">
      <c r="B738" s="330"/>
      <c r="C738" s="330"/>
      <c r="D738" s="330"/>
    </row>
    <row r="739" spans="2:4" x14ac:dyDescent="0.2">
      <c r="B739" s="330"/>
      <c r="C739" s="330"/>
      <c r="D739" s="330"/>
    </row>
    <row r="740" spans="2:4" x14ac:dyDescent="0.2">
      <c r="B740" s="330"/>
      <c r="C740" s="330"/>
      <c r="D740" s="330"/>
    </row>
    <row r="741" spans="2:4" x14ac:dyDescent="0.2">
      <c r="B741" s="330"/>
      <c r="C741" s="330"/>
      <c r="D741" s="330"/>
    </row>
    <row r="742" spans="2:4" x14ac:dyDescent="0.2">
      <c r="B742" s="330"/>
      <c r="C742" s="330"/>
      <c r="D742" s="330"/>
    </row>
    <row r="743" spans="2:4" x14ac:dyDescent="0.2">
      <c r="B743" s="330"/>
      <c r="C743" s="330"/>
      <c r="D743" s="330"/>
    </row>
    <row r="744" spans="2:4" x14ac:dyDescent="0.2">
      <c r="B744" s="330"/>
      <c r="C744" s="330"/>
      <c r="D744" s="330"/>
    </row>
    <row r="745" spans="2:4" x14ac:dyDescent="0.2">
      <c r="B745" s="330"/>
      <c r="C745" s="330"/>
      <c r="D745" s="330"/>
    </row>
    <row r="746" spans="2:4" x14ac:dyDescent="0.2">
      <c r="B746" s="330"/>
      <c r="C746" s="330"/>
      <c r="D746" s="330"/>
    </row>
    <row r="747" spans="2:4" x14ac:dyDescent="0.2">
      <c r="B747" s="330"/>
      <c r="C747" s="330"/>
      <c r="D747" s="330"/>
    </row>
    <row r="748" spans="2:4" x14ac:dyDescent="0.2">
      <c r="B748" s="330"/>
      <c r="C748" s="330"/>
      <c r="D748" s="330"/>
    </row>
    <row r="749" spans="2:4" x14ac:dyDescent="0.2">
      <c r="B749" s="330"/>
      <c r="C749" s="330"/>
      <c r="D749" s="330"/>
    </row>
    <row r="750" spans="2:4" x14ac:dyDescent="0.2">
      <c r="B750" s="330"/>
      <c r="C750" s="330"/>
      <c r="D750" s="330"/>
    </row>
    <row r="751" spans="2:4" x14ac:dyDescent="0.2">
      <c r="B751" s="330"/>
      <c r="C751" s="330"/>
      <c r="D751" s="330"/>
    </row>
    <row r="752" spans="2:4" x14ac:dyDescent="0.2">
      <c r="B752" s="330"/>
      <c r="C752" s="330"/>
      <c r="D752" s="330"/>
    </row>
    <row r="753" spans="2:4" x14ac:dyDescent="0.2">
      <c r="B753" s="330"/>
      <c r="C753" s="330"/>
      <c r="D753" s="330"/>
    </row>
    <row r="754" spans="2:4" x14ac:dyDescent="0.2">
      <c r="B754" s="330"/>
      <c r="C754" s="330"/>
      <c r="D754" s="330"/>
    </row>
    <row r="755" spans="2:4" x14ac:dyDescent="0.2">
      <c r="B755" s="330"/>
      <c r="C755" s="330"/>
      <c r="D755" s="330"/>
    </row>
    <row r="756" spans="2:4" x14ac:dyDescent="0.2">
      <c r="B756" s="330"/>
      <c r="C756" s="330"/>
      <c r="D756" s="330"/>
    </row>
    <row r="757" spans="2:4" x14ac:dyDescent="0.2">
      <c r="B757" s="330"/>
      <c r="C757" s="330"/>
      <c r="D757" s="330"/>
    </row>
    <row r="758" spans="2:4" x14ac:dyDescent="0.2">
      <c r="B758" s="330"/>
      <c r="C758" s="330"/>
      <c r="D758" s="330"/>
    </row>
    <row r="759" spans="2:4" x14ac:dyDescent="0.2">
      <c r="B759" s="330"/>
      <c r="C759" s="330"/>
      <c r="D759" s="330"/>
    </row>
    <row r="760" spans="2:4" x14ac:dyDescent="0.2">
      <c r="B760" s="330"/>
      <c r="C760" s="330"/>
      <c r="D760" s="330"/>
    </row>
    <row r="761" spans="2:4" x14ac:dyDescent="0.2">
      <c r="B761" s="330"/>
      <c r="C761" s="330"/>
      <c r="D761" s="330"/>
    </row>
    <row r="762" spans="2:4" x14ac:dyDescent="0.2">
      <c r="B762" s="330"/>
      <c r="C762" s="330"/>
      <c r="D762" s="330"/>
    </row>
    <row r="763" spans="2:4" x14ac:dyDescent="0.2">
      <c r="B763" s="330"/>
      <c r="C763" s="330"/>
      <c r="D763" s="330"/>
    </row>
    <row r="764" spans="2:4" x14ac:dyDescent="0.2">
      <c r="B764" s="330"/>
      <c r="C764" s="330"/>
      <c r="D764" s="330"/>
    </row>
    <row r="765" spans="2:4" x14ac:dyDescent="0.2">
      <c r="B765" s="330"/>
      <c r="C765" s="330"/>
      <c r="D765" s="330"/>
    </row>
    <row r="766" spans="2:4" x14ac:dyDescent="0.2">
      <c r="B766" s="330"/>
      <c r="C766" s="330"/>
      <c r="D766" s="330"/>
    </row>
    <row r="767" spans="2:4" x14ac:dyDescent="0.2">
      <c r="B767" s="330"/>
      <c r="C767" s="330"/>
      <c r="D767" s="330"/>
    </row>
    <row r="768" spans="2:4" x14ac:dyDescent="0.2">
      <c r="B768" s="330"/>
      <c r="C768" s="330"/>
      <c r="D768" s="330"/>
    </row>
    <row r="769" spans="2:4" x14ac:dyDescent="0.2">
      <c r="B769" s="330"/>
      <c r="C769" s="330"/>
      <c r="D769" s="330"/>
    </row>
    <row r="770" spans="2:4" x14ac:dyDescent="0.2">
      <c r="B770" s="330"/>
      <c r="C770" s="330"/>
      <c r="D770" s="330"/>
    </row>
    <row r="771" spans="2:4" x14ac:dyDescent="0.2">
      <c r="B771" s="330"/>
      <c r="C771" s="330"/>
      <c r="D771" s="330"/>
    </row>
    <row r="772" spans="2:4" x14ac:dyDescent="0.2">
      <c r="B772" s="330"/>
      <c r="C772" s="330"/>
      <c r="D772" s="330"/>
    </row>
    <row r="773" spans="2:4" x14ac:dyDescent="0.2">
      <c r="B773" s="330"/>
      <c r="C773" s="330"/>
      <c r="D773" s="330"/>
    </row>
    <row r="774" spans="2:4" x14ac:dyDescent="0.2">
      <c r="B774" s="330"/>
      <c r="C774" s="330"/>
      <c r="D774" s="330"/>
    </row>
    <row r="775" spans="2:4" x14ac:dyDescent="0.2">
      <c r="B775" s="330"/>
      <c r="C775" s="330"/>
      <c r="D775" s="330"/>
    </row>
    <row r="776" spans="2:4" x14ac:dyDescent="0.2">
      <c r="B776" s="330"/>
      <c r="C776" s="330"/>
      <c r="D776" s="330"/>
    </row>
    <row r="777" spans="2:4" x14ac:dyDescent="0.2">
      <c r="B777" s="330"/>
      <c r="C777" s="330"/>
      <c r="D777" s="330"/>
    </row>
    <row r="778" spans="2:4" x14ac:dyDescent="0.2">
      <c r="B778" s="330"/>
      <c r="C778" s="330"/>
      <c r="D778" s="330"/>
    </row>
    <row r="779" spans="2:4" x14ac:dyDescent="0.2">
      <c r="B779" s="330"/>
      <c r="C779" s="330"/>
      <c r="D779" s="330"/>
    </row>
    <row r="780" spans="2:4" x14ac:dyDescent="0.2">
      <c r="B780" s="330"/>
      <c r="C780" s="330"/>
      <c r="D780" s="330"/>
    </row>
    <row r="781" spans="2:4" x14ac:dyDescent="0.2">
      <c r="B781" s="330"/>
      <c r="C781" s="330"/>
      <c r="D781" s="330"/>
    </row>
    <row r="782" spans="2:4" x14ac:dyDescent="0.2">
      <c r="B782" s="330"/>
      <c r="C782" s="330"/>
      <c r="D782" s="330"/>
    </row>
    <row r="783" spans="2:4" x14ac:dyDescent="0.2">
      <c r="B783" s="330"/>
      <c r="C783" s="330"/>
      <c r="D783" s="330"/>
    </row>
    <row r="784" spans="2:4" x14ac:dyDescent="0.2">
      <c r="B784" s="330"/>
      <c r="C784" s="330"/>
      <c r="D784" s="330"/>
    </row>
    <row r="785" spans="2:4" x14ac:dyDescent="0.2">
      <c r="B785" s="330"/>
      <c r="C785" s="330"/>
      <c r="D785" s="330"/>
    </row>
    <row r="786" spans="2:4" x14ac:dyDescent="0.2">
      <c r="B786" s="330"/>
      <c r="C786" s="330"/>
      <c r="D786" s="330"/>
    </row>
    <row r="787" spans="2:4" x14ac:dyDescent="0.2">
      <c r="B787" s="330"/>
      <c r="C787" s="330"/>
      <c r="D787" s="330"/>
    </row>
    <row r="788" spans="2:4" x14ac:dyDescent="0.2">
      <c r="B788" s="330"/>
      <c r="C788" s="330"/>
      <c r="D788" s="330"/>
    </row>
    <row r="789" spans="2:4" x14ac:dyDescent="0.2">
      <c r="B789" s="330"/>
      <c r="C789" s="330"/>
      <c r="D789" s="330"/>
    </row>
    <row r="790" spans="2:4" x14ac:dyDescent="0.2">
      <c r="B790" s="330"/>
      <c r="C790" s="330"/>
      <c r="D790" s="330"/>
    </row>
    <row r="791" spans="2:4" x14ac:dyDescent="0.2">
      <c r="B791" s="330"/>
      <c r="C791" s="330"/>
      <c r="D791" s="330"/>
    </row>
    <row r="792" spans="2:4" x14ac:dyDescent="0.2">
      <c r="B792" s="330"/>
      <c r="C792" s="330"/>
      <c r="D792" s="330"/>
    </row>
    <row r="793" spans="2:4" x14ac:dyDescent="0.2">
      <c r="B793" s="330"/>
      <c r="C793" s="330"/>
      <c r="D793" s="330"/>
    </row>
    <row r="794" spans="2:4" x14ac:dyDescent="0.2">
      <c r="B794" s="330"/>
      <c r="C794" s="330"/>
      <c r="D794" s="330"/>
    </row>
    <row r="795" spans="2:4" x14ac:dyDescent="0.2">
      <c r="B795" s="330"/>
      <c r="C795" s="330"/>
      <c r="D795" s="330"/>
    </row>
  </sheetData>
  <mergeCells count="11">
    <mergeCell ref="A47:I47"/>
    <mergeCell ref="A48:I48"/>
    <mergeCell ref="O15:V15"/>
    <mergeCell ref="O16:V16"/>
    <mergeCell ref="A24:I25"/>
    <mergeCell ref="A28:I28"/>
    <mergeCell ref="A32:I32"/>
    <mergeCell ref="A45:I45"/>
    <mergeCell ref="A46:I46"/>
    <mergeCell ref="F44:H44"/>
    <mergeCell ref="B36:H36"/>
  </mergeCells>
  <pageMargins left="0.70866141732283472" right="0.70866141732283472" top="0.74803149606299213" bottom="0.74803149606299213" header="0.31496062992125984" footer="0.31496062992125984"/>
  <pageSetup paperSize="9" scale="90" firstPageNumber="47" orientation="portrait" r:id="rId1"/>
  <headerFooter>
    <oddHeader>&amp;L&amp;"Times New Roman,Gras"&amp;9DGRH A1-1&amp;R&amp;"Times New Roman,Gras"&amp;9Juillet 2020</oddHeader>
    <oddFooter>Page &amp;P de &amp;N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>
    <tabColor theme="1" tint="4.9989318521683403E-2"/>
    <pageSetUpPr fitToPage="1"/>
  </sheetPr>
  <dimension ref="A1:V795"/>
  <sheetViews>
    <sheetView showGridLines="0" workbookViewId="0">
      <selection activeCell="K24" sqref="K24"/>
    </sheetView>
  </sheetViews>
  <sheetFormatPr baseColWidth="10" defaultColWidth="12" defaultRowHeight="12.75" x14ac:dyDescent="0.2"/>
  <cols>
    <col min="1" max="16384" width="12" style="331"/>
  </cols>
  <sheetData>
    <row r="1" spans="2:22" ht="18" customHeight="1" x14ac:dyDescent="0.2">
      <c r="B1" s="328"/>
      <c r="C1" s="328"/>
      <c r="D1" s="328"/>
    </row>
    <row r="2" spans="2:22" x14ac:dyDescent="0.2">
      <c r="B2" s="330"/>
      <c r="C2" s="330"/>
      <c r="D2" s="330"/>
    </row>
    <row r="3" spans="2:22" x14ac:dyDescent="0.2">
      <c r="B3" s="330"/>
      <c r="C3" s="330"/>
      <c r="D3" s="330"/>
    </row>
    <row r="4" spans="2:22" x14ac:dyDescent="0.2">
      <c r="B4" s="330"/>
      <c r="C4" s="330"/>
      <c r="D4" s="330"/>
    </row>
    <row r="5" spans="2:22" x14ac:dyDescent="0.2">
      <c r="B5" s="330"/>
      <c r="C5" s="330"/>
      <c r="D5" s="330"/>
      <c r="G5" s="330"/>
      <c r="H5" s="330"/>
    </row>
    <row r="6" spans="2:22" x14ac:dyDescent="0.2">
      <c r="C6" s="330"/>
      <c r="D6" s="330"/>
    </row>
    <row r="7" spans="2:22" x14ac:dyDescent="0.2">
      <c r="B7" s="330"/>
      <c r="C7" s="330"/>
      <c r="D7" s="330"/>
    </row>
    <row r="8" spans="2:22" x14ac:dyDescent="0.2">
      <c r="B8" s="330"/>
      <c r="C8" s="330"/>
      <c r="D8" s="330"/>
    </row>
    <row r="9" spans="2:22" x14ac:dyDescent="0.2">
      <c r="B9" s="330"/>
      <c r="C9" s="330"/>
      <c r="D9" s="330"/>
    </row>
    <row r="10" spans="2:22" x14ac:dyDescent="0.2">
      <c r="B10" s="330"/>
      <c r="C10" s="330"/>
      <c r="D10" s="330"/>
    </row>
    <row r="11" spans="2:22" x14ac:dyDescent="0.2">
      <c r="B11" s="330"/>
      <c r="C11" s="330"/>
      <c r="D11" s="330"/>
    </row>
    <row r="12" spans="2:22" x14ac:dyDescent="0.2">
      <c r="B12" s="330"/>
      <c r="C12" s="330"/>
      <c r="D12" s="330"/>
    </row>
    <row r="13" spans="2:22" x14ac:dyDescent="0.2">
      <c r="B13" s="330"/>
      <c r="C13" s="330"/>
      <c r="D13" s="330"/>
    </row>
    <row r="14" spans="2:22" x14ac:dyDescent="0.2">
      <c r="B14" s="330"/>
      <c r="C14" s="330"/>
      <c r="D14" s="330"/>
    </row>
    <row r="15" spans="2:22" ht="18.75" x14ac:dyDescent="0.2">
      <c r="B15" s="330"/>
      <c r="C15" s="330"/>
      <c r="D15" s="330"/>
      <c r="O15" s="596"/>
      <c r="P15" s="596"/>
      <c r="Q15" s="596"/>
      <c r="R15" s="597"/>
      <c r="S15" s="597"/>
      <c r="T15" s="597"/>
      <c r="U15" s="597"/>
      <c r="V15" s="597"/>
    </row>
    <row r="16" spans="2:22" ht="18.75" x14ac:dyDescent="0.3">
      <c r="B16" s="330"/>
      <c r="C16" s="330"/>
      <c r="D16" s="330"/>
      <c r="O16" s="598"/>
      <c r="P16" s="598"/>
      <c r="Q16" s="598"/>
      <c r="R16" s="599"/>
      <c r="S16" s="599"/>
      <c r="T16" s="599"/>
      <c r="U16" s="599"/>
      <c r="V16" s="599"/>
    </row>
    <row r="17" spans="1:9" x14ac:dyDescent="0.2">
      <c r="B17" s="330"/>
      <c r="C17" s="330"/>
      <c r="D17" s="330"/>
    </row>
    <row r="18" spans="1:9" x14ac:dyDescent="0.2">
      <c r="B18" s="330"/>
      <c r="C18" s="330"/>
      <c r="D18" s="330"/>
    </row>
    <row r="19" spans="1:9" x14ac:dyDescent="0.2">
      <c r="B19" s="330"/>
      <c r="C19" s="330"/>
      <c r="D19" s="330"/>
    </row>
    <row r="20" spans="1:9" x14ac:dyDescent="0.2">
      <c r="B20" s="330"/>
      <c r="C20" s="330"/>
      <c r="D20" s="330"/>
    </row>
    <row r="21" spans="1:9" x14ac:dyDescent="0.2">
      <c r="B21" s="330"/>
      <c r="C21" s="330"/>
      <c r="D21" s="330"/>
    </row>
    <row r="22" spans="1:9" x14ac:dyDescent="0.2">
      <c r="B22" s="330"/>
      <c r="C22" s="330"/>
      <c r="D22" s="330"/>
    </row>
    <row r="23" spans="1:9" ht="13.5" thickBot="1" x14ac:dyDescent="0.25">
      <c r="B23" s="330"/>
      <c r="C23" s="330"/>
      <c r="D23" s="330"/>
    </row>
    <row r="24" spans="1:9" ht="29.25" customHeight="1" thickTop="1" x14ac:dyDescent="0.2">
      <c r="A24" s="600" t="s">
        <v>256</v>
      </c>
      <c r="B24" s="601"/>
      <c r="C24" s="601"/>
      <c r="D24" s="601"/>
      <c r="E24" s="601"/>
      <c r="F24" s="601"/>
      <c r="G24" s="601"/>
      <c r="H24" s="601"/>
      <c r="I24" s="602"/>
    </row>
    <row r="25" spans="1:9" ht="29.25" customHeight="1" thickBot="1" x14ac:dyDescent="0.25">
      <c r="A25" s="603"/>
      <c r="B25" s="604"/>
      <c r="C25" s="604"/>
      <c r="D25" s="604"/>
      <c r="E25" s="604"/>
      <c r="F25" s="604"/>
      <c r="G25" s="604"/>
      <c r="H25" s="604"/>
      <c r="I25" s="605"/>
    </row>
    <row r="26" spans="1:9" ht="13.5" thickTop="1" x14ac:dyDescent="0.2">
      <c r="B26" s="330"/>
      <c r="C26" s="330"/>
      <c r="D26" s="330"/>
    </row>
    <row r="27" spans="1:9" ht="14.25" customHeight="1" x14ac:dyDescent="0.2">
      <c r="B27" s="330"/>
      <c r="C27" s="330"/>
      <c r="D27" s="330"/>
    </row>
    <row r="28" spans="1:9" ht="21" customHeight="1" x14ac:dyDescent="0.3">
      <c r="A28" s="606" t="s">
        <v>537</v>
      </c>
      <c r="B28" s="606"/>
      <c r="C28" s="606"/>
      <c r="D28" s="606"/>
      <c r="E28" s="606"/>
      <c r="F28" s="606"/>
      <c r="G28" s="606"/>
      <c r="H28" s="606"/>
      <c r="I28" s="606"/>
    </row>
    <row r="29" spans="1:9" ht="19.5" customHeight="1" x14ac:dyDescent="0.2">
      <c r="B29" s="332"/>
      <c r="C29" s="333"/>
      <c r="D29" s="333"/>
      <c r="G29" s="336"/>
      <c r="H29" s="336"/>
      <c r="I29" s="336"/>
    </row>
    <row r="30" spans="1:9" x14ac:dyDescent="0.2">
      <c r="B30" s="330"/>
      <c r="C30" s="330"/>
      <c r="D30" s="330"/>
    </row>
    <row r="31" spans="1:9" x14ac:dyDescent="0.2">
      <c r="B31" s="330"/>
      <c r="C31" s="330"/>
      <c r="D31" s="330"/>
    </row>
    <row r="32" spans="1:9" s="337" customFormat="1" ht="15.75" customHeight="1" x14ac:dyDescent="0.2">
      <c r="A32" s="607" t="s">
        <v>538</v>
      </c>
      <c r="B32" s="607"/>
      <c r="C32" s="607"/>
      <c r="D32" s="607"/>
      <c r="E32" s="607"/>
      <c r="F32" s="607"/>
      <c r="G32" s="607"/>
      <c r="H32" s="607"/>
      <c r="I32" s="607"/>
    </row>
    <row r="33" spans="1:9" x14ac:dyDescent="0.2">
      <c r="B33" s="334"/>
      <c r="C33" s="335"/>
      <c r="D33" s="334"/>
      <c r="E33" s="338"/>
      <c r="F33" s="338"/>
      <c r="G33" s="338"/>
      <c r="H33" s="338"/>
      <c r="I33" s="338"/>
    </row>
    <row r="34" spans="1:9" x14ac:dyDescent="0.2">
      <c r="B34" s="334"/>
      <c r="C34" s="335"/>
      <c r="D34" s="334"/>
      <c r="E34" s="338"/>
      <c r="F34" s="338"/>
      <c r="G34" s="338"/>
      <c r="H34" s="338"/>
      <c r="I34" s="338"/>
    </row>
    <row r="35" spans="1:9" x14ac:dyDescent="0.2">
      <c r="B35" s="330"/>
      <c r="C35" s="330"/>
      <c r="D35" s="330"/>
    </row>
    <row r="36" spans="1:9" x14ac:dyDescent="0.2">
      <c r="B36" s="330"/>
      <c r="C36" s="330"/>
      <c r="D36" s="330"/>
    </row>
    <row r="37" spans="1:9" x14ac:dyDescent="0.2">
      <c r="B37" s="330"/>
      <c r="C37" s="330"/>
      <c r="D37" s="330"/>
    </row>
    <row r="38" spans="1:9" x14ac:dyDescent="0.2">
      <c r="B38" s="330"/>
      <c r="C38" s="330"/>
      <c r="D38" s="330"/>
    </row>
    <row r="39" spans="1:9" x14ac:dyDescent="0.2">
      <c r="B39" s="330"/>
      <c r="C39" s="330"/>
      <c r="D39" s="330"/>
    </row>
    <row r="40" spans="1:9" x14ac:dyDescent="0.2">
      <c r="B40" s="330"/>
      <c r="C40" s="330"/>
      <c r="D40" s="330"/>
    </row>
    <row r="41" spans="1:9" x14ac:dyDescent="0.2">
      <c r="B41" s="330"/>
      <c r="C41" s="330"/>
      <c r="D41" s="330"/>
    </row>
    <row r="42" spans="1:9" x14ac:dyDescent="0.2">
      <c r="B42" s="330"/>
      <c r="C42" s="330"/>
      <c r="D42" s="330"/>
    </row>
    <row r="43" spans="1:9" x14ac:dyDescent="0.2">
      <c r="B43" s="330"/>
      <c r="C43" s="330"/>
      <c r="D43" s="330"/>
    </row>
    <row r="44" spans="1:9" x14ac:dyDescent="0.2">
      <c r="B44" s="330"/>
      <c r="C44" s="330"/>
      <c r="D44" s="330"/>
      <c r="F44" s="608"/>
      <c r="G44" s="608"/>
      <c r="H44" s="608"/>
    </row>
    <row r="45" spans="1:9" ht="19.5" customHeight="1" x14ac:dyDescent="0.2">
      <c r="A45" s="607" t="s">
        <v>242</v>
      </c>
      <c r="B45" s="607"/>
      <c r="C45" s="607"/>
      <c r="D45" s="607"/>
      <c r="E45" s="607"/>
      <c r="F45" s="607"/>
      <c r="G45" s="607"/>
      <c r="H45" s="607"/>
      <c r="I45" s="607"/>
    </row>
    <row r="46" spans="1:9" ht="19.5" customHeight="1" x14ac:dyDescent="0.2">
      <c r="A46" s="607" t="s">
        <v>243</v>
      </c>
      <c r="B46" s="607"/>
      <c r="C46" s="607"/>
      <c r="D46" s="607"/>
      <c r="E46" s="607"/>
      <c r="F46" s="607"/>
      <c r="G46" s="607"/>
      <c r="H46" s="607"/>
      <c r="I46" s="607"/>
    </row>
    <row r="47" spans="1:9" ht="19.5" customHeight="1" x14ac:dyDescent="0.2">
      <c r="A47" s="607" t="s">
        <v>503</v>
      </c>
      <c r="B47" s="607"/>
      <c r="C47" s="607"/>
      <c r="D47" s="607"/>
      <c r="E47" s="607"/>
      <c r="F47" s="607"/>
      <c r="G47" s="607"/>
      <c r="H47" s="607"/>
      <c r="I47" s="607"/>
    </row>
    <row r="48" spans="1:9" ht="19.5" customHeight="1" x14ac:dyDescent="0.2">
      <c r="A48" s="607" t="s">
        <v>502</v>
      </c>
      <c r="B48" s="607"/>
      <c r="C48" s="607"/>
      <c r="D48" s="607"/>
      <c r="E48" s="607"/>
      <c r="F48" s="607"/>
      <c r="G48" s="607"/>
      <c r="H48" s="607"/>
      <c r="I48" s="607"/>
    </row>
    <row r="49" spans="1:9" x14ac:dyDescent="0.2">
      <c r="B49" s="330"/>
      <c r="C49" s="330"/>
      <c r="D49" s="330"/>
    </row>
    <row r="50" spans="1:9" x14ac:dyDescent="0.2">
      <c r="B50" s="330"/>
      <c r="C50" s="330"/>
      <c r="D50" s="330"/>
    </row>
    <row r="51" spans="1:9" x14ac:dyDescent="0.2">
      <c r="B51" s="330"/>
      <c r="C51" s="330"/>
      <c r="D51" s="330"/>
    </row>
    <row r="52" spans="1:9" x14ac:dyDescent="0.2">
      <c r="A52" s="339" t="s">
        <v>244</v>
      </c>
      <c r="C52" s="330"/>
      <c r="D52" s="330"/>
      <c r="I52" s="473">
        <v>44013</v>
      </c>
    </row>
    <row r="53" spans="1:9" x14ac:dyDescent="0.2">
      <c r="B53" s="330"/>
      <c r="C53" s="330"/>
      <c r="D53" s="330"/>
    </row>
    <row r="54" spans="1:9" x14ac:dyDescent="0.2">
      <c r="B54" s="330"/>
      <c r="C54" s="330"/>
      <c r="D54" s="330"/>
    </row>
    <row r="55" spans="1:9" x14ac:dyDescent="0.2">
      <c r="B55" s="330"/>
      <c r="C55" s="330"/>
      <c r="D55" s="330"/>
    </row>
    <row r="56" spans="1:9" x14ac:dyDescent="0.2">
      <c r="B56" s="330"/>
      <c r="C56" s="330"/>
      <c r="D56" s="330"/>
    </row>
    <row r="57" spans="1:9" x14ac:dyDescent="0.2">
      <c r="B57" s="330"/>
      <c r="C57" s="330"/>
      <c r="D57" s="330"/>
    </row>
    <row r="58" spans="1:9" x14ac:dyDescent="0.2">
      <c r="B58" s="330"/>
      <c r="C58" s="330"/>
      <c r="D58" s="330"/>
    </row>
    <row r="59" spans="1:9" x14ac:dyDescent="0.2">
      <c r="B59" s="330"/>
      <c r="C59" s="330"/>
      <c r="D59" s="330"/>
    </row>
    <row r="60" spans="1:9" x14ac:dyDescent="0.2">
      <c r="B60" s="330"/>
      <c r="C60" s="330"/>
      <c r="D60" s="330"/>
    </row>
    <row r="61" spans="1:9" x14ac:dyDescent="0.2">
      <c r="B61" s="330"/>
      <c r="C61" s="330"/>
      <c r="D61" s="330"/>
    </row>
    <row r="62" spans="1:9" x14ac:dyDescent="0.2">
      <c r="B62" s="330"/>
      <c r="C62" s="330"/>
      <c r="D62" s="330"/>
    </row>
    <row r="63" spans="1:9" x14ac:dyDescent="0.2">
      <c r="B63" s="330"/>
      <c r="C63" s="330"/>
      <c r="D63" s="330"/>
    </row>
    <row r="64" spans="1:9" x14ac:dyDescent="0.2">
      <c r="B64" s="330"/>
      <c r="C64" s="330"/>
      <c r="D64" s="330"/>
    </row>
    <row r="65" spans="2:4" x14ac:dyDescent="0.2">
      <c r="B65" s="330"/>
      <c r="C65" s="330"/>
      <c r="D65" s="330"/>
    </row>
    <row r="66" spans="2:4" x14ac:dyDescent="0.2">
      <c r="B66" s="330"/>
      <c r="C66" s="330"/>
      <c r="D66" s="330"/>
    </row>
    <row r="67" spans="2:4" x14ac:dyDescent="0.2">
      <c r="B67" s="330"/>
      <c r="C67" s="330"/>
      <c r="D67" s="330"/>
    </row>
    <row r="68" spans="2:4" x14ac:dyDescent="0.2">
      <c r="B68" s="330"/>
      <c r="C68" s="330"/>
      <c r="D68" s="330"/>
    </row>
    <row r="69" spans="2:4" x14ac:dyDescent="0.2">
      <c r="B69" s="330"/>
      <c r="C69" s="330"/>
      <c r="D69" s="330"/>
    </row>
    <row r="70" spans="2:4" x14ac:dyDescent="0.2">
      <c r="B70" s="330"/>
      <c r="C70" s="330"/>
      <c r="D70" s="330"/>
    </row>
    <row r="71" spans="2:4" x14ac:dyDescent="0.2">
      <c r="B71" s="330"/>
      <c r="C71" s="330"/>
      <c r="D71" s="330"/>
    </row>
    <row r="72" spans="2:4" x14ac:dyDescent="0.2">
      <c r="B72" s="330"/>
      <c r="C72" s="330"/>
      <c r="D72" s="330"/>
    </row>
    <row r="73" spans="2:4" x14ac:dyDescent="0.2">
      <c r="B73" s="330"/>
      <c r="C73" s="330"/>
      <c r="D73" s="330"/>
    </row>
    <row r="74" spans="2:4" x14ac:dyDescent="0.2">
      <c r="B74" s="330"/>
      <c r="C74" s="330"/>
      <c r="D74" s="330"/>
    </row>
    <row r="75" spans="2:4" x14ac:dyDescent="0.2">
      <c r="B75" s="330"/>
      <c r="C75" s="330"/>
      <c r="D75" s="330"/>
    </row>
    <row r="76" spans="2:4" x14ac:dyDescent="0.2">
      <c r="B76" s="330"/>
      <c r="C76" s="330"/>
      <c r="D76" s="330"/>
    </row>
    <row r="77" spans="2:4" x14ac:dyDescent="0.2">
      <c r="B77" s="330"/>
      <c r="C77" s="330"/>
      <c r="D77" s="330"/>
    </row>
    <row r="78" spans="2:4" x14ac:dyDescent="0.2">
      <c r="B78" s="330"/>
      <c r="C78" s="330"/>
      <c r="D78" s="330"/>
    </row>
    <row r="79" spans="2:4" x14ac:dyDescent="0.2">
      <c r="B79" s="330"/>
      <c r="C79" s="330"/>
      <c r="D79" s="330"/>
    </row>
    <row r="80" spans="2:4" x14ac:dyDescent="0.2">
      <c r="B80" s="330"/>
      <c r="C80" s="330"/>
      <c r="D80" s="330"/>
    </row>
    <row r="81" spans="2:4" x14ac:dyDescent="0.2">
      <c r="B81" s="330"/>
      <c r="C81" s="330"/>
      <c r="D81" s="330"/>
    </row>
    <row r="82" spans="2:4" x14ac:dyDescent="0.2">
      <c r="B82" s="330"/>
      <c r="C82" s="330"/>
      <c r="D82" s="330"/>
    </row>
    <row r="83" spans="2:4" x14ac:dyDescent="0.2">
      <c r="B83" s="330"/>
      <c r="C83" s="330"/>
      <c r="D83" s="330"/>
    </row>
    <row r="84" spans="2:4" x14ac:dyDescent="0.2">
      <c r="B84" s="330"/>
      <c r="C84" s="330"/>
      <c r="D84" s="330"/>
    </row>
    <row r="85" spans="2:4" x14ac:dyDescent="0.2">
      <c r="B85" s="330"/>
      <c r="C85" s="330"/>
      <c r="D85" s="330"/>
    </row>
    <row r="86" spans="2:4" x14ac:dyDescent="0.2">
      <c r="B86" s="330"/>
      <c r="C86" s="330"/>
      <c r="D86" s="330"/>
    </row>
    <row r="87" spans="2:4" x14ac:dyDescent="0.2">
      <c r="B87" s="330"/>
      <c r="C87" s="330"/>
      <c r="D87" s="330"/>
    </row>
    <row r="88" spans="2:4" x14ac:dyDescent="0.2">
      <c r="B88" s="330"/>
      <c r="C88" s="330"/>
      <c r="D88" s="330"/>
    </row>
    <row r="89" spans="2:4" x14ac:dyDescent="0.2">
      <c r="B89" s="330"/>
      <c r="C89" s="330"/>
      <c r="D89" s="330"/>
    </row>
    <row r="90" spans="2:4" x14ac:dyDescent="0.2">
      <c r="B90" s="330"/>
      <c r="C90" s="330"/>
      <c r="D90" s="330"/>
    </row>
    <row r="91" spans="2:4" x14ac:dyDescent="0.2">
      <c r="B91" s="330"/>
      <c r="C91" s="330"/>
      <c r="D91" s="330"/>
    </row>
    <row r="92" spans="2:4" x14ac:dyDescent="0.2">
      <c r="B92" s="330"/>
      <c r="C92" s="330"/>
      <c r="D92" s="330"/>
    </row>
    <row r="93" spans="2:4" x14ac:dyDescent="0.2">
      <c r="B93" s="330"/>
      <c r="C93" s="330"/>
      <c r="D93" s="330"/>
    </row>
    <row r="94" spans="2:4" x14ac:dyDescent="0.2">
      <c r="B94" s="330"/>
      <c r="C94" s="330"/>
      <c r="D94" s="330"/>
    </row>
    <row r="95" spans="2:4" x14ac:dyDescent="0.2">
      <c r="B95" s="330"/>
      <c r="C95" s="330"/>
      <c r="D95" s="330"/>
    </row>
    <row r="96" spans="2:4" x14ac:dyDescent="0.2">
      <c r="B96" s="330"/>
      <c r="C96" s="330"/>
      <c r="D96" s="330"/>
    </row>
    <row r="97" spans="2:4" x14ac:dyDescent="0.2">
      <c r="B97" s="330"/>
      <c r="C97" s="330"/>
      <c r="D97" s="330"/>
    </row>
    <row r="98" spans="2:4" x14ac:dyDescent="0.2">
      <c r="B98" s="330"/>
      <c r="C98" s="330"/>
      <c r="D98" s="330"/>
    </row>
    <row r="99" spans="2:4" x14ac:dyDescent="0.2">
      <c r="B99" s="330"/>
      <c r="C99" s="330"/>
      <c r="D99" s="330"/>
    </row>
    <row r="100" spans="2:4" x14ac:dyDescent="0.2">
      <c r="B100" s="330"/>
      <c r="C100" s="330"/>
      <c r="D100" s="330"/>
    </row>
    <row r="101" spans="2:4" x14ac:dyDescent="0.2">
      <c r="B101" s="330"/>
      <c r="C101" s="330"/>
      <c r="D101" s="330"/>
    </row>
    <row r="102" spans="2:4" x14ac:dyDescent="0.2">
      <c r="B102" s="330"/>
      <c r="C102" s="330"/>
      <c r="D102" s="330"/>
    </row>
    <row r="103" spans="2:4" x14ac:dyDescent="0.2">
      <c r="B103" s="330"/>
      <c r="C103" s="330"/>
      <c r="D103" s="330"/>
    </row>
    <row r="104" spans="2:4" x14ac:dyDescent="0.2">
      <c r="B104" s="330"/>
      <c r="C104" s="330"/>
      <c r="D104" s="330"/>
    </row>
    <row r="105" spans="2:4" x14ac:dyDescent="0.2">
      <c r="B105" s="330"/>
      <c r="C105" s="330"/>
      <c r="D105" s="330"/>
    </row>
    <row r="106" spans="2:4" x14ac:dyDescent="0.2">
      <c r="B106" s="330"/>
      <c r="C106" s="330"/>
      <c r="D106" s="330"/>
    </row>
    <row r="107" spans="2:4" x14ac:dyDescent="0.2">
      <c r="B107" s="330"/>
      <c r="C107" s="330"/>
      <c r="D107" s="330"/>
    </row>
    <row r="108" spans="2:4" x14ac:dyDescent="0.2">
      <c r="B108" s="330"/>
      <c r="C108" s="330"/>
      <c r="D108" s="330"/>
    </row>
    <row r="109" spans="2:4" x14ac:dyDescent="0.2">
      <c r="B109" s="330"/>
      <c r="C109" s="330"/>
      <c r="D109" s="330"/>
    </row>
    <row r="110" spans="2:4" x14ac:dyDescent="0.2">
      <c r="B110" s="330"/>
      <c r="C110" s="330"/>
      <c r="D110" s="330"/>
    </row>
    <row r="111" spans="2:4" x14ac:dyDescent="0.2">
      <c r="B111" s="330"/>
      <c r="C111" s="330"/>
      <c r="D111" s="330"/>
    </row>
    <row r="112" spans="2:4" x14ac:dyDescent="0.2">
      <c r="B112" s="330"/>
      <c r="C112" s="330"/>
      <c r="D112" s="330"/>
    </row>
    <row r="113" spans="2:4" x14ac:dyDescent="0.2">
      <c r="B113" s="330"/>
      <c r="C113" s="330"/>
      <c r="D113" s="330"/>
    </row>
    <row r="114" spans="2:4" x14ac:dyDescent="0.2">
      <c r="B114" s="330"/>
      <c r="C114" s="330"/>
      <c r="D114" s="330"/>
    </row>
    <row r="115" spans="2:4" x14ac:dyDescent="0.2">
      <c r="B115" s="330"/>
      <c r="C115" s="330"/>
      <c r="D115" s="330"/>
    </row>
    <row r="116" spans="2:4" x14ac:dyDescent="0.2">
      <c r="B116" s="330"/>
      <c r="C116" s="330"/>
      <c r="D116" s="330"/>
    </row>
    <row r="117" spans="2:4" x14ac:dyDescent="0.2">
      <c r="B117" s="330"/>
      <c r="C117" s="330"/>
      <c r="D117" s="330"/>
    </row>
    <row r="118" spans="2:4" x14ac:dyDescent="0.2">
      <c r="B118" s="330"/>
      <c r="C118" s="330"/>
      <c r="D118" s="330"/>
    </row>
    <row r="119" spans="2:4" x14ac:dyDescent="0.2">
      <c r="B119" s="330"/>
      <c r="C119" s="330"/>
      <c r="D119" s="330"/>
    </row>
    <row r="120" spans="2:4" x14ac:dyDescent="0.2">
      <c r="B120" s="330"/>
      <c r="C120" s="330"/>
      <c r="D120" s="330"/>
    </row>
    <row r="121" spans="2:4" x14ac:dyDescent="0.2">
      <c r="B121" s="330"/>
      <c r="C121" s="330"/>
      <c r="D121" s="330"/>
    </row>
    <row r="122" spans="2:4" x14ac:dyDescent="0.2">
      <c r="B122" s="330"/>
      <c r="C122" s="330"/>
      <c r="D122" s="330"/>
    </row>
    <row r="123" spans="2:4" x14ac:dyDescent="0.2">
      <c r="B123" s="330"/>
      <c r="C123" s="330"/>
      <c r="D123" s="330"/>
    </row>
    <row r="124" spans="2:4" x14ac:dyDescent="0.2">
      <c r="B124" s="330"/>
      <c r="C124" s="330"/>
      <c r="D124" s="330"/>
    </row>
    <row r="125" spans="2:4" x14ac:dyDescent="0.2">
      <c r="B125" s="330"/>
      <c r="C125" s="330"/>
      <c r="D125" s="330"/>
    </row>
    <row r="126" spans="2:4" x14ac:dyDescent="0.2">
      <c r="B126" s="330"/>
      <c r="C126" s="330"/>
      <c r="D126" s="330"/>
    </row>
    <row r="127" spans="2:4" x14ac:dyDescent="0.2">
      <c r="B127" s="330"/>
      <c r="C127" s="330"/>
      <c r="D127" s="330"/>
    </row>
    <row r="128" spans="2:4" x14ac:dyDescent="0.2">
      <c r="B128" s="330"/>
      <c r="C128" s="330"/>
      <c r="D128" s="330"/>
    </row>
    <row r="129" spans="2:4" x14ac:dyDescent="0.2">
      <c r="B129" s="330"/>
      <c r="C129" s="330"/>
      <c r="D129" s="330"/>
    </row>
    <row r="130" spans="2:4" x14ac:dyDescent="0.2">
      <c r="B130" s="330"/>
      <c r="C130" s="330"/>
      <c r="D130" s="330"/>
    </row>
    <row r="131" spans="2:4" x14ac:dyDescent="0.2">
      <c r="B131" s="330"/>
      <c r="C131" s="330"/>
      <c r="D131" s="330"/>
    </row>
    <row r="132" spans="2:4" x14ac:dyDescent="0.2">
      <c r="B132" s="330"/>
      <c r="C132" s="330"/>
      <c r="D132" s="330"/>
    </row>
    <row r="133" spans="2:4" x14ac:dyDescent="0.2">
      <c r="B133" s="330"/>
      <c r="C133" s="330"/>
      <c r="D133" s="330"/>
    </row>
    <row r="134" spans="2:4" x14ac:dyDescent="0.2">
      <c r="B134" s="330"/>
      <c r="C134" s="330"/>
      <c r="D134" s="330"/>
    </row>
    <row r="135" spans="2:4" x14ac:dyDescent="0.2">
      <c r="B135" s="330"/>
      <c r="C135" s="330"/>
      <c r="D135" s="330"/>
    </row>
    <row r="136" spans="2:4" x14ac:dyDescent="0.2">
      <c r="B136" s="330"/>
      <c r="C136" s="330"/>
      <c r="D136" s="330"/>
    </row>
    <row r="137" spans="2:4" x14ac:dyDescent="0.2">
      <c r="B137" s="330"/>
      <c r="C137" s="330"/>
      <c r="D137" s="330"/>
    </row>
    <row r="138" spans="2:4" x14ac:dyDescent="0.2">
      <c r="B138" s="330"/>
      <c r="C138" s="330"/>
      <c r="D138" s="330"/>
    </row>
    <row r="139" spans="2:4" x14ac:dyDescent="0.2">
      <c r="B139" s="330"/>
      <c r="C139" s="330"/>
      <c r="D139" s="330"/>
    </row>
    <row r="140" spans="2:4" x14ac:dyDescent="0.2">
      <c r="B140" s="330"/>
      <c r="C140" s="330"/>
      <c r="D140" s="330"/>
    </row>
    <row r="141" spans="2:4" x14ac:dyDescent="0.2">
      <c r="B141" s="330"/>
      <c r="C141" s="330"/>
      <c r="D141" s="330"/>
    </row>
    <row r="142" spans="2:4" x14ac:dyDescent="0.2">
      <c r="B142" s="330"/>
      <c r="C142" s="330"/>
      <c r="D142" s="330"/>
    </row>
    <row r="143" spans="2:4" x14ac:dyDescent="0.2">
      <c r="B143" s="330"/>
      <c r="C143" s="330"/>
      <c r="D143" s="330"/>
    </row>
    <row r="144" spans="2:4" x14ac:dyDescent="0.2">
      <c r="B144" s="330"/>
      <c r="C144" s="330"/>
      <c r="D144" s="330"/>
    </row>
    <row r="145" spans="2:4" x14ac:dyDescent="0.2">
      <c r="B145" s="330"/>
      <c r="C145" s="330"/>
      <c r="D145" s="330"/>
    </row>
    <row r="146" spans="2:4" x14ac:dyDescent="0.2">
      <c r="B146" s="330"/>
      <c r="C146" s="330"/>
      <c r="D146" s="330"/>
    </row>
    <row r="147" spans="2:4" x14ac:dyDescent="0.2">
      <c r="B147" s="330"/>
      <c r="C147" s="330"/>
      <c r="D147" s="330"/>
    </row>
    <row r="148" spans="2:4" x14ac:dyDescent="0.2">
      <c r="B148" s="330"/>
      <c r="C148" s="330"/>
      <c r="D148" s="330"/>
    </row>
    <row r="149" spans="2:4" x14ac:dyDescent="0.2">
      <c r="B149" s="330"/>
      <c r="C149" s="330"/>
      <c r="D149" s="330"/>
    </row>
    <row r="150" spans="2:4" x14ac:dyDescent="0.2">
      <c r="B150" s="330"/>
      <c r="C150" s="330"/>
      <c r="D150" s="330"/>
    </row>
    <row r="151" spans="2:4" x14ac:dyDescent="0.2">
      <c r="B151" s="330"/>
      <c r="C151" s="330"/>
      <c r="D151" s="330"/>
    </row>
    <row r="152" spans="2:4" x14ac:dyDescent="0.2">
      <c r="B152" s="330"/>
      <c r="C152" s="330"/>
      <c r="D152" s="330"/>
    </row>
    <row r="153" spans="2:4" x14ac:dyDescent="0.2">
      <c r="B153" s="330"/>
      <c r="C153" s="330"/>
      <c r="D153" s="330"/>
    </row>
    <row r="154" spans="2:4" x14ac:dyDescent="0.2">
      <c r="B154" s="330"/>
      <c r="C154" s="330"/>
      <c r="D154" s="330"/>
    </row>
    <row r="155" spans="2:4" x14ac:dyDescent="0.2">
      <c r="B155" s="330"/>
      <c r="C155" s="330"/>
      <c r="D155" s="330"/>
    </row>
    <row r="156" spans="2:4" x14ac:dyDescent="0.2">
      <c r="B156" s="330"/>
      <c r="C156" s="330"/>
      <c r="D156" s="330"/>
    </row>
    <row r="157" spans="2:4" x14ac:dyDescent="0.2">
      <c r="B157" s="330"/>
      <c r="C157" s="330"/>
      <c r="D157" s="330"/>
    </row>
    <row r="158" spans="2:4" x14ac:dyDescent="0.2">
      <c r="B158" s="330"/>
      <c r="C158" s="330"/>
      <c r="D158" s="330"/>
    </row>
    <row r="159" spans="2:4" x14ac:dyDescent="0.2">
      <c r="B159" s="330"/>
      <c r="C159" s="330"/>
      <c r="D159" s="330"/>
    </row>
    <row r="160" spans="2:4" x14ac:dyDescent="0.2">
      <c r="B160" s="330"/>
      <c r="C160" s="330"/>
      <c r="D160" s="330"/>
    </row>
    <row r="161" spans="2:4" x14ac:dyDescent="0.2">
      <c r="B161" s="330"/>
      <c r="C161" s="330"/>
      <c r="D161" s="330"/>
    </row>
    <row r="162" spans="2:4" x14ac:dyDescent="0.2">
      <c r="B162" s="330"/>
      <c r="C162" s="330"/>
      <c r="D162" s="330"/>
    </row>
    <row r="163" spans="2:4" x14ac:dyDescent="0.2">
      <c r="B163" s="330"/>
      <c r="C163" s="330"/>
      <c r="D163" s="330"/>
    </row>
    <row r="164" spans="2:4" x14ac:dyDescent="0.2">
      <c r="B164" s="330"/>
      <c r="C164" s="330"/>
      <c r="D164" s="330"/>
    </row>
    <row r="165" spans="2:4" x14ac:dyDescent="0.2">
      <c r="B165" s="330"/>
      <c r="C165" s="330"/>
      <c r="D165" s="330"/>
    </row>
    <row r="166" spans="2:4" x14ac:dyDescent="0.2">
      <c r="B166" s="330"/>
      <c r="C166" s="330"/>
      <c r="D166" s="330"/>
    </row>
    <row r="167" spans="2:4" x14ac:dyDescent="0.2">
      <c r="B167" s="330"/>
      <c r="C167" s="330"/>
      <c r="D167" s="330"/>
    </row>
    <row r="168" spans="2:4" x14ac:dyDescent="0.2">
      <c r="B168" s="330"/>
      <c r="C168" s="330"/>
      <c r="D168" s="330"/>
    </row>
    <row r="169" spans="2:4" x14ac:dyDescent="0.2">
      <c r="B169" s="330"/>
      <c r="C169" s="330"/>
      <c r="D169" s="330"/>
    </row>
    <row r="170" spans="2:4" x14ac:dyDescent="0.2">
      <c r="B170" s="330"/>
      <c r="C170" s="330"/>
      <c r="D170" s="330"/>
    </row>
    <row r="171" spans="2:4" x14ac:dyDescent="0.2">
      <c r="B171" s="330"/>
      <c r="C171" s="330"/>
      <c r="D171" s="330"/>
    </row>
    <row r="172" spans="2:4" x14ac:dyDescent="0.2">
      <c r="B172" s="330"/>
      <c r="C172" s="330"/>
      <c r="D172" s="330"/>
    </row>
    <row r="173" spans="2:4" x14ac:dyDescent="0.2">
      <c r="B173" s="330"/>
      <c r="C173" s="330"/>
      <c r="D173" s="330"/>
    </row>
    <row r="174" spans="2:4" x14ac:dyDescent="0.2">
      <c r="B174" s="330"/>
      <c r="C174" s="330"/>
      <c r="D174" s="330"/>
    </row>
    <row r="175" spans="2:4" x14ac:dyDescent="0.2">
      <c r="B175" s="330"/>
      <c r="C175" s="330"/>
      <c r="D175" s="330"/>
    </row>
    <row r="176" spans="2:4" x14ac:dyDescent="0.2">
      <c r="B176" s="330"/>
      <c r="C176" s="330"/>
      <c r="D176" s="330"/>
    </row>
    <row r="177" spans="2:4" x14ac:dyDescent="0.2">
      <c r="B177" s="330"/>
      <c r="C177" s="330"/>
      <c r="D177" s="330"/>
    </row>
    <row r="178" spans="2:4" x14ac:dyDescent="0.2">
      <c r="B178" s="330"/>
      <c r="C178" s="330"/>
      <c r="D178" s="330"/>
    </row>
    <row r="179" spans="2:4" x14ac:dyDescent="0.2">
      <c r="B179" s="330"/>
      <c r="C179" s="330"/>
      <c r="D179" s="330"/>
    </row>
    <row r="180" spans="2:4" x14ac:dyDescent="0.2">
      <c r="B180" s="330"/>
      <c r="C180" s="330"/>
      <c r="D180" s="330"/>
    </row>
    <row r="181" spans="2:4" x14ac:dyDescent="0.2">
      <c r="B181" s="330"/>
      <c r="C181" s="330"/>
      <c r="D181" s="330"/>
    </row>
    <row r="182" spans="2:4" x14ac:dyDescent="0.2">
      <c r="B182" s="330"/>
      <c r="C182" s="330"/>
      <c r="D182" s="330"/>
    </row>
    <row r="183" spans="2:4" x14ac:dyDescent="0.2">
      <c r="B183" s="330"/>
      <c r="C183" s="330"/>
      <c r="D183" s="330"/>
    </row>
    <row r="184" spans="2:4" x14ac:dyDescent="0.2">
      <c r="B184" s="330"/>
      <c r="C184" s="330"/>
      <c r="D184" s="330"/>
    </row>
    <row r="185" spans="2:4" x14ac:dyDescent="0.2">
      <c r="B185" s="330"/>
      <c r="C185" s="330"/>
      <c r="D185" s="330"/>
    </row>
    <row r="186" spans="2:4" x14ac:dyDescent="0.2">
      <c r="B186" s="330"/>
      <c r="C186" s="330"/>
      <c r="D186" s="330"/>
    </row>
    <row r="187" spans="2:4" x14ac:dyDescent="0.2">
      <c r="B187" s="330"/>
      <c r="C187" s="330"/>
      <c r="D187" s="330"/>
    </row>
    <row r="188" spans="2:4" x14ac:dyDescent="0.2">
      <c r="B188" s="330"/>
      <c r="C188" s="330"/>
      <c r="D188" s="330"/>
    </row>
    <row r="189" spans="2:4" x14ac:dyDescent="0.2">
      <c r="B189" s="330"/>
      <c r="C189" s="330"/>
      <c r="D189" s="330"/>
    </row>
    <row r="190" spans="2:4" x14ac:dyDescent="0.2">
      <c r="B190" s="330"/>
      <c r="C190" s="330"/>
      <c r="D190" s="330"/>
    </row>
    <row r="191" spans="2:4" x14ac:dyDescent="0.2">
      <c r="B191" s="330"/>
      <c r="C191" s="330"/>
      <c r="D191" s="330"/>
    </row>
    <row r="192" spans="2:4" x14ac:dyDescent="0.2">
      <c r="B192" s="330"/>
      <c r="C192" s="330"/>
      <c r="D192" s="330"/>
    </row>
    <row r="193" spans="2:4" x14ac:dyDescent="0.2">
      <c r="B193" s="330"/>
      <c r="C193" s="330"/>
      <c r="D193" s="330"/>
    </row>
    <row r="194" spans="2:4" x14ac:dyDescent="0.2">
      <c r="B194" s="330"/>
      <c r="C194" s="330"/>
      <c r="D194" s="330"/>
    </row>
    <row r="195" spans="2:4" x14ac:dyDescent="0.2">
      <c r="B195" s="330"/>
      <c r="C195" s="330"/>
      <c r="D195" s="330"/>
    </row>
    <row r="196" spans="2:4" x14ac:dyDescent="0.2">
      <c r="B196" s="330"/>
      <c r="C196" s="330"/>
      <c r="D196" s="330"/>
    </row>
    <row r="197" spans="2:4" x14ac:dyDescent="0.2">
      <c r="B197" s="330"/>
      <c r="C197" s="330"/>
      <c r="D197" s="330"/>
    </row>
    <row r="198" spans="2:4" x14ac:dyDescent="0.2">
      <c r="B198" s="330"/>
      <c r="C198" s="330"/>
      <c r="D198" s="330"/>
    </row>
    <row r="199" spans="2:4" x14ac:dyDescent="0.2">
      <c r="B199" s="330"/>
      <c r="C199" s="330"/>
      <c r="D199" s="330"/>
    </row>
    <row r="200" spans="2:4" x14ac:dyDescent="0.2">
      <c r="B200" s="330"/>
      <c r="C200" s="330"/>
      <c r="D200" s="330"/>
    </row>
    <row r="201" spans="2:4" x14ac:dyDescent="0.2">
      <c r="B201" s="330"/>
      <c r="C201" s="330"/>
      <c r="D201" s="330"/>
    </row>
    <row r="202" spans="2:4" x14ac:dyDescent="0.2">
      <c r="B202" s="330"/>
      <c r="C202" s="330"/>
      <c r="D202" s="330"/>
    </row>
    <row r="203" spans="2:4" x14ac:dyDescent="0.2">
      <c r="B203" s="330"/>
      <c r="C203" s="330"/>
      <c r="D203" s="330"/>
    </row>
    <row r="204" spans="2:4" x14ac:dyDescent="0.2">
      <c r="B204" s="330"/>
      <c r="C204" s="330"/>
      <c r="D204" s="330"/>
    </row>
    <row r="205" spans="2:4" x14ac:dyDescent="0.2">
      <c r="B205" s="330"/>
      <c r="C205" s="330"/>
      <c r="D205" s="330"/>
    </row>
    <row r="206" spans="2:4" x14ac:dyDescent="0.2">
      <c r="B206" s="330"/>
      <c r="C206" s="330"/>
      <c r="D206" s="330"/>
    </row>
    <row r="207" spans="2:4" x14ac:dyDescent="0.2">
      <c r="B207" s="330"/>
      <c r="C207" s="330"/>
      <c r="D207" s="330"/>
    </row>
    <row r="208" spans="2:4" x14ac:dyDescent="0.2">
      <c r="B208" s="330"/>
      <c r="C208" s="330"/>
      <c r="D208" s="330"/>
    </row>
    <row r="209" spans="2:4" x14ac:dyDescent="0.2">
      <c r="B209" s="330"/>
      <c r="C209" s="330"/>
      <c r="D209" s="330"/>
    </row>
    <row r="210" spans="2:4" x14ac:dyDescent="0.2">
      <c r="B210" s="330"/>
      <c r="C210" s="330"/>
      <c r="D210" s="330"/>
    </row>
    <row r="211" spans="2:4" x14ac:dyDescent="0.2">
      <c r="B211" s="330"/>
      <c r="C211" s="330"/>
      <c r="D211" s="330"/>
    </row>
    <row r="212" spans="2:4" x14ac:dyDescent="0.2">
      <c r="B212" s="330"/>
      <c r="C212" s="330"/>
      <c r="D212" s="330"/>
    </row>
    <row r="213" spans="2:4" x14ac:dyDescent="0.2">
      <c r="B213" s="330"/>
      <c r="C213" s="330"/>
      <c r="D213" s="330"/>
    </row>
    <row r="214" spans="2:4" x14ac:dyDescent="0.2">
      <c r="B214" s="330"/>
      <c r="C214" s="330"/>
      <c r="D214" s="330"/>
    </row>
    <row r="215" spans="2:4" x14ac:dyDescent="0.2">
      <c r="B215" s="330"/>
      <c r="C215" s="330"/>
      <c r="D215" s="330"/>
    </row>
    <row r="216" spans="2:4" x14ac:dyDescent="0.2">
      <c r="B216" s="330"/>
      <c r="C216" s="330"/>
      <c r="D216" s="330"/>
    </row>
    <row r="217" spans="2:4" x14ac:dyDescent="0.2">
      <c r="B217" s="330"/>
      <c r="C217" s="330"/>
      <c r="D217" s="330"/>
    </row>
    <row r="218" spans="2:4" x14ac:dyDescent="0.2">
      <c r="B218" s="330"/>
      <c r="C218" s="330"/>
      <c r="D218" s="330"/>
    </row>
    <row r="219" spans="2:4" x14ac:dyDescent="0.2">
      <c r="B219" s="330"/>
      <c r="C219" s="330"/>
      <c r="D219" s="330"/>
    </row>
    <row r="220" spans="2:4" x14ac:dyDescent="0.2">
      <c r="B220" s="330"/>
      <c r="C220" s="330"/>
      <c r="D220" s="330"/>
    </row>
    <row r="221" spans="2:4" x14ac:dyDescent="0.2">
      <c r="B221" s="330"/>
      <c r="C221" s="330"/>
      <c r="D221" s="330"/>
    </row>
    <row r="222" spans="2:4" x14ac:dyDescent="0.2">
      <c r="B222" s="330"/>
      <c r="C222" s="330"/>
      <c r="D222" s="330"/>
    </row>
    <row r="223" spans="2:4" x14ac:dyDescent="0.2">
      <c r="B223" s="330"/>
      <c r="C223" s="330"/>
      <c r="D223" s="330"/>
    </row>
    <row r="224" spans="2:4" x14ac:dyDescent="0.2">
      <c r="B224" s="330"/>
      <c r="C224" s="330"/>
      <c r="D224" s="330"/>
    </row>
    <row r="225" spans="2:4" x14ac:dyDescent="0.2">
      <c r="B225" s="330"/>
      <c r="C225" s="330"/>
      <c r="D225" s="330"/>
    </row>
    <row r="226" spans="2:4" x14ac:dyDescent="0.2">
      <c r="B226" s="330"/>
      <c r="C226" s="330"/>
      <c r="D226" s="330"/>
    </row>
    <row r="227" spans="2:4" x14ac:dyDescent="0.2">
      <c r="B227" s="330"/>
      <c r="C227" s="330"/>
      <c r="D227" s="330"/>
    </row>
    <row r="228" spans="2:4" x14ac:dyDescent="0.2">
      <c r="B228" s="330"/>
      <c r="C228" s="330"/>
      <c r="D228" s="330"/>
    </row>
    <row r="229" spans="2:4" x14ac:dyDescent="0.2">
      <c r="B229" s="330"/>
      <c r="C229" s="330"/>
      <c r="D229" s="330"/>
    </row>
    <row r="230" spans="2:4" x14ac:dyDescent="0.2">
      <c r="B230" s="330"/>
      <c r="C230" s="330"/>
      <c r="D230" s="330"/>
    </row>
    <row r="231" spans="2:4" x14ac:dyDescent="0.2">
      <c r="B231" s="330"/>
      <c r="C231" s="330"/>
      <c r="D231" s="330"/>
    </row>
    <row r="232" spans="2:4" x14ac:dyDescent="0.2">
      <c r="B232" s="330"/>
      <c r="C232" s="330"/>
      <c r="D232" s="330"/>
    </row>
    <row r="233" spans="2:4" x14ac:dyDescent="0.2">
      <c r="B233" s="330"/>
      <c r="C233" s="330"/>
      <c r="D233" s="330"/>
    </row>
    <row r="234" spans="2:4" x14ac:dyDescent="0.2">
      <c r="B234" s="330"/>
      <c r="C234" s="330"/>
      <c r="D234" s="330"/>
    </row>
    <row r="235" spans="2:4" x14ac:dyDescent="0.2">
      <c r="B235" s="330"/>
      <c r="C235" s="330"/>
      <c r="D235" s="330"/>
    </row>
    <row r="236" spans="2:4" x14ac:dyDescent="0.2">
      <c r="B236" s="330"/>
      <c r="C236" s="330"/>
      <c r="D236" s="330"/>
    </row>
    <row r="237" spans="2:4" x14ac:dyDescent="0.2">
      <c r="B237" s="330"/>
      <c r="C237" s="330"/>
      <c r="D237" s="330"/>
    </row>
    <row r="238" spans="2:4" x14ac:dyDescent="0.2">
      <c r="B238" s="330"/>
      <c r="C238" s="330"/>
      <c r="D238" s="330"/>
    </row>
    <row r="239" spans="2:4" x14ac:dyDescent="0.2">
      <c r="B239" s="330"/>
      <c r="C239" s="330"/>
      <c r="D239" s="330"/>
    </row>
    <row r="240" spans="2:4" x14ac:dyDescent="0.2">
      <c r="B240" s="330"/>
      <c r="C240" s="330"/>
      <c r="D240" s="330"/>
    </row>
    <row r="241" spans="2:4" x14ac:dyDescent="0.2">
      <c r="B241" s="330"/>
      <c r="C241" s="330"/>
      <c r="D241" s="330"/>
    </row>
    <row r="242" spans="2:4" x14ac:dyDescent="0.2">
      <c r="B242" s="330"/>
      <c r="C242" s="330"/>
      <c r="D242" s="330"/>
    </row>
    <row r="243" spans="2:4" x14ac:dyDescent="0.2">
      <c r="B243" s="330"/>
      <c r="C243" s="330"/>
      <c r="D243" s="330"/>
    </row>
    <row r="244" spans="2:4" x14ac:dyDescent="0.2">
      <c r="B244" s="330"/>
      <c r="C244" s="330"/>
      <c r="D244" s="330"/>
    </row>
    <row r="245" spans="2:4" x14ac:dyDescent="0.2">
      <c r="B245" s="330"/>
      <c r="C245" s="330"/>
      <c r="D245" s="330"/>
    </row>
    <row r="246" spans="2:4" x14ac:dyDescent="0.2">
      <c r="B246" s="330"/>
      <c r="C246" s="330"/>
      <c r="D246" s="330"/>
    </row>
    <row r="247" spans="2:4" x14ac:dyDescent="0.2">
      <c r="B247" s="330"/>
      <c r="C247" s="330"/>
      <c r="D247" s="330"/>
    </row>
    <row r="248" spans="2:4" x14ac:dyDescent="0.2">
      <c r="B248" s="330"/>
      <c r="C248" s="330"/>
      <c r="D248" s="330"/>
    </row>
    <row r="249" spans="2:4" x14ac:dyDescent="0.2">
      <c r="B249" s="330"/>
      <c r="C249" s="330"/>
      <c r="D249" s="330"/>
    </row>
    <row r="250" spans="2:4" x14ac:dyDescent="0.2">
      <c r="B250" s="330"/>
      <c r="C250" s="330"/>
      <c r="D250" s="330"/>
    </row>
    <row r="251" spans="2:4" x14ac:dyDescent="0.2">
      <c r="B251" s="330"/>
      <c r="C251" s="330"/>
      <c r="D251" s="330"/>
    </row>
    <row r="252" spans="2:4" x14ac:dyDescent="0.2">
      <c r="B252" s="330"/>
      <c r="C252" s="330"/>
      <c r="D252" s="330"/>
    </row>
    <row r="253" spans="2:4" x14ac:dyDescent="0.2">
      <c r="B253" s="330"/>
      <c r="C253" s="330"/>
      <c r="D253" s="330"/>
    </row>
    <row r="254" spans="2:4" x14ac:dyDescent="0.2">
      <c r="B254" s="330"/>
      <c r="C254" s="330"/>
      <c r="D254" s="330"/>
    </row>
    <row r="255" spans="2:4" x14ac:dyDescent="0.2">
      <c r="B255" s="330"/>
      <c r="C255" s="330"/>
      <c r="D255" s="330"/>
    </row>
    <row r="256" spans="2:4" x14ac:dyDescent="0.2">
      <c r="B256" s="330"/>
      <c r="C256" s="330"/>
      <c r="D256" s="330"/>
    </row>
    <row r="257" spans="2:4" x14ac:dyDescent="0.2">
      <c r="B257" s="330"/>
      <c r="C257" s="330"/>
      <c r="D257" s="330"/>
    </row>
    <row r="258" spans="2:4" x14ac:dyDescent="0.2">
      <c r="B258" s="330"/>
      <c r="C258" s="330"/>
      <c r="D258" s="330"/>
    </row>
    <row r="259" spans="2:4" x14ac:dyDescent="0.2">
      <c r="B259" s="330"/>
      <c r="C259" s="330"/>
      <c r="D259" s="330"/>
    </row>
    <row r="260" spans="2:4" x14ac:dyDescent="0.2">
      <c r="B260" s="330"/>
      <c r="C260" s="330"/>
      <c r="D260" s="330"/>
    </row>
    <row r="261" spans="2:4" x14ac:dyDescent="0.2">
      <c r="B261" s="330"/>
      <c r="C261" s="330"/>
      <c r="D261" s="330"/>
    </row>
    <row r="262" spans="2:4" x14ac:dyDescent="0.2">
      <c r="B262" s="330"/>
      <c r="C262" s="330"/>
      <c r="D262" s="330"/>
    </row>
    <row r="263" spans="2:4" x14ac:dyDescent="0.2">
      <c r="B263" s="330"/>
      <c r="C263" s="330"/>
      <c r="D263" s="330"/>
    </row>
    <row r="264" spans="2:4" x14ac:dyDescent="0.2">
      <c r="B264" s="330"/>
      <c r="C264" s="330"/>
      <c r="D264" s="330"/>
    </row>
    <row r="265" spans="2:4" x14ac:dyDescent="0.2">
      <c r="B265" s="330"/>
      <c r="C265" s="330"/>
      <c r="D265" s="330"/>
    </row>
    <row r="266" spans="2:4" x14ac:dyDescent="0.2">
      <c r="B266" s="330"/>
      <c r="C266" s="330"/>
      <c r="D266" s="330"/>
    </row>
    <row r="267" spans="2:4" x14ac:dyDescent="0.2">
      <c r="B267" s="330"/>
      <c r="C267" s="330"/>
      <c r="D267" s="330"/>
    </row>
    <row r="268" spans="2:4" x14ac:dyDescent="0.2">
      <c r="B268" s="330"/>
      <c r="C268" s="330"/>
      <c r="D268" s="330"/>
    </row>
    <row r="269" spans="2:4" x14ac:dyDescent="0.2">
      <c r="B269" s="330"/>
      <c r="C269" s="330"/>
      <c r="D269" s="330"/>
    </row>
    <row r="270" spans="2:4" x14ac:dyDescent="0.2">
      <c r="B270" s="330"/>
      <c r="C270" s="330"/>
      <c r="D270" s="330"/>
    </row>
    <row r="271" spans="2:4" x14ac:dyDescent="0.2">
      <c r="B271" s="330"/>
      <c r="C271" s="330"/>
      <c r="D271" s="330"/>
    </row>
    <row r="272" spans="2:4" x14ac:dyDescent="0.2">
      <c r="B272" s="330"/>
      <c r="C272" s="330"/>
      <c r="D272" s="330"/>
    </row>
    <row r="273" spans="2:4" x14ac:dyDescent="0.2">
      <c r="B273" s="330"/>
      <c r="C273" s="330"/>
      <c r="D273" s="330"/>
    </row>
    <row r="274" spans="2:4" x14ac:dyDescent="0.2">
      <c r="B274" s="330"/>
      <c r="C274" s="330"/>
      <c r="D274" s="330"/>
    </row>
    <row r="275" spans="2:4" x14ac:dyDescent="0.2">
      <c r="B275" s="330"/>
      <c r="C275" s="330"/>
      <c r="D275" s="330"/>
    </row>
    <row r="276" spans="2:4" x14ac:dyDescent="0.2">
      <c r="B276" s="330"/>
      <c r="C276" s="330"/>
      <c r="D276" s="330"/>
    </row>
    <row r="277" spans="2:4" x14ac:dyDescent="0.2">
      <c r="B277" s="330"/>
      <c r="C277" s="330"/>
      <c r="D277" s="330"/>
    </row>
    <row r="278" spans="2:4" x14ac:dyDescent="0.2">
      <c r="B278" s="330"/>
      <c r="C278" s="330"/>
      <c r="D278" s="330"/>
    </row>
    <row r="279" spans="2:4" x14ac:dyDescent="0.2">
      <c r="B279" s="330"/>
      <c r="C279" s="330"/>
      <c r="D279" s="330"/>
    </row>
    <row r="280" spans="2:4" x14ac:dyDescent="0.2">
      <c r="B280" s="330"/>
      <c r="C280" s="330"/>
      <c r="D280" s="330"/>
    </row>
    <row r="281" spans="2:4" x14ac:dyDescent="0.2">
      <c r="B281" s="330"/>
      <c r="C281" s="330"/>
      <c r="D281" s="330"/>
    </row>
    <row r="282" spans="2:4" x14ac:dyDescent="0.2">
      <c r="B282" s="330"/>
      <c r="C282" s="330"/>
      <c r="D282" s="330"/>
    </row>
    <row r="283" spans="2:4" x14ac:dyDescent="0.2">
      <c r="B283" s="330"/>
      <c r="C283" s="330"/>
      <c r="D283" s="330"/>
    </row>
    <row r="284" spans="2:4" x14ac:dyDescent="0.2">
      <c r="B284" s="330"/>
      <c r="C284" s="330"/>
      <c r="D284" s="330"/>
    </row>
    <row r="285" spans="2:4" x14ac:dyDescent="0.2">
      <c r="B285" s="330"/>
      <c r="C285" s="330"/>
      <c r="D285" s="330"/>
    </row>
    <row r="286" spans="2:4" x14ac:dyDescent="0.2">
      <c r="B286" s="330"/>
      <c r="C286" s="330"/>
      <c r="D286" s="330"/>
    </row>
    <row r="287" spans="2:4" x14ac:dyDescent="0.2">
      <c r="B287" s="330"/>
      <c r="C287" s="330"/>
      <c r="D287" s="330"/>
    </row>
    <row r="288" spans="2:4" x14ac:dyDescent="0.2">
      <c r="B288" s="330"/>
      <c r="C288" s="330"/>
      <c r="D288" s="330"/>
    </row>
    <row r="289" spans="2:4" x14ac:dyDescent="0.2">
      <c r="B289" s="330"/>
      <c r="C289" s="330"/>
      <c r="D289" s="330"/>
    </row>
    <row r="290" spans="2:4" x14ac:dyDescent="0.2">
      <c r="B290" s="330"/>
      <c r="C290" s="330"/>
      <c r="D290" s="330"/>
    </row>
    <row r="291" spans="2:4" x14ac:dyDescent="0.2">
      <c r="B291" s="330"/>
      <c r="C291" s="330"/>
      <c r="D291" s="330"/>
    </row>
    <row r="292" spans="2:4" x14ac:dyDescent="0.2">
      <c r="B292" s="330"/>
      <c r="C292" s="330"/>
      <c r="D292" s="330"/>
    </row>
    <row r="293" spans="2:4" x14ac:dyDescent="0.2">
      <c r="B293" s="330"/>
      <c r="C293" s="330"/>
      <c r="D293" s="330"/>
    </row>
    <row r="294" spans="2:4" x14ac:dyDescent="0.2">
      <c r="B294" s="330"/>
      <c r="C294" s="330"/>
      <c r="D294" s="330"/>
    </row>
    <row r="295" spans="2:4" x14ac:dyDescent="0.2">
      <c r="B295" s="330"/>
      <c r="C295" s="330"/>
      <c r="D295" s="330"/>
    </row>
    <row r="296" spans="2:4" x14ac:dyDescent="0.2">
      <c r="B296" s="330"/>
      <c r="C296" s="330"/>
      <c r="D296" s="330"/>
    </row>
    <row r="297" spans="2:4" x14ac:dyDescent="0.2">
      <c r="B297" s="330"/>
      <c r="C297" s="330"/>
      <c r="D297" s="330"/>
    </row>
    <row r="298" spans="2:4" x14ac:dyDescent="0.2">
      <c r="B298" s="330"/>
      <c r="C298" s="330"/>
      <c r="D298" s="330"/>
    </row>
    <row r="299" spans="2:4" x14ac:dyDescent="0.2">
      <c r="B299" s="330"/>
      <c r="C299" s="330"/>
      <c r="D299" s="330"/>
    </row>
    <row r="300" spans="2:4" x14ac:dyDescent="0.2">
      <c r="B300" s="330"/>
      <c r="C300" s="330"/>
      <c r="D300" s="330"/>
    </row>
    <row r="301" spans="2:4" x14ac:dyDescent="0.2">
      <c r="B301" s="330"/>
      <c r="C301" s="330"/>
      <c r="D301" s="330"/>
    </row>
    <row r="302" spans="2:4" x14ac:dyDescent="0.2">
      <c r="B302" s="330"/>
      <c r="C302" s="330"/>
      <c r="D302" s="330"/>
    </row>
    <row r="303" spans="2:4" x14ac:dyDescent="0.2">
      <c r="B303" s="330"/>
      <c r="C303" s="330"/>
      <c r="D303" s="330"/>
    </row>
    <row r="304" spans="2:4" x14ac:dyDescent="0.2">
      <c r="B304" s="330"/>
      <c r="C304" s="330"/>
      <c r="D304" s="330"/>
    </row>
    <row r="305" spans="2:4" x14ac:dyDescent="0.2">
      <c r="B305" s="330"/>
      <c r="C305" s="330"/>
      <c r="D305" s="330"/>
    </row>
    <row r="306" spans="2:4" x14ac:dyDescent="0.2">
      <c r="B306" s="330"/>
      <c r="C306" s="330"/>
      <c r="D306" s="330"/>
    </row>
    <row r="307" spans="2:4" x14ac:dyDescent="0.2">
      <c r="B307" s="330"/>
      <c r="C307" s="330"/>
      <c r="D307" s="330"/>
    </row>
    <row r="308" spans="2:4" x14ac:dyDescent="0.2">
      <c r="B308" s="330"/>
      <c r="C308" s="330"/>
      <c r="D308" s="330"/>
    </row>
    <row r="309" spans="2:4" x14ac:dyDescent="0.2">
      <c r="B309" s="330"/>
      <c r="C309" s="330"/>
      <c r="D309" s="330"/>
    </row>
    <row r="310" spans="2:4" x14ac:dyDescent="0.2">
      <c r="B310" s="330"/>
      <c r="C310" s="330"/>
      <c r="D310" s="330"/>
    </row>
    <row r="311" spans="2:4" x14ac:dyDescent="0.2">
      <c r="B311" s="330"/>
      <c r="C311" s="330"/>
      <c r="D311" s="330"/>
    </row>
    <row r="312" spans="2:4" x14ac:dyDescent="0.2">
      <c r="B312" s="330"/>
      <c r="C312" s="330"/>
      <c r="D312" s="330"/>
    </row>
    <row r="313" spans="2:4" x14ac:dyDescent="0.2">
      <c r="B313" s="330"/>
      <c r="C313" s="330"/>
      <c r="D313" s="330"/>
    </row>
    <row r="314" spans="2:4" x14ac:dyDescent="0.2">
      <c r="B314" s="330"/>
      <c r="C314" s="330"/>
      <c r="D314" s="330"/>
    </row>
    <row r="315" spans="2:4" x14ac:dyDescent="0.2">
      <c r="B315" s="330"/>
      <c r="C315" s="330"/>
      <c r="D315" s="330"/>
    </row>
    <row r="316" spans="2:4" x14ac:dyDescent="0.2">
      <c r="B316" s="330"/>
      <c r="C316" s="330"/>
      <c r="D316" s="330"/>
    </row>
    <row r="317" spans="2:4" x14ac:dyDescent="0.2">
      <c r="B317" s="330"/>
      <c r="C317" s="330"/>
      <c r="D317" s="330"/>
    </row>
    <row r="318" spans="2:4" x14ac:dyDescent="0.2">
      <c r="B318" s="330"/>
      <c r="C318" s="330"/>
      <c r="D318" s="330"/>
    </row>
    <row r="319" spans="2:4" x14ac:dyDescent="0.2">
      <c r="B319" s="330"/>
      <c r="C319" s="330"/>
      <c r="D319" s="330"/>
    </row>
    <row r="320" spans="2:4" x14ac:dyDescent="0.2">
      <c r="B320" s="330"/>
      <c r="C320" s="330"/>
      <c r="D320" s="330"/>
    </row>
    <row r="321" spans="2:4" x14ac:dyDescent="0.2">
      <c r="B321" s="330"/>
      <c r="C321" s="330"/>
      <c r="D321" s="330"/>
    </row>
    <row r="322" spans="2:4" x14ac:dyDescent="0.2">
      <c r="B322" s="330"/>
      <c r="C322" s="330"/>
      <c r="D322" s="330"/>
    </row>
    <row r="323" spans="2:4" x14ac:dyDescent="0.2">
      <c r="B323" s="330"/>
      <c r="C323" s="330"/>
      <c r="D323" s="330"/>
    </row>
    <row r="324" spans="2:4" x14ac:dyDescent="0.2">
      <c r="B324" s="330"/>
      <c r="C324" s="330"/>
      <c r="D324" s="330"/>
    </row>
    <row r="325" spans="2:4" x14ac:dyDescent="0.2">
      <c r="B325" s="330"/>
      <c r="C325" s="330"/>
      <c r="D325" s="330"/>
    </row>
    <row r="326" spans="2:4" x14ac:dyDescent="0.2">
      <c r="B326" s="330"/>
      <c r="C326" s="330"/>
      <c r="D326" s="330"/>
    </row>
    <row r="327" spans="2:4" x14ac:dyDescent="0.2">
      <c r="B327" s="330"/>
      <c r="C327" s="330"/>
      <c r="D327" s="330"/>
    </row>
    <row r="328" spans="2:4" x14ac:dyDescent="0.2">
      <c r="B328" s="330"/>
      <c r="C328" s="330"/>
      <c r="D328" s="330"/>
    </row>
    <row r="329" spans="2:4" x14ac:dyDescent="0.2">
      <c r="B329" s="330"/>
      <c r="C329" s="330"/>
      <c r="D329" s="330"/>
    </row>
    <row r="330" spans="2:4" x14ac:dyDescent="0.2">
      <c r="B330" s="330"/>
      <c r="C330" s="330"/>
      <c r="D330" s="330"/>
    </row>
    <row r="331" spans="2:4" x14ac:dyDescent="0.2">
      <c r="B331" s="330"/>
      <c r="C331" s="330"/>
      <c r="D331" s="330"/>
    </row>
    <row r="332" spans="2:4" x14ac:dyDescent="0.2">
      <c r="B332" s="330"/>
      <c r="C332" s="330"/>
      <c r="D332" s="330"/>
    </row>
    <row r="333" spans="2:4" x14ac:dyDescent="0.2">
      <c r="B333" s="330"/>
      <c r="C333" s="330"/>
      <c r="D333" s="330"/>
    </row>
    <row r="334" spans="2:4" x14ac:dyDescent="0.2">
      <c r="B334" s="330"/>
      <c r="C334" s="330"/>
      <c r="D334" s="330"/>
    </row>
    <row r="335" spans="2:4" x14ac:dyDescent="0.2">
      <c r="B335" s="330"/>
      <c r="C335" s="330"/>
      <c r="D335" s="330"/>
    </row>
    <row r="336" spans="2:4" x14ac:dyDescent="0.2">
      <c r="B336" s="330"/>
      <c r="C336" s="330"/>
      <c r="D336" s="330"/>
    </row>
    <row r="337" spans="2:4" x14ac:dyDescent="0.2">
      <c r="B337" s="330"/>
      <c r="C337" s="330"/>
      <c r="D337" s="330"/>
    </row>
    <row r="338" spans="2:4" x14ac:dyDescent="0.2">
      <c r="B338" s="330"/>
      <c r="C338" s="330"/>
      <c r="D338" s="330"/>
    </row>
    <row r="339" spans="2:4" x14ac:dyDescent="0.2">
      <c r="B339" s="330"/>
      <c r="C339" s="330"/>
      <c r="D339" s="330"/>
    </row>
    <row r="340" spans="2:4" x14ac:dyDescent="0.2">
      <c r="B340" s="330"/>
      <c r="C340" s="330"/>
      <c r="D340" s="330"/>
    </row>
    <row r="341" spans="2:4" x14ac:dyDescent="0.2">
      <c r="B341" s="330"/>
      <c r="C341" s="330"/>
      <c r="D341" s="330"/>
    </row>
    <row r="342" spans="2:4" x14ac:dyDescent="0.2">
      <c r="B342" s="330"/>
      <c r="C342" s="330"/>
      <c r="D342" s="330"/>
    </row>
    <row r="343" spans="2:4" x14ac:dyDescent="0.2">
      <c r="B343" s="330"/>
      <c r="C343" s="330"/>
      <c r="D343" s="330"/>
    </row>
    <row r="344" spans="2:4" x14ac:dyDescent="0.2">
      <c r="B344" s="330"/>
      <c r="C344" s="330"/>
      <c r="D344" s="330"/>
    </row>
    <row r="345" spans="2:4" x14ac:dyDescent="0.2">
      <c r="B345" s="330"/>
      <c r="C345" s="330"/>
      <c r="D345" s="330"/>
    </row>
    <row r="346" spans="2:4" x14ac:dyDescent="0.2">
      <c r="B346" s="330"/>
      <c r="C346" s="330"/>
      <c r="D346" s="330"/>
    </row>
    <row r="347" spans="2:4" x14ac:dyDescent="0.2">
      <c r="B347" s="330"/>
      <c r="C347" s="330"/>
      <c r="D347" s="330"/>
    </row>
    <row r="348" spans="2:4" x14ac:dyDescent="0.2">
      <c r="B348" s="330"/>
      <c r="C348" s="330"/>
      <c r="D348" s="330"/>
    </row>
    <row r="349" spans="2:4" x14ac:dyDescent="0.2">
      <c r="B349" s="330"/>
      <c r="C349" s="330"/>
      <c r="D349" s="330"/>
    </row>
    <row r="350" spans="2:4" x14ac:dyDescent="0.2">
      <c r="B350" s="330"/>
      <c r="C350" s="330"/>
      <c r="D350" s="330"/>
    </row>
    <row r="351" spans="2:4" x14ac:dyDescent="0.2">
      <c r="B351" s="330"/>
      <c r="C351" s="330"/>
      <c r="D351" s="330"/>
    </row>
    <row r="352" spans="2:4" x14ac:dyDescent="0.2">
      <c r="B352" s="330"/>
      <c r="C352" s="330"/>
      <c r="D352" s="330"/>
    </row>
    <row r="353" spans="2:4" x14ac:dyDescent="0.2">
      <c r="B353" s="330"/>
      <c r="C353" s="330"/>
      <c r="D353" s="330"/>
    </row>
    <row r="354" spans="2:4" x14ac:dyDescent="0.2">
      <c r="B354" s="330"/>
      <c r="C354" s="330"/>
      <c r="D354" s="330"/>
    </row>
    <row r="355" spans="2:4" x14ac:dyDescent="0.2">
      <c r="B355" s="330"/>
      <c r="C355" s="330"/>
      <c r="D355" s="330"/>
    </row>
    <row r="356" spans="2:4" x14ac:dyDescent="0.2">
      <c r="B356" s="330"/>
      <c r="C356" s="330"/>
      <c r="D356" s="330"/>
    </row>
    <row r="357" spans="2:4" x14ac:dyDescent="0.2">
      <c r="B357" s="330"/>
      <c r="C357" s="330"/>
      <c r="D357" s="330"/>
    </row>
    <row r="358" spans="2:4" x14ac:dyDescent="0.2">
      <c r="B358" s="330"/>
      <c r="C358" s="330"/>
      <c r="D358" s="330"/>
    </row>
    <row r="359" spans="2:4" x14ac:dyDescent="0.2">
      <c r="B359" s="330"/>
      <c r="C359" s="330"/>
      <c r="D359" s="330"/>
    </row>
    <row r="360" spans="2:4" x14ac:dyDescent="0.2">
      <c r="B360" s="330"/>
      <c r="C360" s="330"/>
      <c r="D360" s="330"/>
    </row>
    <row r="361" spans="2:4" x14ac:dyDescent="0.2">
      <c r="B361" s="330"/>
      <c r="C361" s="330"/>
      <c r="D361" s="330"/>
    </row>
    <row r="362" spans="2:4" x14ac:dyDescent="0.2">
      <c r="B362" s="330"/>
      <c r="C362" s="330"/>
      <c r="D362" s="330"/>
    </row>
    <row r="363" spans="2:4" x14ac:dyDescent="0.2">
      <c r="B363" s="330"/>
      <c r="C363" s="330"/>
      <c r="D363" s="330"/>
    </row>
    <row r="364" spans="2:4" x14ac:dyDescent="0.2">
      <c r="B364" s="330"/>
      <c r="C364" s="330"/>
      <c r="D364" s="330"/>
    </row>
    <row r="365" spans="2:4" x14ac:dyDescent="0.2">
      <c r="B365" s="330"/>
      <c r="C365" s="330"/>
      <c r="D365" s="330"/>
    </row>
    <row r="366" spans="2:4" x14ac:dyDescent="0.2">
      <c r="B366" s="330"/>
      <c r="C366" s="330"/>
      <c r="D366" s="330"/>
    </row>
    <row r="367" spans="2:4" x14ac:dyDescent="0.2">
      <c r="B367" s="330"/>
      <c r="C367" s="330"/>
      <c r="D367" s="330"/>
    </row>
    <row r="368" spans="2:4" x14ac:dyDescent="0.2">
      <c r="B368" s="330"/>
      <c r="C368" s="330"/>
      <c r="D368" s="330"/>
    </row>
    <row r="369" spans="2:4" x14ac:dyDescent="0.2">
      <c r="B369" s="330"/>
      <c r="C369" s="330"/>
      <c r="D369" s="330"/>
    </row>
    <row r="370" spans="2:4" x14ac:dyDescent="0.2">
      <c r="B370" s="330"/>
      <c r="C370" s="330"/>
      <c r="D370" s="330"/>
    </row>
    <row r="371" spans="2:4" x14ac:dyDescent="0.2">
      <c r="B371" s="330"/>
      <c r="C371" s="330"/>
      <c r="D371" s="330"/>
    </row>
    <row r="372" spans="2:4" x14ac:dyDescent="0.2">
      <c r="B372" s="330"/>
      <c r="C372" s="330"/>
      <c r="D372" s="330"/>
    </row>
    <row r="373" spans="2:4" x14ac:dyDescent="0.2">
      <c r="B373" s="330"/>
      <c r="C373" s="330"/>
      <c r="D373" s="330"/>
    </row>
    <row r="374" spans="2:4" x14ac:dyDescent="0.2">
      <c r="B374" s="330"/>
      <c r="C374" s="330"/>
      <c r="D374" s="330"/>
    </row>
    <row r="375" spans="2:4" x14ac:dyDescent="0.2">
      <c r="B375" s="330"/>
      <c r="C375" s="330"/>
      <c r="D375" s="330"/>
    </row>
    <row r="376" spans="2:4" x14ac:dyDescent="0.2">
      <c r="B376" s="330"/>
      <c r="C376" s="330"/>
      <c r="D376" s="330"/>
    </row>
    <row r="377" spans="2:4" x14ac:dyDescent="0.2">
      <c r="B377" s="330"/>
      <c r="C377" s="330"/>
      <c r="D377" s="330"/>
    </row>
    <row r="378" spans="2:4" x14ac:dyDescent="0.2">
      <c r="B378" s="330"/>
      <c r="C378" s="330"/>
      <c r="D378" s="330"/>
    </row>
    <row r="379" spans="2:4" x14ac:dyDescent="0.2">
      <c r="B379" s="330"/>
      <c r="C379" s="330"/>
      <c r="D379" s="330"/>
    </row>
    <row r="380" spans="2:4" x14ac:dyDescent="0.2">
      <c r="B380" s="330"/>
      <c r="C380" s="330"/>
      <c r="D380" s="330"/>
    </row>
    <row r="381" spans="2:4" x14ac:dyDescent="0.2">
      <c r="B381" s="330"/>
      <c r="C381" s="330"/>
      <c r="D381" s="330"/>
    </row>
    <row r="382" spans="2:4" x14ac:dyDescent="0.2">
      <c r="B382" s="330"/>
      <c r="C382" s="330"/>
      <c r="D382" s="330"/>
    </row>
    <row r="383" spans="2:4" x14ac:dyDescent="0.2">
      <c r="B383" s="330"/>
      <c r="C383" s="330"/>
      <c r="D383" s="330"/>
    </row>
    <row r="384" spans="2:4" x14ac:dyDescent="0.2">
      <c r="B384" s="330"/>
      <c r="C384" s="330"/>
      <c r="D384" s="330"/>
    </row>
    <row r="385" spans="2:4" x14ac:dyDescent="0.2">
      <c r="B385" s="330"/>
      <c r="C385" s="330"/>
      <c r="D385" s="330"/>
    </row>
    <row r="386" spans="2:4" x14ac:dyDescent="0.2">
      <c r="B386" s="330"/>
      <c r="C386" s="330"/>
      <c r="D386" s="330"/>
    </row>
    <row r="387" spans="2:4" x14ac:dyDescent="0.2">
      <c r="B387" s="330"/>
      <c r="C387" s="330"/>
      <c r="D387" s="330"/>
    </row>
    <row r="388" spans="2:4" x14ac:dyDescent="0.2">
      <c r="B388" s="330"/>
      <c r="C388" s="330"/>
      <c r="D388" s="330"/>
    </row>
    <row r="389" spans="2:4" x14ac:dyDescent="0.2">
      <c r="B389" s="330"/>
      <c r="C389" s="330"/>
      <c r="D389" s="330"/>
    </row>
    <row r="390" spans="2:4" x14ac:dyDescent="0.2">
      <c r="B390" s="330"/>
      <c r="C390" s="330"/>
      <c r="D390" s="330"/>
    </row>
    <row r="391" spans="2:4" x14ac:dyDescent="0.2">
      <c r="B391" s="330"/>
      <c r="C391" s="330"/>
      <c r="D391" s="330"/>
    </row>
    <row r="392" spans="2:4" x14ac:dyDescent="0.2">
      <c r="B392" s="330"/>
      <c r="C392" s="330"/>
      <c r="D392" s="330"/>
    </row>
    <row r="393" spans="2:4" x14ac:dyDescent="0.2">
      <c r="B393" s="330"/>
      <c r="C393" s="330"/>
      <c r="D393" s="330"/>
    </row>
    <row r="394" spans="2:4" x14ac:dyDescent="0.2">
      <c r="B394" s="330"/>
      <c r="C394" s="330"/>
      <c r="D394" s="330"/>
    </row>
    <row r="395" spans="2:4" x14ac:dyDescent="0.2">
      <c r="B395" s="330"/>
      <c r="C395" s="330"/>
      <c r="D395" s="330"/>
    </row>
    <row r="396" spans="2:4" x14ac:dyDescent="0.2">
      <c r="B396" s="330"/>
      <c r="C396" s="330"/>
      <c r="D396" s="330"/>
    </row>
    <row r="397" spans="2:4" x14ac:dyDescent="0.2">
      <c r="B397" s="330"/>
      <c r="C397" s="330"/>
      <c r="D397" s="330"/>
    </row>
    <row r="398" spans="2:4" x14ac:dyDescent="0.2">
      <c r="B398" s="330"/>
      <c r="C398" s="330"/>
      <c r="D398" s="330"/>
    </row>
    <row r="399" spans="2:4" x14ac:dyDescent="0.2">
      <c r="B399" s="330"/>
      <c r="C399" s="330"/>
      <c r="D399" s="330"/>
    </row>
    <row r="400" spans="2:4" x14ac:dyDescent="0.2">
      <c r="B400" s="330"/>
      <c r="C400" s="330"/>
      <c r="D400" s="330"/>
    </row>
    <row r="401" spans="2:4" x14ac:dyDescent="0.2">
      <c r="B401" s="330"/>
      <c r="C401" s="330"/>
      <c r="D401" s="330"/>
    </row>
    <row r="402" spans="2:4" x14ac:dyDescent="0.2">
      <c r="B402" s="330"/>
      <c r="C402" s="330"/>
      <c r="D402" s="330"/>
    </row>
    <row r="403" spans="2:4" x14ac:dyDescent="0.2">
      <c r="B403" s="330"/>
      <c r="C403" s="330"/>
      <c r="D403" s="330"/>
    </row>
    <row r="404" spans="2:4" x14ac:dyDescent="0.2">
      <c r="B404" s="330"/>
      <c r="C404" s="330"/>
      <c r="D404" s="330"/>
    </row>
    <row r="405" spans="2:4" x14ac:dyDescent="0.2">
      <c r="B405" s="330"/>
      <c r="C405" s="330"/>
      <c r="D405" s="330"/>
    </row>
    <row r="406" spans="2:4" x14ac:dyDescent="0.2">
      <c r="B406" s="330"/>
      <c r="C406" s="330"/>
      <c r="D406" s="330"/>
    </row>
    <row r="407" spans="2:4" x14ac:dyDescent="0.2">
      <c r="B407" s="330"/>
      <c r="C407" s="330"/>
      <c r="D407" s="330"/>
    </row>
    <row r="408" spans="2:4" x14ac:dyDescent="0.2">
      <c r="B408" s="330"/>
      <c r="C408" s="330"/>
      <c r="D408" s="330"/>
    </row>
    <row r="409" spans="2:4" x14ac:dyDescent="0.2">
      <c r="B409" s="330"/>
      <c r="C409" s="330"/>
      <c r="D409" s="330"/>
    </row>
    <row r="410" spans="2:4" x14ac:dyDescent="0.2">
      <c r="B410" s="330"/>
      <c r="C410" s="330"/>
      <c r="D410" s="330"/>
    </row>
    <row r="411" spans="2:4" x14ac:dyDescent="0.2">
      <c r="B411" s="330"/>
      <c r="C411" s="330"/>
      <c r="D411" s="330"/>
    </row>
    <row r="412" spans="2:4" x14ac:dyDescent="0.2">
      <c r="B412" s="330"/>
      <c r="C412" s="330"/>
      <c r="D412" s="330"/>
    </row>
    <row r="413" spans="2:4" x14ac:dyDescent="0.2">
      <c r="B413" s="330"/>
      <c r="C413" s="330"/>
      <c r="D413" s="330"/>
    </row>
    <row r="414" spans="2:4" x14ac:dyDescent="0.2">
      <c r="B414" s="330"/>
      <c r="C414" s="330"/>
      <c r="D414" s="330"/>
    </row>
    <row r="415" spans="2:4" x14ac:dyDescent="0.2">
      <c r="B415" s="330"/>
      <c r="C415" s="330"/>
      <c r="D415" s="330"/>
    </row>
    <row r="416" spans="2:4" x14ac:dyDescent="0.2">
      <c r="B416" s="330"/>
      <c r="C416" s="330"/>
      <c r="D416" s="330"/>
    </row>
    <row r="417" spans="2:4" x14ac:dyDescent="0.2">
      <c r="B417" s="330"/>
      <c r="C417" s="330"/>
      <c r="D417" s="330"/>
    </row>
    <row r="418" spans="2:4" x14ac:dyDescent="0.2">
      <c r="B418" s="330"/>
      <c r="C418" s="330"/>
      <c r="D418" s="330"/>
    </row>
    <row r="419" spans="2:4" x14ac:dyDescent="0.2">
      <c r="B419" s="330"/>
      <c r="C419" s="330"/>
      <c r="D419" s="330"/>
    </row>
    <row r="420" spans="2:4" x14ac:dyDescent="0.2">
      <c r="B420" s="330"/>
      <c r="C420" s="330"/>
      <c r="D420" s="330"/>
    </row>
    <row r="421" spans="2:4" x14ac:dyDescent="0.2">
      <c r="B421" s="330"/>
      <c r="C421" s="330"/>
      <c r="D421" s="330"/>
    </row>
    <row r="422" spans="2:4" x14ac:dyDescent="0.2">
      <c r="B422" s="330"/>
      <c r="C422" s="330"/>
      <c r="D422" s="330"/>
    </row>
    <row r="423" spans="2:4" x14ac:dyDescent="0.2">
      <c r="B423" s="330"/>
      <c r="C423" s="330"/>
      <c r="D423" s="330"/>
    </row>
    <row r="424" spans="2:4" x14ac:dyDescent="0.2">
      <c r="B424" s="330"/>
      <c r="C424" s="330"/>
      <c r="D424" s="330"/>
    </row>
    <row r="425" spans="2:4" x14ac:dyDescent="0.2">
      <c r="B425" s="330"/>
      <c r="C425" s="330"/>
      <c r="D425" s="330"/>
    </row>
    <row r="426" spans="2:4" x14ac:dyDescent="0.2">
      <c r="B426" s="330"/>
      <c r="C426" s="330"/>
      <c r="D426" s="330"/>
    </row>
    <row r="427" spans="2:4" x14ac:dyDescent="0.2">
      <c r="B427" s="330"/>
      <c r="C427" s="330"/>
      <c r="D427" s="330"/>
    </row>
    <row r="428" spans="2:4" x14ac:dyDescent="0.2">
      <c r="B428" s="330"/>
      <c r="C428" s="330"/>
      <c r="D428" s="330"/>
    </row>
    <row r="429" spans="2:4" x14ac:dyDescent="0.2">
      <c r="B429" s="330"/>
      <c r="C429" s="330"/>
      <c r="D429" s="330"/>
    </row>
    <row r="430" spans="2:4" x14ac:dyDescent="0.2">
      <c r="B430" s="330"/>
      <c r="C430" s="330"/>
      <c r="D430" s="330"/>
    </row>
    <row r="431" spans="2:4" x14ac:dyDescent="0.2">
      <c r="B431" s="330"/>
      <c r="C431" s="330"/>
      <c r="D431" s="330"/>
    </row>
    <row r="432" spans="2:4" x14ac:dyDescent="0.2">
      <c r="B432" s="330"/>
      <c r="C432" s="330"/>
      <c r="D432" s="330"/>
    </row>
    <row r="433" spans="2:4" x14ac:dyDescent="0.2">
      <c r="B433" s="330"/>
      <c r="C433" s="330"/>
      <c r="D433" s="330"/>
    </row>
    <row r="434" spans="2:4" x14ac:dyDescent="0.2">
      <c r="B434" s="330"/>
      <c r="C434" s="330"/>
      <c r="D434" s="330"/>
    </row>
    <row r="435" spans="2:4" x14ac:dyDescent="0.2">
      <c r="B435" s="330"/>
      <c r="C435" s="330"/>
      <c r="D435" s="330"/>
    </row>
    <row r="436" spans="2:4" x14ac:dyDescent="0.2">
      <c r="B436" s="330"/>
      <c r="C436" s="330"/>
      <c r="D436" s="330"/>
    </row>
    <row r="437" spans="2:4" x14ac:dyDescent="0.2">
      <c r="B437" s="330"/>
      <c r="C437" s="330"/>
      <c r="D437" s="330"/>
    </row>
    <row r="438" spans="2:4" x14ac:dyDescent="0.2">
      <c r="B438" s="330"/>
      <c r="C438" s="330"/>
      <c r="D438" s="330"/>
    </row>
    <row r="439" spans="2:4" x14ac:dyDescent="0.2">
      <c r="B439" s="330"/>
      <c r="C439" s="330"/>
      <c r="D439" s="330"/>
    </row>
    <row r="440" spans="2:4" x14ac:dyDescent="0.2">
      <c r="B440" s="330"/>
      <c r="C440" s="330"/>
      <c r="D440" s="330"/>
    </row>
    <row r="441" spans="2:4" x14ac:dyDescent="0.2">
      <c r="B441" s="330"/>
      <c r="C441" s="330"/>
      <c r="D441" s="330"/>
    </row>
    <row r="442" spans="2:4" x14ac:dyDescent="0.2">
      <c r="B442" s="330"/>
      <c r="C442" s="330"/>
      <c r="D442" s="330"/>
    </row>
    <row r="443" spans="2:4" x14ac:dyDescent="0.2">
      <c r="B443" s="330"/>
      <c r="C443" s="330"/>
      <c r="D443" s="330"/>
    </row>
    <row r="444" spans="2:4" x14ac:dyDescent="0.2">
      <c r="B444" s="330"/>
      <c r="C444" s="330"/>
      <c r="D444" s="330"/>
    </row>
    <row r="445" spans="2:4" x14ac:dyDescent="0.2">
      <c r="B445" s="330"/>
      <c r="C445" s="330"/>
      <c r="D445" s="330"/>
    </row>
    <row r="446" spans="2:4" x14ac:dyDescent="0.2">
      <c r="B446" s="330"/>
      <c r="C446" s="330"/>
      <c r="D446" s="330"/>
    </row>
    <row r="447" spans="2:4" x14ac:dyDescent="0.2">
      <c r="B447" s="330"/>
      <c r="C447" s="330"/>
      <c r="D447" s="330"/>
    </row>
    <row r="448" spans="2:4" x14ac:dyDescent="0.2">
      <c r="B448" s="330"/>
      <c r="C448" s="330"/>
      <c r="D448" s="330"/>
    </row>
    <row r="449" spans="2:4" x14ac:dyDescent="0.2">
      <c r="B449" s="330"/>
      <c r="C449" s="330"/>
      <c r="D449" s="330"/>
    </row>
    <row r="450" spans="2:4" x14ac:dyDescent="0.2">
      <c r="B450" s="330"/>
      <c r="C450" s="330"/>
      <c r="D450" s="330"/>
    </row>
    <row r="451" spans="2:4" x14ac:dyDescent="0.2">
      <c r="B451" s="330"/>
      <c r="C451" s="330"/>
      <c r="D451" s="330"/>
    </row>
    <row r="452" spans="2:4" x14ac:dyDescent="0.2">
      <c r="B452" s="330"/>
      <c r="C452" s="330"/>
      <c r="D452" s="330"/>
    </row>
    <row r="453" spans="2:4" x14ac:dyDescent="0.2">
      <c r="B453" s="330"/>
      <c r="C453" s="330"/>
      <c r="D453" s="330"/>
    </row>
    <row r="454" spans="2:4" x14ac:dyDescent="0.2">
      <c r="B454" s="330"/>
      <c r="C454" s="330"/>
      <c r="D454" s="330"/>
    </row>
    <row r="455" spans="2:4" x14ac:dyDescent="0.2">
      <c r="B455" s="330"/>
      <c r="C455" s="330"/>
      <c r="D455" s="330"/>
    </row>
    <row r="456" spans="2:4" x14ac:dyDescent="0.2">
      <c r="B456" s="330"/>
      <c r="C456" s="330"/>
      <c r="D456" s="330"/>
    </row>
    <row r="457" spans="2:4" x14ac:dyDescent="0.2">
      <c r="B457" s="330"/>
      <c r="C457" s="330"/>
      <c r="D457" s="330"/>
    </row>
    <row r="458" spans="2:4" x14ac:dyDescent="0.2">
      <c r="B458" s="330"/>
      <c r="C458" s="330"/>
      <c r="D458" s="330"/>
    </row>
    <row r="459" spans="2:4" x14ac:dyDescent="0.2">
      <c r="B459" s="330"/>
      <c r="C459" s="330"/>
      <c r="D459" s="330"/>
    </row>
    <row r="460" spans="2:4" x14ac:dyDescent="0.2">
      <c r="B460" s="330"/>
      <c r="C460" s="330"/>
      <c r="D460" s="330"/>
    </row>
    <row r="461" spans="2:4" x14ac:dyDescent="0.2">
      <c r="B461" s="330"/>
      <c r="C461" s="330"/>
      <c r="D461" s="330"/>
    </row>
    <row r="462" spans="2:4" x14ac:dyDescent="0.2">
      <c r="B462" s="330"/>
      <c r="C462" s="330"/>
      <c r="D462" s="330"/>
    </row>
    <row r="463" spans="2:4" x14ac:dyDescent="0.2">
      <c r="B463" s="330"/>
      <c r="C463" s="330"/>
      <c r="D463" s="330"/>
    </row>
    <row r="464" spans="2:4" x14ac:dyDescent="0.2">
      <c r="B464" s="330"/>
      <c r="C464" s="330"/>
      <c r="D464" s="330"/>
    </row>
    <row r="465" spans="2:4" x14ac:dyDescent="0.2">
      <c r="B465" s="330"/>
      <c r="C465" s="330"/>
      <c r="D465" s="330"/>
    </row>
    <row r="466" spans="2:4" x14ac:dyDescent="0.2">
      <c r="B466" s="330"/>
      <c r="C466" s="330"/>
      <c r="D466" s="330"/>
    </row>
    <row r="467" spans="2:4" x14ac:dyDescent="0.2">
      <c r="B467" s="330"/>
      <c r="C467" s="330"/>
      <c r="D467" s="330"/>
    </row>
    <row r="468" spans="2:4" x14ac:dyDescent="0.2">
      <c r="B468" s="330"/>
      <c r="C468" s="330"/>
      <c r="D468" s="330"/>
    </row>
    <row r="469" spans="2:4" x14ac:dyDescent="0.2">
      <c r="B469" s="330"/>
      <c r="C469" s="330"/>
      <c r="D469" s="330"/>
    </row>
    <row r="470" spans="2:4" x14ac:dyDescent="0.2">
      <c r="B470" s="330"/>
      <c r="C470" s="330"/>
      <c r="D470" s="330"/>
    </row>
    <row r="471" spans="2:4" x14ac:dyDescent="0.2">
      <c r="B471" s="330"/>
      <c r="C471" s="330"/>
      <c r="D471" s="330"/>
    </row>
    <row r="472" spans="2:4" x14ac:dyDescent="0.2">
      <c r="B472" s="330"/>
      <c r="C472" s="330"/>
      <c r="D472" s="330"/>
    </row>
    <row r="473" spans="2:4" x14ac:dyDescent="0.2">
      <c r="B473" s="330"/>
      <c r="C473" s="330"/>
      <c r="D473" s="330"/>
    </row>
    <row r="474" spans="2:4" x14ac:dyDescent="0.2">
      <c r="B474" s="330"/>
      <c r="C474" s="330"/>
      <c r="D474" s="330"/>
    </row>
    <row r="475" spans="2:4" x14ac:dyDescent="0.2">
      <c r="B475" s="330"/>
      <c r="C475" s="330"/>
      <c r="D475" s="330"/>
    </row>
    <row r="476" spans="2:4" x14ac:dyDescent="0.2">
      <c r="B476" s="330"/>
      <c r="C476" s="330"/>
      <c r="D476" s="330"/>
    </row>
    <row r="477" spans="2:4" x14ac:dyDescent="0.2">
      <c r="B477" s="330"/>
      <c r="C477" s="330"/>
      <c r="D477" s="330"/>
    </row>
    <row r="478" spans="2:4" x14ac:dyDescent="0.2">
      <c r="B478" s="330"/>
      <c r="C478" s="330"/>
      <c r="D478" s="330"/>
    </row>
    <row r="479" spans="2:4" x14ac:dyDescent="0.2">
      <c r="B479" s="330"/>
      <c r="C479" s="330"/>
      <c r="D479" s="330"/>
    </row>
    <row r="480" spans="2:4" x14ac:dyDescent="0.2">
      <c r="B480" s="330"/>
      <c r="C480" s="330"/>
      <c r="D480" s="330"/>
    </row>
    <row r="481" spans="2:4" x14ac:dyDescent="0.2">
      <c r="B481" s="330"/>
      <c r="C481" s="330"/>
      <c r="D481" s="330"/>
    </row>
    <row r="482" spans="2:4" x14ac:dyDescent="0.2">
      <c r="B482" s="330"/>
      <c r="C482" s="330"/>
      <c r="D482" s="330"/>
    </row>
    <row r="483" spans="2:4" x14ac:dyDescent="0.2">
      <c r="B483" s="330"/>
      <c r="C483" s="330"/>
      <c r="D483" s="330"/>
    </row>
    <row r="484" spans="2:4" x14ac:dyDescent="0.2">
      <c r="B484" s="330"/>
      <c r="C484" s="330"/>
      <c r="D484" s="330"/>
    </row>
    <row r="485" spans="2:4" x14ac:dyDescent="0.2">
      <c r="B485" s="330"/>
      <c r="C485" s="330"/>
      <c r="D485" s="330"/>
    </row>
    <row r="486" spans="2:4" x14ac:dyDescent="0.2">
      <c r="B486" s="330"/>
      <c r="C486" s="330"/>
      <c r="D486" s="330"/>
    </row>
    <row r="487" spans="2:4" x14ac:dyDescent="0.2">
      <c r="B487" s="330"/>
      <c r="C487" s="330"/>
      <c r="D487" s="330"/>
    </row>
    <row r="488" spans="2:4" x14ac:dyDescent="0.2">
      <c r="B488" s="330"/>
      <c r="C488" s="330"/>
      <c r="D488" s="330"/>
    </row>
    <row r="489" spans="2:4" x14ac:dyDescent="0.2">
      <c r="B489" s="330"/>
      <c r="C489" s="330"/>
      <c r="D489" s="330"/>
    </row>
    <row r="490" spans="2:4" x14ac:dyDescent="0.2">
      <c r="B490" s="330"/>
      <c r="C490" s="330"/>
      <c r="D490" s="330"/>
    </row>
    <row r="491" spans="2:4" x14ac:dyDescent="0.2">
      <c r="B491" s="330"/>
      <c r="C491" s="330"/>
      <c r="D491" s="330"/>
    </row>
    <row r="492" spans="2:4" x14ac:dyDescent="0.2">
      <c r="B492" s="330"/>
      <c r="C492" s="330"/>
      <c r="D492" s="330"/>
    </row>
    <row r="493" spans="2:4" x14ac:dyDescent="0.2">
      <c r="B493" s="330"/>
      <c r="C493" s="330"/>
      <c r="D493" s="330"/>
    </row>
    <row r="494" spans="2:4" x14ac:dyDescent="0.2">
      <c r="B494" s="330"/>
      <c r="C494" s="330"/>
      <c r="D494" s="330"/>
    </row>
    <row r="495" spans="2:4" x14ac:dyDescent="0.2">
      <c r="B495" s="330"/>
      <c r="C495" s="330"/>
      <c r="D495" s="330"/>
    </row>
    <row r="496" spans="2:4" x14ac:dyDescent="0.2">
      <c r="B496" s="330"/>
      <c r="C496" s="330"/>
      <c r="D496" s="330"/>
    </row>
    <row r="497" spans="2:4" x14ac:dyDescent="0.2">
      <c r="B497" s="330"/>
      <c r="C497" s="330"/>
      <c r="D497" s="330"/>
    </row>
    <row r="498" spans="2:4" x14ac:dyDescent="0.2">
      <c r="B498" s="330"/>
      <c r="C498" s="330"/>
      <c r="D498" s="330"/>
    </row>
    <row r="499" spans="2:4" x14ac:dyDescent="0.2">
      <c r="B499" s="330"/>
      <c r="C499" s="330"/>
      <c r="D499" s="330"/>
    </row>
    <row r="500" spans="2:4" x14ac:dyDescent="0.2">
      <c r="B500" s="330"/>
      <c r="C500" s="330"/>
      <c r="D500" s="330"/>
    </row>
    <row r="501" spans="2:4" x14ac:dyDescent="0.2">
      <c r="B501" s="330"/>
      <c r="C501" s="330"/>
      <c r="D501" s="330"/>
    </row>
    <row r="502" spans="2:4" x14ac:dyDescent="0.2">
      <c r="B502" s="330"/>
      <c r="C502" s="330"/>
      <c r="D502" s="330"/>
    </row>
    <row r="503" spans="2:4" x14ac:dyDescent="0.2">
      <c r="B503" s="330"/>
      <c r="C503" s="330"/>
      <c r="D503" s="330"/>
    </row>
    <row r="504" spans="2:4" x14ac:dyDescent="0.2">
      <c r="B504" s="330"/>
      <c r="C504" s="330"/>
      <c r="D504" s="330"/>
    </row>
    <row r="505" spans="2:4" x14ac:dyDescent="0.2">
      <c r="B505" s="330"/>
      <c r="C505" s="330"/>
      <c r="D505" s="330"/>
    </row>
    <row r="506" spans="2:4" x14ac:dyDescent="0.2">
      <c r="B506" s="330"/>
      <c r="C506" s="330"/>
      <c r="D506" s="330"/>
    </row>
    <row r="507" spans="2:4" x14ac:dyDescent="0.2">
      <c r="B507" s="330"/>
      <c r="C507" s="330"/>
      <c r="D507" s="330"/>
    </row>
    <row r="508" spans="2:4" x14ac:dyDescent="0.2">
      <c r="B508" s="330"/>
      <c r="C508" s="330"/>
      <c r="D508" s="330"/>
    </row>
    <row r="509" spans="2:4" x14ac:dyDescent="0.2">
      <c r="B509" s="330"/>
      <c r="C509" s="330"/>
      <c r="D509" s="330"/>
    </row>
    <row r="510" spans="2:4" x14ac:dyDescent="0.2">
      <c r="B510" s="330"/>
      <c r="C510" s="330"/>
      <c r="D510" s="330"/>
    </row>
    <row r="511" spans="2:4" x14ac:dyDescent="0.2">
      <c r="B511" s="330"/>
      <c r="C511" s="330"/>
      <c r="D511" s="330"/>
    </row>
    <row r="512" spans="2:4" x14ac:dyDescent="0.2">
      <c r="B512" s="330"/>
      <c r="C512" s="330"/>
      <c r="D512" s="330"/>
    </row>
    <row r="513" spans="2:4" x14ac:dyDescent="0.2">
      <c r="B513" s="330"/>
      <c r="C513" s="330"/>
      <c r="D513" s="330"/>
    </row>
    <row r="514" spans="2:4" x14ac:dyDescent="0.2">
      <c r="B514" s="330"/>
      <c r="C514" s="330"/>
      <c r="D514" s="330"/>
    </row>
    <row r="515" spans="2:4" x14ac:dyDescent="0.2">
      <c r="B515" s="330"/>
      <c r="C515" s="330"/>
      <c r="D515" s="330"/>
    </row>
    <row r="516" spans="2:4" x14ac:dyDescent="0.2">
      <c r="B516" s="330"/>
      <c r="C516" s="330"/>
      <c r="D516" s="330"/>
    </row>
    <row r="517" spans="2:4" x14ac:dyDescent="0.2">
      <c r="B517" s="330"/>
      <c r="C517" s="330"/>
      <c r="D517" s="330"/>
    </row>
    <row r="518" spans="2:4" x14ac:dyDescent="0.2">
      <c r="B518" s="330"/>
      <c r="C518" s="330"/>
      <c r="D518" s="330"/>
    </row>
    <row r="519" spans="2:4" x14ac:dyDescent="0.2">
      <c r="B519" s="330"/>
      <c r="C519" s="330"/>
      <c r="D519" s="330"/>
    </row>
    <row r="520" spans="2:4" x14ac:dyDescent="0.2">
      <c r="B520" s="330"/>
      <c r="C520" s="330"/>
      <c r="D520" s="330"/>
    </row>
    <row r="521" spans="2:4" x14ac:dyDescent="0.2">
      <c r="B521" s="330"/>
      <c r="C521" s="330"/>
      <c r="D521" s="330"/>
    </row>
    <row r="522" spans="2:4" x14ac:dyDescent="0.2">
      <c r="B522" s="330"/>
      <c r="C522" s="330"/>
      <c r="D522" s="330"/>
    </row>
    <row r="523" spans="2:4" x14ac:dyDescent="0.2">
      <c r="B523" s="330"/>
      <c r="C523" s="330"/>
      <c r="D523" s="330"/>
    </row>
    <row r="524" spans="2:4" x14ac:dyDescent="0.2">
      <c r="B524" s="330"/>
      <c r="C524" s="330"/>
      <c r="D524" s="330"/>
    </row>
    <row r="525" spans="2:4" x14ac:dyDescent="0.2">
      <c r="B525" s="330"/>
      <c r="C525" s="330"/>
      <c r="D525" s="330"/>
    </row>
    <row r="526" spans="2:4" x14ac:dyDescent="0.2">
      <c r="B526" s="330"/>
      <c r="C526" s="330"/>
      <c r="D526" s="330"/>
    </row>
    <row r="527" spans="2:4" x14ac:dyDescent="0.2">
      <c r="B527" s="330"/>
      <c r="C527" s="330"/>
      <c r="D527" s="330"/>
    </row>
    <row r="528" spans="2:4" x14ac:dyDescent="0.2">
      <c r="B528" s="330"/>
      <c r="C528" s="330"/>
      <c r="D528" s="330"/>
    </row>
    <row r="529" spans="2:4" x14ac:dyDescent="0.2">
      <c r="B529" s="330"/>
      <c r="C529" s="330"/>
      <c r="D529" s="330"/>
    </row>
    <row r="530" spans="2:4" x14ac:dyDescent="0.2">
      <c r="B530" s="330"/>
      <c r="C530" s="330"/>
      <c r="D530" s="330"/>
    </row>
    <row r="531" spans="2:4" x14ac:dyDescent="0.2">
      <c r="B531" s="330"/>
      <c r="C531" s="330"/>
      <c r="D531" s="330"/>
    </row>
    <row r="532" spans="2:4" x14ac:dyDescent="0.2">
      <c r="B532" s="330"/>
      <c r="C532" s="330"/>
      <c r="D532" s="330"/>
    </row>
    <row r="533" spans="2:4" x14ac:dyDescent="0.2">
      <c r="B533" s="330"/>
      <c r="C533" s="330"/>
      <c r="D533" s="330"/>
    </row>
    <row r="534" spans="2:4" x14ac:dyDescent="0.2">
      <c r="B534" s="330"/>
      <c r="C534" s="330"/>
      <c r="D534" s="330"/>
    </row>
    <row r="535" spans="2:4" x14ac:dyDescent="0.2">
      <c r="B535" s="330"/>
      <c r="C535" s="330"/>
      <c r="D535" s="330"/>
    </row>
    <row r="536" spans="2:4" x14ac:dyDescent="0.2">
      <c r="B536" s="330"/>
      <c r="C536" s="330"/>
      <c r="D536" s="330"/>
    </row>
    <row r="537" spans="2:4" x14ac:dyDescent="0.2">
      <c r="B537" s="330"/>
      <c r="C537" s="330"/>
      <c r="D537" s="330"/>
    </row>
    <row r="538" spans="2:4" x14ac:dyDescent="0.2">
      <c r="B538" s="330"/>
      <c r="C538" s="330"/>
      <c r="D538" s="330"/>
    </row>
    <row r="539" spans="2:4" x14ac:dyDescent="0.2">
      <c r="B539" s="330"/>
      <c r="C539" s="330"/>
      <c r="D539" s="330"/>
    </row>
    <row r="540" spans="2:4" x14ac:dyDescent="0.2">
      <c r="B540" s="330"/>
      <c r="C540" s="330"/>
      <c r="D540" s="330"/>
    </row>
    <row r="541" spans="2:4" x14ac:dyDescent="0.2">
      <c r="B541" s="330"/>
      <c r="C541" s="330"/>
      <c r="D541" s="330"/>
    </row>
    <row r="542" spans="2:4" x14ac:dyDescent="0.2">
      <c r="B542" s="330"/>
      <c r="C542" s="330"/>
      <c r="D542" s="330"/>
    </row>
    <row r="543" spans="2:4" x14ac:dyDescent="0.2">
      <c r="B543" s="330"/>
      <c r="C543" s="330"/>
      <c r="D543" s="330"/>
    </row>
    <row r="544" spans="2:4" x14ac:dyDescent="0.2">
      <c r="B544" s="330"/>
      <c r="C544" s="330"/>
      <c r="D544" s="330"/>
    </row>
    <row r="545" spans="2:4" x14ac:dyDescent="0.2">
      <c r="B545" s="330"/>
      <c r="C545" s="330"/>
      <c r="D545" s="330"/>
    </row>
    <row r="546" spans="2:4" x14ac:dyDescent="0.2">
      <c r="B546" s="330"/>
      <c r="C546" s="330"/>
      <c r="D546" s="330"/>
    </row>
    <row r="547" spans="2:4" x14ac:dyDescent="0.2">
      <c r="B547" s="330"/>
      <c r="C547" s="330"/>
      <c r="D547" s="330"/>
    </row>
    <row r="548" spans="2:4" x14ac:dyDescent="0.2">
      <c r="B548" s="330"/>
      <c r="C548" s="330"/>
      <c r="D548" s="330"/>
    </row>
    <row r="549" spans="2:4" x14ac:dyDescent="0.2">
      <c r="B549" s="330"/>
      <c r="C549" s="330"/>
      <c r="D549" s="330"/>
    </row>
    <row r="550" spans="2:4" x14ac:dyDescent="0.2">
      <c r="B550" s="330"/>
      <c r="C550" s="330"/>
      <c r="D550" s="330"/>
    </row>
    <row r="551" spans="2:4" x14ac:dyDescent="0.2">
      <c r="B551" s="330"/>
      <c r="C551" s="330"/>
      <c r="D551" s="330"/>
    </row>
    <row r="552" spans="2:4" x14ac:dyDescent="0.2">
      <c r="B552" s="330"/>
      <c r="C552" s="330"/>
      <c r="D552" s="330"/>
    </row>
    <row r="553" spans="2:4" x14ac:dyDescent="0.2">
      <c r="B553" s="330"/>
      <c r="C553" s="330"/>
      <c r="D553" s="330"/>
    </row>
    <row r="554" spans="2:4" x14ac:dyDescent="0.2">
      <c r="B554" s="330"/>
      <c r="C554" s="330"/>
      <c r="D554" s="330"/>
    </row>
    <row r="555" spans="2:4" x14ac:dyDescent="0.2">
      <c r="B555" s="330"/>
      <c r="C555" s="330"/>
      <c r="D555" s="330"/>
    </row>
    <row r="556" spans="2:4" x14ac:dyDescent="0.2">
      <c r="B556" s="330"/>
      <c r="C556" s="330"/>
      <c r="D556" s="330"/>
    </row>
    <row r="557" spans="2:4" x14ac:dyDescent="0.2">
      <c r="B557" s="330"/>
      <c r="C557" s="330"/>
      <c r="D557" s="330"/>
    </row>
    <row r="558" spans="2:4" x14ac:dyDescent="0.2">
      <c r="B558" s="330"/>
      <c r="C558" s="330"/>
      <c r="D558" s="330"/>
    </row>
    <row r="559" spans="2:4" x14ac:dyDescent="0.2">
      <c r="B559" s="330"/>
      <c r="C559" s="330"/>
      <c r="D559" s="330"/>
    </row>
    <row r="560" spans="2:4" x14ac:dyDescent="0.2">
      <c r="B560" s="330"/>
      <c r="C560" s="330"/>
      <c r="D560" s="330"/>
    </row>
    <row r="561" spans="2:4" x14ac:dyDescent="0.2">
      <c r="B561" s="330"/>
      <c r="C561" s="330"/>
      <c r="D561" s="330"/>
    </row>
    <row r="562" spans="2:4" x14ac:dyDescent="0.2">
      <c r="B562" s="330"/>
      <c r="C562" s="330"/>
      <c r="D562" s="330"/>
    </row>
    <row r="563" spans="2:4" x14ac:dyDescent="0.2">
      <c r="B563" s="330"/>
      <c r="C563" s="330"/>
      <c r="D563" s="330"/>
    </row>
    <row r="564" spans="2:4" x14ac:dyDescent="0.2">
      <c r="B564" s="330"/>
      <c r="C564" s="330"/>
      <c r="D564" s="330"/>
    </row>
    <row r="565" spans="2:4" x14ac:dyDescent="0.2">
      <c r="B565" s="330"/>
      <c r="C565" s="330"/>
      <c r="D565" s="330"/>
    </row>
    <row r="566" spans="2:4" x14ac:dyDescent="0.2">
      <c r="B566" s="330"/>
      <c r="C566" s="330"/>
      <c r="D566" s="330"/>
    </row>
    <row r="567" spans="2:4" x14ac:dyDescent="0.2">
      <c r="B567" s="330"/>
      <c r="C567" s="330"/>
      <c r="D567" s="330"/>
    </row>
    <row r="568" spans="2:4" x14ac:dyDescent="0.2">
      <c r="B568" s="330"/>
      <c r="C568" s="330"/>
      <c r="D568" s="330"/>
    </row>
    <row r="569" spans="2:4" x14ac:dyDescent="0.2">
      <c r="B569" s="330"/>
      <c r="C569" s="330"/>
      <c r="D569" s="330"/>
    </row>
    <row r="570" spans="2:4" x14ac:dyDescent="0.2">
      <c r="B570" s="330"/>
      <c r="C570" s="330"/>
      <c r="D570" s="330"/>
    </row>
    <row r="571" spans="2:4" x14ac:dyDescent="0.2">
      <c r="B571" s="330"/>
      <c r="C571" s="330"/>
      <c r="D571" s="330"/>
    </row>
    <row r="572" spans="2:4" x14ac:dyDescent="0.2">
      <c r="B572" s="330"/>
      <c r="C572" s="330"/>
      <c r="D572" s="330"/>
    </row>
    <row r="573" spans="2:4" x14ac:dyDescent="0.2">
      <c r="B573" s="330"/>
      <c r="C573" s="330"/>
      <c r="D573" s="330"/>
    </row>
    <row r="574" spans="2:4" x14ac:dyDescent="0.2">
      <c r="B574" s="330"/>
      <c r="C574" s="330"/>
      <c r="D574" s="330"/>
    </row>
    <row r="575" spans="2:4" x14ac:dyDescent="0.2">
      <c r="B575" s="330"/>
      <c r="C575" s="330"/>
      <c r="D575" s="330"/>
    </row>
    <row r="576" spans="2:4" x14ac:dyDescent="0.2">
      <c r="B576" s="330"/>
      <c r="C576" s="330"/>
      <c r="D576" s="330"/>
    </row>
    <row r="577" spans="2:4" x14ac:dyDescent="0.2">
      <c r="B577" s="330"/>
      <c r="C577" s="330"/>
      <c r="D577" s="330"/>
    </row>
    <row r="578" spans="2:4" x14ac:dyDescent="0.2">
      <c r="B578" s="330"/>
      <c r="C578" s="330"/>
      <c r="D578" s="330"/>
    </row>
    <row r="579" spans="2:4" x14ac:dyDescent="0.2">
      <c r="B579" s="330"/>
      <c r="C579" s="330"/>
      <c r="D579" s="330"/>
    </row>
    <row r="580" spans="2:4" x14ac:dyDescent="0.2">
      <c r="B580" s="330"/>
      <c r="C580" s="330"/>
      <c r="D580" s="330"/>
    </row>
    <row r="581" spans="2:4" x14ac:dyDescent="0.2">
      <c r="B581" s="330"/>
      <c r="C581" s="330"/>
      <c r="D581" s="330"/>
    </row>
    <row r="582" spans="2:4" x14ac:dyDescent="0.2">
      <c r="B582" s="330"/>
      <c r="C582" s="330"/>
      <c r="D582" s="330"/>
    </row>
    <row r="583" spans="2:4" x14ac:dyDescent="0.2">
      <c r="B583" s="330"/>
      <c r="C583" s="330"/>
      <c r="D583" s="330"/>
    </row>
    <row r="584" spans="2:4" x14ac:dyDescent="0.2">
      <c r="B584" s="330"/>
      <c r="C584" s="330"/>
      <c r="D584" s="330"/>
    </row>
    <row r="585" spans="2:4" x14ac:dyDescent="0.2">
      <c r="B585" s="330"/>
      <c r="C585" s="330"/>
      <c r="D585" s="330"/>
    </row>
    <row r="586" spans="2:4" x14ac:dyDescent="0.2">
      <c r="B586" s="330"/>
      <c r="C586" s="330"/>
      <c r="D586" s="330"/>
    </row>
    <row r="587" spans="2:4" x14ac:dyDescent="0.2">
      <c r="B587" s="330"/>
      <c r="C587" s="330"/>
      <c r="D587" s="330"/>
    </row>
    <row r="588" spans="2:4" x14ac:dyDescent="0.2">
      <c r="B588" s="330"/>
      <c r="C588" s="330"/>
      <c r="D588" s="330"/>
    </row>
    <row r="589" spans="2:4" x14ac:dyDescent="0.2">
      <c r="B589" s="330"/>
      <c r="C589" s="330"/>
      <c r="D589" s="330"/>
    </row>
    <row r="590" spans="2:4" x14ac:dyDescent="0.2">
      <c r="B590" s="330"/>
      <c r="C590" s="330"/>
      <c r="D590" s="330"/>
    </row>
    <row r="591" spans="2:4" x14ac:dyDescent="0.2">
      <c r="B591" s="330"/>
      <c r="C591" s="330"/>
      <c r="D591" s="330"/>
    </row>
    <row r="592" spans="2:4" x14ac:dyDescent="0.2">
      <c r="B592" s="330"/>
      <c r="C592" s="330"/>
      <c r="D592" s="330"/>
    </row>
    <row r="593" spans="2:4" x14ac:dyDescent="0.2">
      <c r="B593" s="330"/>
      <c r="C593" s="330"/>
      <c r="D593" s="330"/>
    </row>
    <row r="594" spans="2:4" x14ac:dyDescent="0.2">
      <c r="B594" s="330"/>
      <c r="C594" s="330"/>
      <c r="D594" s="330"/>
    </row>
    <row r="595" spans="2:4" x14ac:dyDescent="0.2">
      <c r="B595" s="330"/>
      <c r="C595" s="330"/>
      <c r="D595" s="330"/>
    </row>
    <row r="596" spans="2:4" x14ac:dyDescent="0.2">
      <c r="B596" s="330"/>
      <c r="C596" s="330"/>
      <c r="D596" s="330"/>
    </row>
    <row r="597" spans="2:4" x14ac:dyDescent="0.2">
      <c r="B597" s="330"/>
      <c r="C597" s="330"/>
      <c r="D597" s="330"/>
    </row>
    <row r="598" spans="2:4" x14ac:dyDescent="0.2">
      <c r="B598" s="330"/>
      <c r="C598" s="330"/>
      <c r="D598" s="330"/>
    </row>
    <row r="599" spans="2:4" x14ac:dyDescent="0.2">
      <c r="B599" s="330"/>
      <c r="C599" s="330"/>
      <c r="D599" s="330"/>
    </row>
    <row r="600" spans="2:4" x14ac:dyDescent="0.2">
      <c r="B600" s="330"/>
      <c r="C600" s="330"/>
      <c r="D600" s="330"/>
    </row>
    <row r="601" spans="2:4" x14ac:dyDescent="0.2">
      <c r="B601" s="330"/>
      <c r="C601" s="330"/>
      <c r="D601" s="330"/>
    </row>
    <row r="602" spans="2:4" x14ac:dyDescent="0.2">
      <c r="B602" s="330"/>
      <c r="C602" s="330"/>
      <c r="D602" s="330"/>
    </row>
    <row r="603" spans="2:4" x14ac:dyDescent="0.2">
      <c r="B603" s="330"/>
      <c r="C603" s="330"/>
      <c r="D603" s="330"/>
    </row>
    <row r="604" spans="2:4" x14ac:dyDescent="0.2">
      <c r="B604" s="330"/>
      <c r="C604" s="330"/>
      <c r="D604" s="330"/>
    </row>
    <row r="605" spans="2:4" x14ac:dyDescent="0.2">
      <c r="B605" s="330"/>
      <c r="C605" s="330"/>
      <c r="D605" s="330"/>
    </row>
    <row r="606" spans="2:4" x14ac:dyDescent="0.2">
      <c r="B606" s="330"/>
      <c r="C606" s="330"/>
      <c r="D606" s="330"/>
    </row>
    <row r="607" spans="2:4" x14ac:dyDescent="0.2">
      <c r="B607" s="330"/>
      <c r="C607" s="330"/>
      <c r="D607" s="330"/>
    </row>
    <row r="608" spans="2:4" x14ac:dyDescent="0.2">
      <c r="B608" s="330"/>
      <c r="C608" s="330"/>
      <c r="D608" s="330"/>
    </row>
    <row r="609" spans="2:4" x14ac:dyDescent="0.2">
      <c r="B609" s="330"/>
      <c r="C609" s="330"/>
      <c r="D609" s="330"/>
    </row>
    <row r="610" spans="2:4" x14ac:dyDescent="0.2">
      <c r="B610" s="330"/>
      <c r="C610" s="330"/>
      <c r="D610" s="330"/>
    </row>
    <row r="611" spans="2:4" x14ac:dyDescent="0.2">
      <c r="B611" s="330"/>
      <c r="C611" s="330"/>
      <c r="D611" s="330"/>
    </row>
    <row r="612" spans="2:4" x14ac:dyDescent="0.2">
      <c r="B612" s="330"/>
      <c r="C612" s="330"/>
      <c r="D612" s="330"/>
    </row>
    <row r="613" spans="2:4" x14ac:dyDescent="0.2">
      <c r="B613" s="330"/>
      <c r="C613" s="330"/>
      <c r="D613" s="330"/>
    </row>
    <row r="614" spans="2:4" x14ac:dyDescent="0.2">
      <c r="B614" s="330"/>
      <c r="C614" s="330"/>
      <c r="D614" s="330"/>
    </row>
    <row r="615" spans="2:4" x14ac:dyDescent="0.2">
      <c r="B615" s="330"/>
      <c r="C615" s="330"/>
      <c r="D615" s="330"/>
    </row>
    <row r="616" spans="2:4" x14ac:dyDescent="0.2">
      <c r="B616" s="330"/>
      <c r="C616" s="330"/>
      <c r="D616" s="330"/>
    </row>
    <row r="617" spans="2:4" x14ac:dyDescent="0.2">
      <c r="B617" s="330"/>
      <c r="C617" s="330"/>
      <c r="D617" s="330"/>
    </row>
    <row r="618" spans="2:4" x14ac:dyDescent="0.2">
      <c r="B618" s="330"/>
      <c r="C618" s="330"/>
      <c r="D618" s="330"/>
    </row>
    <row r="619" spans="2:4" x14ac:dyDescent="0.2">
      <c r="B619" s="330"/>
      <c r="C619" s="330"/>
      <c r="D619" s="330"/>
    </row>
    <row r="620" spans="2:4" x14ac:dyDescent="0.2">
      <c r="B620" s="330"/>
      <c r="C620" s="330"/>
      <c r="D620" s="330"/>
    </row>
    <row r="621" spans="2:4" x14ac:dyDescent="0.2">
      <c r="B621" s="330"/>
      <c r="C621" s="330"/>
      <c r="D621" s="330"/>
    </row>
    <row r="622" spans="2:4" x14ac:dyDescent="0.2">
      <c r="B622" s="330"/>
      <c r="C622" s="330"/>
      <c r="D622" s="330"/>
    </row>
    <row r="623" spans="2:4" x14ac:dyDescent="0.2">
      <c r="B623" s="330"/>
      <c r="C623" s="330"/>
      <c r="D623" s="330"/>
    </row>
    <row r="624" spans="2:4" x14ac:dyDescent="0.2">
      <c r="B624" s="330"/>
      <c r="C624" s="330"/>
      <c r="D624" s="330"/>
    </row>
    <row r="625" spans="2:4" x14ac:dyDescent="0.2">
      <c r="B625" s="330"/>
      <c r="C625" s="330"/>
      <c r="D625" s="330"/>
    </row>
    <row r="626" spans="2:4" x14ac:dyDescent="0.2">
      <c r="B626" s="330"/>
      <c r="C626" s="330"/>
      <c r="D626" s="330"/>
    </row>
    <row r="627" spans="2:4" x14ac:dyDescent="0.2">
      <c r="B627" s="330"/>
      <c r="C627" s="330"/>
      <c r="D627" s="330"/>
    </row>
    <row r="628" spans="2:4" x14ac:dyDescent="0.2">
      <c r="B628" s="330"/>
      <c r="C628" s="330"/>
      <c r="D628" s="330"/>
    </row>
    <row r="629" spans="2:4" x14ac:dyDescent="0.2">
      <c r="B629" s="330"/>
      <c r="C629" s="330"/>
      <c r="D629" s="330"/>
    </row>
    <row r="630" spans="2:4" x14ac:dyDescent="0.2">
      <c r="B630" s="330"/>
      <c r="C630" s="330"/>
      <c r="D630" s="330"/>
    </row>
    <row r="631" spans="2:4" x14ac:dyDescent="0.2">
      <c r="B631" s="330"/>
      <c r="C631" s="330"/>
      <c r="D631" s="330"/>
    </row>
    <row r="632" spans="2:4" x14ac:dyDescent="0.2">
      <c r="B632" s="330"/>
      <c r="C632" s="330"/>
      <c r="D632" s="330"/>
    </row>
    <row r="633" spans="2:4" x14ac:dyDescent="0.2">
      <c r="B633" s="330"/>
      <c r="C633" s="330"/>
      <c r="D633" s="330"/>
    </row>
    <row r="634" spans="2:4" x14ac:dyDescent="0.2">
      <c r="B634" s="330"/>
      <c r="C634" s="330"/>
      <c r="D634" s="330"/>
    </row>
    <row r="635" spans="2:4" x14ac:dyDescent="0.2">
      <c r="B635" s="330"/>
      <c r="C635" s="330"/>
      <c r="D635" s="330"/>
    </row>
    <row r="636" spans="2:4" x14ac:dyDescent="0.2">
      <c r="B636" s="330"/>
      <c r="C636" s="330"/>
      <c r="D636" s="330"/>
    </row>
    <row r="637" spans="2:4" x14ac:dyDescent="0.2">
      <c r="B637" s="330"/>
      <c r="C637" s="330"/>
      <c r="D637" s="330"/>
    </row>
    <row r="638" spans="2:4" x14ac:dyDescent="0.2">
      <c r="B638" s="330"/>
      <c r="C638" s="330"/>
      <c r="D638" s="330"/>
    </row>
    <row r="639" spans="2:4" x14ac:dyDescent="0.2">
      <c r="B639" s="330"/>
      <c r="C639" s="330"/>
      <c r="D639" s="330"/>
    </row>
    <row r="640" spans="2:4" x14ac:dyDescent="0.2">
      <c r="B640" s="330"/>
      <c r="C640" s="330"/>
      <c r="D640" s="330"/>
    </row>
    <row r="641" spans="2:4" x14ac:dyDescent="0.2">
      <c r="B641" s="330"/>
      <c r="C641" s="330"/>
      <c r="D641" s="330"/>
    </row>
    <row r="642" spans="2:4" x14ac:dyDescent="0.2">
      <c r="B642" s="330"/>
      <c r="C642" s="330"/>
      <c r="D642" s="330"/>
    </row>
    <row r="643" spans="2:4" x14ac:dyDescent="0.2">
      <c r="B643" s="330"/>
      <c r="C643" s="330"/>
      <c r="D643" s="330"/>
    </row>
    <row r="644" spans="2:4" x14ac:dyDescent="0.2">
      <c r="B644" s="330"/>
      <c r="C644" s="330"/>
      <c r="D644" s="330"/>
    </row>
    <row r="645" spans="2:4" x14ac:dyDescent="0.2">
      <c r="B645" s="330"/>
      <c r="C645" s="330"/>
      <c r="D645" s="330"/>
    </row>
    <row r="646" spans="2:4" x14ac:dyDescent="0.2">
      <c r="B646" s="330"/>
      <c r="C646" s="330"/>
      <c r="D646" s="330"/>
    </row>
    <row r="647" spans="2:4" x14ac:dyDescent="0.2">
      <c r="B647" s="330"/>
      <c r="C647" s="330"/>
      <c r="D647" s="330"/>
    </row>
    <row r="648" spans="2:4" x14ac:dyDescent="0.2">
      <c r="B648" s="330"/>
      <c r="C648" s="330"/>
      <c r="D648" s="330"/>
    </row>
    <row r="649" spans="2:4" x14ac:dyDescent="0.2">
      <c r="B649" s="330"/>
      <c r="C649" s="330"/>
      <c r="D649" s="330"/>
    </row>
    <row r="650" spans="2:4" x14ac:dyDescent="0.2">
      <c r="B650" s="330"/>
      <c r="C650" s="330"/>
      <c r="D650" s="330"/>
    </row>
    <row r="651" spans="2:4" x14ac:dyDescent="0.2">
      <c r="B651" s="330"/>
      <c r="C651" s="330"/>
      <c r="D651" s="330"/>
    </row>
    <row r="652" spans="2:4" x14ac:dyDescent="0.2">
      <c r="B652" s="330"/>
      <c r="C652" s="330"/>
      <c r="D652" s="330"/>
    </row>
    <row r="653" spans="2:4" x14ac:dyDescent="0.2">
      <c r="B653" s="330"/>
      <c r="C653" s="330"/>
      <c r="D653" s="330"/>
    </row>
    <row r="654" spans="2:4" x14ac:dyDescent="0.2">
      <c r="B654" s="330"/>
      <c r="C654" s="330"/>
      <c r="D654" s="330"/>
    </row>
    <row r="655" spans="2:4" x14ac:dyDescent="0.2">
      <c r="B655" s="330"/>
      <c r="C655" s="330"/>
      <c r="D655" s="330"/>
    </row>
    <row r="656" spans="2:4" x14ac:dyDescent="0.2">
      <c r="B656" s="330"/>
      <c r="C656" s="330"/>
      <c r="D656" s="330"/>
    </row>
    <row r="657" spans="2:4" x14ac:dyDescent="0.2">
      <c r="B657" s="330"/>
      <c r="C657" s="330"/>
      <c r="D657" s="330"/>
    </row>
    <row r="658" spans="2:4" x14ac:dyDescent="0.2">
      <c r="B658" s="330"/>
      <c r="C658" s="330"/>
      <c r="D658" s="330"/>
    </row>
    <row r="659" spans="2:4" x14ac:dyDescent="0.2">
      <c r="B659" s="330"/>
      <c r="C659" s="330"/>
      <c r="D659" s="330"/>
    </row>
    <row r="660" spans="2:4" x14ac:dyDescent="0.2">
      <c r="B660" s="330"/>
      <c r="C660" s="330"/>
      <c r="D660" s="330"/>
    </row>
    <row r="661" spans="2:4" x14ac:dyDescent="0.2">
      <c r="B661" s="330"/>
      <c r="C661" s="330"/>
      <c r="D661" s="330"/>
    </row>
    <row r="662" spans="2:4" x14ac:dyDescent="0.2">
      <c r="B662" s="330"/>
      <c r="C662" s="330"/>
      <c r="D662" s="330"/>
    </row>
    <row r="663" spans="2:4" x14ac:dyDescent="0.2">
      <c r="B663" s="330"/>
      <c r="C663" s="330"/>
      <c r="D663" s="330"/>
    </row>
    <row r="664" spans="2:4" x14ac:dyDescent="0.2">
      <c r="B664" s="330"/>
      <c r="C664" s="330"/>
      <c r="D664" s="330"/>
    </row>
    <row r="665" spans="2:4" x14ac:dyDescent="0.2">
      <c r="B665" s="330"/>
      <c r="C665" s="330"/>
      <c r="D665" s="330"/>
    </row>
    <row r="666" spans="2:4" x14ac:dyDescent="0.2">
      <c r="B666" s="330"/>
      <c r="C666" s="330"/>
      <c r="D666" s="330"/>
    </row>
    <row r="667" spans="2:4" x14ac:dyDescent="0.2">
      <c r="B667" s="330"/>
      <c r="C667" s="330"/>
      <c r="D667" s="330"/>
    </row>
    <row r="668" spans="2:4" x14ac:dyDescent="0.2">
      <c r="B668" s="330"/>
      <c r="C668" s="330"/>
      <c r="D668" s="330"/>
    </row>
    <row r="669" spans="2:4" x14ac:dyDescent="0.2">
      <c r="B669" s="330"/>
      <c r="C669" s="330"/>
      <c r="D669" s="330"/>
    </row>
    <row r="670" spans="2:4" x14ac:dyDescent="0.2">
      <c r="B670" s="330"/>
      <c r="C670" s="330"/>
      <c r="D670" s="330"/>
    </row>
    <row r="671" spans="2:4" x14ac:dyDescent="0.2">
      <c r="B671" s="330"/>
      <c r="C671" s="330"/>
      <c r="D671" s="330"/>
    </row>
    <row r="672" spans="2:4" x14ac:dyDescent="0.2">
      <c r="B672" s="330"/>
      <c r="C672" s="330"/>
      <c r="D672" s="330"/>
    </row>
    <row r="673" spans="2:4" x14ac:dyDescent="0.2">
      <c r="B673" s="330"/>
      <c r="C673" s="330"/>
      <c r="D673" s="330"/>
    </row>
    <row r="674" spans="2:4" x14ac:dyDescent="0.2">
      <c r="B674" s="330"/>
      <c r="C674" s="330"/>
      <c r="D674" s="330"/>
    </row>
    <row r="675" spans="2:4" x14ac:dyDescent="0.2">
      <c r="B675" s="330"/>
      <c r="C675" s="330"/>
      <c r="D675" s="330"/>
    </row>
    <row r="676" spans="2:4" x14ac:dyDescent="0.2">
      <c r="B676" s="330"/>
      <c r="C676" s="330"/>
      <c r="D676" s="330"/>
    </row>
    <row r="677" spans="2:4" x14ac:dyDescent="0.2">
      <c r="B677" s="330"/>
      <c r="C677" s="330"/>
      <c r="D677" s="330"/>
    </row>
    <row r="678" spans="2:4" x14ac:dyDescent="0.2">
      <c r="B678" s="330"/>
      <c r="C678" s="330"/>
      <c r="D678" s="330"/>
    </row>
    <row r="679" spans="2:4" x14ac:dyDescent="0.2">
      <c r="B679" s="330"/>
      <c r="C679" s="330"/>
      <c r="D679" s="330"/>
    </row>
    <row r="680" spans="2:4" x14ac:dyDescent="0.2">
      <c r="B680" s="330"/>
      <c r="C680" s="330"/>
      <c r="D680" s="330"/>
    </row>
    <row r="681" spans="2:4" x14ac:dyDescent="0.2">
      <c r="B681" s="330"/>
      <c r="C681" s="330"/>
      <c r="D681" s="330"/>
    </row>
    <row r="682" spans="2:4" x14ac:dyDescent="0.2">
      <c r="B682" s="330"/>
      <c r="C682" s="330"/>
      <c r="D682" s="330"/>
    </row>
    <row r="683" spans="2:4" x14ac:dyDescent="0.2">
      <c r="B683" s="330"/>
      <c r="C683" s="330"/>
      <c r="D683" s="330"/>
    </row>
    <row r="684" spans="2:4" x14ac:dyDescent="0.2">
      <c r="B684" s="330"/>
      <c r="C684" s="330"/>
      <c r="D684" s="330"/>
    </row>
    <row r="685" spans="2:4" x14ac:dyDescent="0.2">
      <c r="B685" s="330"/>
      <c r="C685" s="330"/>
      <c r="D685" s="330"/>
    </row>
    <row r="686" spans="2:4" x14ac:dyDescent="0.2">
      <c r="B686" s="330"/>
      <c r="C686" s="330"/>
      <c r="D686" s="330"/>
    </row>
    <row r="687" spans="2:4" x14ac:dyDescent="0.2">
      <c r="B687" s="330"/>
      <c r="C687" s="330"/>
      <c r="D687" s="330"/>
    </row>
    <row r="688" spans="2:4" x14ac:dyDescent="0.2">
      <c r="B688" s="330"/>
      <c r="C688" s="330"/>
      <c r="D688" s="330"/>
    </row>
    <row r="689" spans="2:4" x14ac:dyDescent="0.2">
      <c r="B689" s="330"/>
      <c r="C689" s="330"/>
      <c r="D689" s="330"/>
    </row>
    <row r="690" spans="2:4" x14ac:dyDescent="0.2">
      <c r="B690" s="330"/>
      <c r="C690" s="330"/>
      <c r="D690" s="330"/>
    </row>
    <row r="691" spans="2:4" x14ac:dyDescent="0.2">
      <c r="B691" s="330"/>
      <c r="C691" s="330"/>
      <c r="D691" s="330"/>
    </row>
    <row r="692" spans="2:4" x14ac:dyDescent="0.2">
      <c r="B692" s="330"/>
      <c r="C692" s="330"/>
      <c r="D692" s="330"/>
    </row>
    <row r="693" spans="2:4" x14ac:dyDescent="0.2">
      <c r="B693" s="330"/>
      <c r="C693" s="330"/>
      <c r="D693" s="330"/>
    </row>
    <row r="694" spans="2:4" x14ac:dyDescent="0.2">
      <c r="B694" s="330"/>
      <c r="C694" s="330"/>
      <c r="D694" s="330"/>
    </row>
    <row r="695" spans="2:4" x14ac:dyDescent="0.2">
      <c r="B695" s="330"/>
      <c r="C695" s="330"/>
      <c r="D695" s="330"/>
    </row>
    <row r="696" spans="2:4" x14ac:dyDescent="0.2">
      <c r="B696" s="330"/>
      <c r="C696" s="330"/>
      <c r="D696" s="330"/>
    </row>
    <row r="697" spans="2:4" x14ac:dyDescent="0.2">
      <c r="B697" s="330"/>
      <c r="C697" s="330"/>
      <c r="D697" s="330"/>
    </row>
    <row r="698" spans="2:4" x14ac:dyDescent="0.2">
      <c r="B698" s="330"/>
      <c r="C698" s="330"/>
      <c r="D698" s="330"/>
    </row>
    <row r="699" spans="2:4" x14ac:dyDescent="0.2">
      <c r="B699" s="330"/>
      <c r="C699" s="330"/>
      <c r="D699" s="330"/>
    </row>
    <row r="700" spans="2:4" x14ac:dyDescent="0.2">
      <c r="B700" s="330"/>
      <c r="C700" s="330"/>
      <c r="D700" s="330"/>
    </row>
    <row r="701" spans="2:4" x14ac:dyDescent="0.2">
      <c r="B701" s="330"/>
      <c r="C701" s="330"/>
      <c r="D701" s="330"/>
    </row>
    <row r="702" spans="2:4" x14ac:dyDescent="0.2">
      <c r="B702" s="330"/>
      <c r="C702" s="330"/>
      <c r="D702" s="330"/>
    </row>
    <row r="703" spans="2:4" x14ac:dyDescent="0.2">
      <c r="B703" s="330"/>
      <c r="C703" s="330"/>
      <c r="D703" s="330"/>
    </row>
    <row r="704" spans="2:4" x14ac:dyDescent="0.2">
      <c r="B704" s="330"/>
      <c r="C704" s="330"/>
      <c r="D704" s="330"/>
    </row>
    <row r="705" spans="2:4" x14ac:dyDescent="0.2">
      <c r="B705" s="330"/>
      <c r="C705" s="330"/>
      <c r="D705" s="330"/>
    </row>
    <row r="706" spans="2:4" x14ac:dyDescent="0.2">
      <c r="B706" s="330"/>
      <c r="C706" s="330"/>
      <c r="D706" s="330"/>
    </row>
    <row r="707" spans="2:4" x14ac:dyDescent="0.2">
      <c r="B707" s="330"/>
      <c r="C707" s="330"/>
      <c r="D707" s="330"/>
    </row>
    <row r="708" spans="2:4" x14ac:dyDescent="0.2">
      <c r="B708" s="330"/>
      <c r="C708" s="330"/>
      <c r="D708" s="330"/>
    </row>
    <row r="709" spans="2:4" x14ac:dyDescent="0.2">
      <c r="B709" s="330"/>
      <c r="C709" s="330"/>
      <c r="D709" s="330"/>
    </row>
    <row r="710" spans="2:4" x14ac:dyDescent="0.2">
      <c r="B710" s="330"/>
      <c r="C710" s="330"/>
      <c r="D710" s="330"/>
    </row>
    <row r="711" spans="2:4" x14ac:dyDescent="0.2">
      <c r="B711" s="330"/>
      <c r="C711" s="330"/>
      <c r="D711" s="330"/>
    </row>
    <row r="712" spans="2:4" x14ac:dyDescent="0.2">
      <c r="B712" s="330"/>
      <c r="C712" s="330"/>
      <c r="D712" s="330"/>
    </row>
    <row r="713" spans="2:4" x14ac:dyDescent="0.2">
      <c r="B713" s="330"/>
      <c r="C713" s="330"/>
      <c r="D713" s="330"/>
    </row>
    <row r="714" spans="2:4" x14ac:dyDescent="0.2">
      <c r="B714" s="330"/>
      <c r="C714" s="330"/>
      <c r="D714" s="330"/>
    </row>
    <row r="715" spans="2:4" x14ac:dyDescent="0.2">
      <c r="B715" s="330"/>
      <c r="C715" s="330"/>
      <c r="D715" s="330"/>
    </row>
    <row r="716" spans="2:4" x14ac:dyDescent="0.2">
      <c r="B716" s="330"/>
      <c r="C716" s="330"/>
      <c r="D716" s="330"/>
    </row>
    <row r="717" spans="2:4" x14ac:dyDescent="0.2">
      <c r="B717" s="330"/>
      <c r="C717" s="330"/>
      <c r="D717" s="330"/>
    </row>
    <row r="718" spans="2:4" x14ac:dyDescent="0.2">
      <c r="B718" s="330"/>
      <c r="C718" s="330"/>
      <c r="D718" s="330"/>
    </row>
    <row r="719" spans="2:4" x14ac:dyDescent="0.2">
      <c r="B719" s="330"/>
      <c r="C719" s="330"/>
      <c r="D719" s="330"/>
    </row>
    <row r="720" spans="2:4" x14ac:dyDescent="0.2">
      <c r="B720" s="330"/>
      <c r="C720" s="330"/>
      <c r="D720" s="330"/>
    </row>
    <row r="721" spans="2:4" x14ac:dyDescent="0.2">
      <c r="B721" s="330"/>
      <c r="C721" s="330"/>
      <c r="D721" s="330"/>
    </row>
    <row r="722" spans="2:4" x14ac:dyDescent="0.2">
      <c r="B722" s="330"/>
      <c r="C722" s="330"/>
      <c r="D722" s="330"/>
    </row>
    <row r="723" spans="2:4" x14ac:dyDescent="0.2">
      <c r="B723" s="330"/>
      <c r="C723" s="330"/>
      <c r="D723" s="330"/>
    </row>
    <row r="724" spans="2:4" x14ac:dyDescent="0.2">
      <c r="B724" s="330"/>
      <c r="C724" s="330"/>
      <c r="D724" s="330"/>
    </row>
    <row r="725" spans="2:4" x14ac:dyDescent="0.2">
      <c r="B725" s="330"/>
      <c r="C725" s="330"/>
      <c r="D725" s="330"/>
    </row>
    <row r="726" spans="2:4" x14ac:dyDescent="0.2">
      <c r="B726" s="330"/>
      <c r="C726" s="330"/>
      <c r="D726" s="330"/>
    </row>
    <row r="727" spans="2:4" x14ac:dyDescent="0.2">
      <c r="B727" s="330"/>
      <c r="C727" s="330"/>
      <c r="D727" s="330"/>
    </row>
    <row r="728" spans="2:4" x14ac:dyDescent="0.2">
      <c r="B728" s="330"/>
      <c r="C728" s="330"/>
      <c r="D728" s="330"/>
    </row>
    <row r="729" spans="2:4" x14ac:dyDescent="0.2">
      <c r="B729" s="330"/>
      <c r="C729" s="330"/>
      <c r="D729" s="330"/>
    </row>
    <row r="730" spans="2:4" x14ac:dyDescent="0.2">
      <c r="B730" s="330"/>
      <c r="C730" s="330"/>
      <c r="D730" s="330"/>
    </row>
    <row r="731" spans="2:4" x14ac:dyDescent="0.2">
      <c r="B731" s="330"/>
      <c r="C731" s="330"/>
      <c r="D731" s="330"/>
    </row>
    <row r="732" spans="2:4" x14ac:dyDescent="0.2">
      <c r="B732" s="330"/>
      <c r="C732" s="330"/>
      <c r="D732" s="330"/>
    </row>
    <row r="733" spans="2:4" x14ac:dyDescent="0.2">
      <c r="B733" s="330"/>
      <c r="C733" s="330"/>
      <c r="D733" s="330"/>
    </row>
    <row r="734" spans="2:4" x14ac:dyDescent="0.2">
      <c r="B734" s="330"/>
      <c r="C734" s="330"/>
      <c r="D734" s="330"/>
    </row>
    <row r="735" spans="2:4" x14ac:dyDescent="0.2">
      <c r="B735" s="330"/>
      <c r="C735" s="330"/>
      <c r="D735" s="330"/>
    </row>
    <row r="736" spans="2:4" x14ac:dyDescent="0.2">
      <c r="B736" s="330"/>
      <c r="C736" s="330"/>
      <c r="D736" s="330"/>
    </row>
    <row r="737" spans="2:4" x14ac:dyDescent="0.2">
      <c r="B737" s="330"/>
      <c r="C737" s="330"/>
      <c r="D737" s="330"/>
    </row>
    <row r="738" spans="2:4" x14ac:dyDescent="0.2">
      <c r="B738" s="330"/>
      <c r="C738" s="330"/>
      <c r="D738" s="330"/>
    </row>
    <row r="739" spans="2:4" x14ac:dyDescent="0.2">
      <c r="B739" s="330"/>
      <c r="C739" s="330"/>
      <c r="D739" s="330"/>
    </row>
    <row r="740" spans="2:4" x14ac:dyDescent="0.2">
      <c r="B740" s="330"/>
      <c r="C740" s="330"/>
      <c r="D740" s="330"/>
    </row>
    <row r="741" spans="2:4" x14ac:dyDescent="0.2">
      <c r="B741" s="330"/>
      <c r="C741" s="330"/>
      <c r="D741" s="330"/>
    </row>
    <row r="742" spans="2:4" x14ac:dyDescent="0.2">
      <c r="B742" s="330"/>
      <c r="C742" s="330"/>
      <c r="D742" s="330"/>
    </row>
    <row r="743" spans="2:4" x14ac:dyDescent="0.2">
      <c r="B743" s="330"/>
      <c r="C743" s="330"/>
      <c r="D743" s="330"/>
    </row>
    <row r="744" spans="2:4" x14ac:dyDescent="0.2">
      <c r="B744" s="330"/>
      <c r="C744" s="330"/>
      <c r="D744" s="330"/>
    </row>
    <row r="745" spans="2:4" x14ac:dyDescent="0.2">
      <c r="B745" s="330"/>
      <c r="C745" s="330"/>
      <c r="D745" s="330"/>
    </row>
    <row r="746" spans="2:4" x14ac:dyDescent="0.2">
      <c r="B746" s="330"/>
      <c r="C746" s="330"/>
      <c r="D746" s="330"/>
    </row>
    <row r="747" spans="2:4" x14ac:dyDescent="0.2">
      <c r="B747" s="330"/>
      <c r="C747" s="330"/>
      <c r="D747" s="330"/>
    </row>
    <row r="748" spans="2:4" x14ac:dyDescent="0.2">
      <c r="B748" s="330"/>
      <c r="C748" s="330"/>
      <c r="D748" s="330"/>
    </row>
    <row r="749" spans="2:4" x14ac:dyDescent="0.2">
      <c r="B749" s="330"/>
      <c r="C749" s="330"/>
      <c r="D749" s="330"/>
    </row>
    <row r="750" spans="2:4" x14ac:dyDescent="0.2">
      <c r="B750" s="330"/>
      <c r="C750" s="330"/>
      <c r="D750" s="330"/>
    </row>
    <row r="751" spans="2:4" x14ac:dyDescent="0.2">
      <c r="B751" s="330"/>
      <c r="C751" s="330"/>
      <c r="D751" s="330"/>
    </row>
    <row r="752" spans="2:4" x14ac:dyDescent="0.2">
      <c r="B752" s="330"/>
      <c r="C752" s="330"/>
      <c r="D752" s="330"/>
    </row>
    <row r="753" spans="2:4" x14ac:dyDescent="0.2">
      <c r="B753" s="330"/>
      <c r="C753" s="330"/>
      <c r="D753" s="330"/>
    </row>
    <row r="754" spans="2:4" x14ac:dyDescent="0.2">
      <c r="B754" s="330"/>
      <c r="C754" s="330"/>
      <c r="D754" s="330"/>
    </row>
    <row r="755" spans="2:4" x14ac:dyDescent="0.2">
      <c r="B755" s="330"/>
      <c r="C755" s="330"/>
      <c r="D755" s="330"/>
    </row>
    <row r="756" spans="2:4" x14ac:dyDescent="0.2">
      <c r="B756" s="330"/>
      <c r="C756" s="330"/>
      <c r="D756" s="330"/>
    </row>
    <row r="757" spans="2:4" x14ac:dyDescent="0.2">
      <c r="B757" s="330"/>
      <c r="C757" s="330"/>
      <c r="D757" s="330"/>
    </row>
    <row r="758" spans="2:4" x14ac:dyDescent="0.2">
      <c r="B758" s="330"/>
      <c r="C758" s="330"/>
      <c r="D758" s="330"/>
    </row>
    <row r="759" spans="2:4" x14ac:dyDescent="0.2">
      <c r="B759" s="330"/>
      <c r="C759" s="330"/>
      <c r="D759" s="330"/>
    </row>
    <row r="760" spans="2:4" x14ac:dyDescent="0.2">
      <c r="B760" s="330"/>
      <c r="C760" s="330"/>
      <c r="D760" s="330"/>
    </row>
    <row r="761" spans="2:4" x14ac:dyDescent="0.2">
      <c r="B761" s="330"/>
      <c r="C761" s="330"/>
      <c r="D761" s="330"/>
    </row>
    <row r="762" spans="2:4" x14ac:dyDescent="0.2">
      <c r="B762" s="330"/>
      <c r="C762" s="330"/>
      <c r="D762" s="330"/>
    </row>
    <row r="763" spans="2:4" x14ac:dyDescent="0.2">
      <c r="B763" s="330"/>
      <c r="C763" s="330"/>
      <c r="D763" s="330"/>
    </row>
    <row r="764" spans="2:4" x14ac:dyDescent="0.2">
      <c r="B764" s="330"/>
      <c r="C764" s="330"/>
      <c r="D764" s="330"/>
    </row>
    <row r="765" spans="2:4" x14ac:dyDescent="0.2">
      <c r="B765" s="330"/>
      <c r="C765" s="330"/>
      <c r="D765" s="330"/>
    </row>
    <row r="766" spans="2:4" x14ac:dyDescent="0.2">
      <c r="B766" s="330"/>
      <c r="C766" s="330"/>
      <c r="D766" s="330"/>
    </row>
    <row r="767" spans="2:4" x14ac:dyDescent="0.2">
      <c r="B767" s="330"/>
      <c r="C767" s="330"/>
      <c r="D767" s="330"/>
    </row>
    <row r="768" spans="2:4" x14ac:dyDescent="0.2">
      <c r="B768" s="330"/>
      <c r="C768" s="330"/>
      <c r="D768" s="330"/>
    </row>
    <row r="769" spans="2:4" x14ac:dyDescent="0.2">
      <c r="B769" s="330"/>
      <c r="C769" s="330"/>
      <c r="D769" s="330"/>
    </row>
    <row r="770" spans="2:4" x14ac:dyDescent="0.2">
      <c r="B770" s="330"/>
      <c r="C770" s="330"/>
      <c r="D770" s="330"/>
    </row>
    <row r="771" spans="2:4" x14ac:dyDescent="0.2">
      <c r="B771" s="330"/>
      <c r="C771" s="330"/>
      <c r="D771" s="330"/>
    </row>
    <row r="772" spans="2:4" x14ac:dyDescent="0.2">
      <c r="B772" s="330"/>
      <c r="C772" s="330"/>
      <c r="D772" s="330"/>
    </row>
    <row r="773" spans="2:4" x14ac:dyDescent="0.2">
      <c r="B773" s="330"/>
      <c r="C773" s="330"/>
      <c r="D773" s="330"/>
    </row>
    <row r="774" spans="2:4" x14ac:dyDescent="0.2">
      <c r="B774" s="330"/>
      <c r="C774" s="330"/>
      <c r="D774" s="330"/>
    </row>
    <row r="775" spans="2:4" x14ac:dyDescent="0.2">
      <c r="B775" s="330"/>
      <c r="C775" s="330"/>
      <c r="D775" s="330"/>
    </row>
    <row r="776" spans="2:4" x14ac:dyDescent="0.2">
      <c r="B776" s="330"/>
      <c r="C776" s="330"/>
      <c r="D776" s="330"/>
    </row>
    <row r="777" spans="2:4" x14ac:dyDescent="0.2">
      <c r="B777" s="330"/>
      <c r="C777" s="330"/>
      <c r="D777" s="330"/>
    </row>
    <row r="778" spans="2:4" x14ac:dyDescent="0.2">
      <c r="B778" s="330"/>
      <c r="C778" s="330"/>
      <c r="D778" s="330"/>
    </row>
    <row r="779" spans="2:4" x14ac:dyDescent="0.2">
      <c r="B779" s="330"/>
      <c r="C779" s="330"/>
      <c r="D779" s="330"/>
    </row>
    <row r="780" spans="2:4" x14ac:dyDescent="0.2">
      <c r="B780" s="330"/>
      <c r="C780" s="330"/>
      <c r="D780" s="330"/>
    </row>
    <row r="781" spans="2:4" x14ac:dyDescent="0.2">
      <c r="B781" s="330"/>
      <c r="C781" s="330"/>
      <c r="D781" s="330"/>
    </row>
    <row r="782" spans="2:4" x14ac:dyDescent="0.2">
      <c r="B782" s="330"/>
      <c r="C782" s="330"/>
      <c r="D782" s="330"/>
    </row>
    <row r="783" spans="2:4" x14ac:dyDescent="0.2">
      <c r="B783" s="330"/>
      <c r="C783" s="330"/>
      <c r="D783" s="330"/>
    </row>
    <row r="784" spans="2:4" x14ac:dyDescent="0.2">
      <c r="B784" s="330"/>
      <c r="C784" s="330"/>
      <c r="D784" s="330"/>
    </row>
    <row r="785" spans="2:4" x14ac:dyDescent="0.2">
      <c r="B785" s="330"/>
      <c r="C785" s="330"/>
      <c r="D785" s="330"/>
    </row>
    <row r="786" spans="2:4" x14ac:dyDescent="0.2">
      <c r="B786" s="330"/>
      <c r="C786" s="330"/>
      <c r="D786" s="330"/>
    </row>
    <row r="787" spans="2:4" x14ac:dyDescent="0.2">
      <c r="B787" s="330"/>
      <c r="C787" s="330"/>
      <c r="D787" s="330"/>
    </row>
    <row r="788" spans="2:4" x14ac:dyDescent="0.2">
      <c r="B788" s="330"/>
      <c r="C788" s="330"/>
      <c r="D788" s="330"/>
    </row>
    <row r="789" spans="2:4" x14ac:dyDescent="0.2">
      <c r="B789" s="330"/>
      <c r="C789" s="330"/>
      <c r="D789" s="330"/>
    </row>
    <row r="790" spans="2:4" x14ac:dyDescent="0.2">
      <c r="B790" s="330"/>
      <c r="C790" s="330"/>
      <c r="D790" s="330"/>
    </row>
    <row r="791" spans="2:4" x14ac:dyDescent="0.2">
      <c r="B791" s="330"/>
      <c r="C791" s="330"/>
      <c r="D791" s="330"/>
    </row>
    <row r="792" spans="2:4" x14ac:dyDescent="0.2">
      <c r="B792" s="330"/>
      <c r="C792" s="330"/>
      <c r="D792" s="330"/>
    </row>
    <row r="793" spans="2:4" x14ac:dyDescent="0.2">
      <c r="B793" s="330"/>
      <c r="C793" s="330"/>
      <c r="D793" s="330"/>
    </row>
    <row r="794" spans="2:4" x14ac:dyDescent="0.2">
      <c r="B794" s="330"/>
      <c r="C794" s="330"/>
      <c r="D794" s="330"/>
    </row>
    <row r="795" spans="2:4" x14ac:dyDescent="0.2">
      <c r="B795" s="330"/>
      <c r="C795" s="330"/>
      <c r="D795" s="330"/>
    </row>
  </sheetData>
  <mergeCells count="10">
    <mergeCell ref="A45:I45"/>
    <mergeCell ref="A46:I46"/>
    <mergeCell ref="A47:I47"/>
    <mergeCell ref="A48:I48"/>
    <mergeCell ref="O15:V15"/>
    <mergeCell ref="O16:V16"/>
    <mergeCell ref="A24:I25"/>
    <mergeCell ref="A28:I28"/>
    <mergeCell ref="A32:I32"/>
    <mergeCell ref="F44:H44"/>
  </mergeCells>
  <printOptions horizontalCentered="1"/>
  <pageMargins left="0.39370078740157483" right="0.39370078740157483" top="0.47244094488188981" bottom="0.47244094488188981" header="0.31496062992125984" footer="0.31496062992125984"/>
  <pageSetup paperSize="9" scale="98" firstPageNumber="47" orientation="portrait" r:id="rId1"/>
  <headerFooter alignWithMargins="0">
    <oddHeader>&amp;L&amp;"Times New Roman,Gras"&amp;9DGRH A1-1&amp;R&amp;"Times New Roman,Gras"&amp;9Juillet 2020</oddHeader>
    <oddFooter>&amp;C&amp;"Times New Roman,Gras"&amp;9Page &amp;P de &amp;N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>
    <pageSetUpPr fitToPage="1"/>
  </sheetPr>
  <dimension ref="A1:J23"/>
  <sheetViews>
    <sheetView showGridLines="0" workbookViewId="0">
      <selection activeCell="K8" sqref="K8"/>
    </sheetView>
  </sheetViews>
  <sheetFormatPr baseColWidth="10" defaultColWidth="23.1640625" defaultRowHeight="12.75" x14ac:dyDescent="0.2"/>
  <cols>
    <col min="1" max="1" width="27" bestFit="1" customWidth="1"/>
    <col min="2" max="2" width="13.6640625" customWidth="1"/>
    <col min="3" max="3" width="13" customWidth="1"/>
    <col min="4" max="4" width="18.6640625" customWidth="1"/>
    <col min="6" max="7" width="14.1640625" customWidth="1"/>
    <col min="8" max="8" width="16.6640625" customWidth="1"/>
    <col min="9" max="9" width="18" customWidth="1"/>
    <col min="10" max="10" width="12.6640625" customWidth="1"/>
  </cols>
  <sheetData>
    <row r="1" spans="1:10" ht="13.5" thickBot="1" x14ac:dyDescent="0.25"/>
    <row r="2" spans="1:10" ht="33" customHeight="1" thickTop="1" thickBot="1" x14ac:dyDescent="0.25">
      <c r="A2" s="648" t="s">
        <v>516</v>
      </c>
      <c r="B2" s="649"/>
      <c r="C2" s="649"/>
      <c r="D2" s="649"/>
      <c r="E2" s="649"/>
      <c r="F2" s="649"/>
      <c r="G2" s="649"/>
      <c r="H2" s="649"/>
      <c r="I2" s="649"/>
      <c r="J2" s="650"/>
    </row>
    <row r="3" spans="1:10" ht="13.5" thickTop="1" x14ac:dyDescent="0.2"/>
    <row r="5" spans="1:10" x14ac:dyDescent="0.2">
      <c r="A5" s="624" t="s">
        <v>549</v>
      </c>
      <c r="B5" s="624"/>
      <c r="C5" s="624"/>
      <c r="D5" s="624"/>
      <c r="E5" s="624"/>
      <c r="F5" s="624"/>
      <c r="G5" s="624"/>
      <c r="H5" s="624"/>
      <c r="I5" s="624"/>
      <c r="J5" s="624"/>
    </row>
    <row r="8" spans="1:10" ht="18" customHeight="1" x14ac:dyDescent="0.2">
      <c r="B8" s="637" t="s">
        <v>174</v>
      </c>
      <c r="C8" s="638"/>
      <c r="D8" s="638"/>
      <c r="E8" s="638"/>
      <c r="F8" s="638"/>
      <c r="G8" s="638"/>
      <c r="H8" s="638"/>
      <c r="I8" s="638"/>
      <c r="J8" s="641" t="s">
        <v>60</v>
      </c>
    </row>
    <row r="9" spans="1:10" s="264" customFormat="1" ht="63.75" x14ac:dyDescent="0.2">
      <c r="B9" s="265" t="s">
        <v>171</v>
      </c>
      <c r="C9" s="266" t="s">
        <v>499</v>
      </c>
      <c r="D9" s="266" t="s">
        <v>172</v>
      </c>
      <c r="E9" s="266" t="s">
        <v>500</v>
      </c>
      <c r="F9" s="266" t="s">
        <v>173</v>
      </c>
      <c r="G9" s="266" t="s">
        <v>531</v>
      </c>
      <c r="H9" s="266" t="s">
        <v>415</v>
      </c>
      <c r="I9" s="266" t="s">
        <v>501</v>
      </c>
      <c r="J9" s="642"/>
    </row>
    <row r="10" spans="1:10" s="264" customFormat="1" x14ac:dyDescent="0.2">
      <c r="B10" s="269"/>
      <c r="C10" s="269"/>
      <c r="D10" s="269"/>
      <c r="E10" s="269"/>
      <c r="F10" s="269"/>
      <c r="G10" s="269"/>
      <c r="H10" s="269"/>
      <c r="I10" s="269"/>
      <c r="J10" s="271"/>
    </row>
    <row r="11" spans="1:10" x14ac:dyDescent="0.2">
      <c r="A11" s="270" t="s">
        <v>88</v>
      </c>
      <c r="B11" s="249"/>
      <c r="C11" s="249">
        <v>13</v>
      </c>
      <c r="D11" s="249">
        <v>2</v>
      </c>
      <c r="E11" s="249">
        <v>3</v>
      </c>
      <c r="F11" s="249">
        <v>10</v>
      </c>
      <c r="G11" s="249">
        <v>2</v>
      </c>
      <c r="H11" s="249">
        <v>18</v>
      </c>
      <c r="I11" s="249"/>
      <c r="J11" s="272">
        <f>SUM(B11:I11)</f>
        <v>48</v>
      </c>
    </row>
    <row r="12" spans="1:10" ht="13.5" x14ac:dyDescent="0.2">
      <c r="A12" s="75" t="s">
        <v>89</v>
      </c>
      <c r="B12" s="443"/>
      <c r="C12" s="15">
        <v>13</v>
      </c>
      <c r="D12" s="15">
        <v>2</v>
      </c>
      <c r="E12" s="15">
        <v>2</v>
      </c>
      <c r="F12" s="15">
        <v>9</v>
      </c>
      <c r="G12" s="15">
        <v>1</v>
      </c>
      <c r="H12" s="15">
        <v>17</v>
      </c>
      <c r="I12" s="15"/>
      <c r="J12" s="444"/>
    </row>
    <row r="13" spans="1:10" ht="13.5" x14ac:dyDescent="0.2">
      <c r="A13" s="83" t="s">
        <v>90</v>
      </c>
      <c r="B13" s="451"/>
      <c r="C13" s="17"/>
      <c r="D13" s="17"/>
      <c r="E13" s="17"/>
      <c r="F13" s="17"/>
      <c r="G13" s="17">
        <v>1</v>
      </c>
      <c r="H13" s="17"/>
      <c r="I13" s="17"/>
      <c r="J13" s="452"/>
    </row>
    <row r="14" spans="1:10" ht="13.5" x14ac:dyDescent="0.2">
      <c r="A14" s="83" t="s">
        <v>91</v>
      </c>
      <c r="B14" s="451"/>
      <c r="C14" s="17"/>
      <c r="D14" s="17"/>
      <c r="E14" s="17">
        <v>1</v>
      </c>
      <c r="F14" s="17">
        <v>1</v>
      </c>
      <c r="G14" s="17"/>
      <c r="H14" s="17">
        <v>1</v>
      </c>
      <c r="I14" s="17"/>
      <c r="J14" s="452"/>
    </row>
    <row r="15" spans="1:10" x14ac:dyDescent="0.2">
      <c r="A15" s="270" t="s">
        <v>92</v>
      </c>
      <c r="B15" s="249">
        <v>3</v>
      </c>
      <c r="C15" s="249">
        <v>20</v>
      </c>
      <c r="D15" s="249">
        <v>1</v>
      </c>
      <c r="E15" s="249">
        <v>4</v>
      </c>
      <c r="F15" s="249">
        <v>9</v>
      </c>
      <c r="G15" s="249"/>
      <c r="H15" s="249">
        <v>5</v>
      </c>
      <c r="I15" s="249"/>
      <c r="J15" s="272">
        <f>SUM(B15:I15)</f>
        <v>42</v>
      </c>
    </row>
    <row r="16" spans="1:10" ht="13.5" x14ac:dyDescent="0.2">
      <c r="A16" s="75" t="s">
        <v>93</v>
      </c>
      <c r="B16" s="275"/>
      <c r="C16" s="276">
        <v>20</v>
      </c>
      <c r="D16" s="276">
        <v>1</v>
      </c>
      <c r="E16" s="276">
        <v>4</v>
      </c>
      <c r="F16" s="276">
        <v>7</v>
      </c>
      <c r="G16" s="276"/>
      <c r="H16" s="276">
        <v>5</v>
      </c>
      <c r="I16" s="276"/>
      <c r="J16" s="273"/>
    </row>
    <row r="17" spans="1:10" ht="13.5" x14ac:dyDescent="0.2">
      <c r="A17" s="267" t="s">
        <v>94</v>
      </c>
      <c r="B17" s="559"/>
      <c r="C17" s="560"/>
      <c r="D17" s="560"/>
      <c r="E17" s="560"/>
      <c r="F17" s="560"/>
      <c r="G17" s="560"/>
      <c r="H17" s="560"/>
      <c r="I17" s="560"/>
      <c r="J17" s="561"/>
    </row>
    <row r="18" spans="1:10" ht="13.5" x14ac:dyDescent="0.2">
      <c r="A18" s="268" t="s">
        <v>95</v>
      </c>
      <c r="B18" s="277">
        <v>3</v>
      </c>
      <c r="C18" s="278"/>
      <c r="D18" s="278"/>
      <c r="E18" s="278"/>
      <c r="F18" s="278">
        <v>2</v>
      </c>
      <c r="G18" s="278"/>
      <c r="H18" s="278"/>
      <c r="I18" s="278"/>
      <c r="J18" s="274"/>
    </row>
    <row r="19" spans="1:10" ht="13.5" x14ac:dyDescent="0.2">
      <c r="A19" s="267"/>
    </row>
    <row r="20" spans="1:10" x14ac:dyDescent="0.2">
      <c r="A20" s="191" t="s">
        <v>60</v>
      </c>
      <c r="B20" s="254">
        <f t="shared" ref="B20:I20" si="0">B11+B15</f>
        <v>3</v>
      </c>
      <c r="C20" s="254">
        <f t="shared" si="0"/>
        <v>33</v>
      </c>
      <c r="D20" s="254">
        <f t="shared" si="0"/>
        <v>3</v>
      </c>
      <c r="E20" s="254">
        <f t="shared" si="0"/>
        <v>7</v>
      </c>
      <c r="F20" s="254">
        <f t="shared" si="0"/>
        <v>19</v>
      </c>
      <c r="G20" s="254">
        <f t="shared" si="0"/>
        <v>2</v>
      </c>
      <c r="H20" s="254">
        <f t="shared" si="0"/>
        <v>23</v>
      </c>
      <c r="I20" s="254">
        <f t="shared" si="0"/>
        <v>0</v>
      </c>
      <c r="J20" s="272">
        <f>SUM(B20:I20)</f>
        <v>90</v>
      </c>
    </row>
    <row r="22" spans="1:10" x14ac:dyDescent="0.2">
      <c r="A22" s="340" t="s">
        <v>575</v>
      </c>
    </row>
    <row r="23" spans="1:10" x14ac:dyDescent="0.2">
      <c r="A23" s="341" t="s">
        <v>578</v>
      </c>
    </row>
  </sheetData>
  <mergeCells count="4">
    <mergeCell ref="B8:I8"/>
    <mergeCell ref="J8:J9"/>
    <mergeCell ref="A2:J2"/>
    <mergeCell ref="A5:J5"/>
  </mergeCells>
  <printOptions horizontalCentered="1"/>
  <pageMargins left="0.39370078740157483" right="0.39370078740157483" top="0.39370078740157483" bottom="0.47244094488188981" header="0.31496062992125984" footer="0.31496062992125984"/>
  <pageSetup paperSize="9" scale="91" fitToHeight="0" orientation="landscape" r:id="rId1"/>
  <headerFooter>
    <oddHeader>&amp;L&amp;"Times New Roman,Gras"&amp;9DGRH A1-1&amp;R&amp;"Times New Roman,Gras"&amp;9Juillet 2020</oddHeader>
    <oddFooter>Page &amp;P de &amp;N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tabColor theme="2" tint="-0.89999084444715716"/>
    <pageSetUpPr fitToPage="1"/>
  </sheetPr>
  <dimension ref="A1:E66"/>
  <sheetViews>
    <sheetView showGridLines="0" showZeros="0" workbookViewId="0">
      <selection activeCell="K24" sqref="K24"/>
    </sheetView>
  </sheetViews>
  <sheetFormatPr baseColWidth="10" defaultRowHeight="12.75" x14ac:dyDescent="0.2"/>
  <cols>
    <col min="1" max="1" width="13.6640625" bestFit="1" customWidth="1"/>
    <col min="2" max="2" width="8.5" customWidth="1"/>
    <col min="3" max="3" width="18.83203125" customWidth="1"/>
    <col min="5" max="5" width="87" customWidth="1"/>
  </cols>
  <sheetData>
    <row r="1" spans="1:5" x14ac:dyDescent="0.2">
      <c r="A1" s="329"/>
      <c r="B1" s="329"/>
      <c r="C1" s="329"/>
      <c r="D1" s="329"/>
      <c r="E1" s="329"/>
    </row>
    <row r="2" spans="1:5" x14ac:dyDescent="0.2">
      <c r="A2" s="629" t="s">
        <v>257</v>
      </c>
      <c r="B2" s="629"/>
      <c r="C2" s="629"/>
      <c r="D2" s="629"/>
      <c r="E2" s="629"/>
    </row>
    <row r="3" spans="1:5" x14ac:dyDescent="0.2">
      <c r="A3" s="329"/>
      <c r="B3" s="329"/>
      <c r="C3" s="329"/>
      <c r="D3" s="329"/>
      <c r="E3" s="329"/>
    </row>
    <row r="4" spans="1:5" ht="12.75" customHeight="1" x14ac:dyDescent="0.2">
      <c r="A4" s="329"/>
      <c r="B4" s="329"/>
      <c r="C4" s="329"/>
      <c r="D4" s="329"/>
      <c r="E4" s="329"/>
    </row>
    <row r="5" spans="1:5" ht="25.5" x14ac:dyDescent="0.2">
      <c r="A5" s="391" t="s">
        <v>258</v>
      </c>
      <c r="B5" s="391" t="s">
        <v>259</v>
      </c>
      <c r="C5" s="391" t="s">
        <v>260</v>
      </c>
      <c r="D5" s="391" t="s">
        <v>261</v>
      </c>
      <c r="E5" s="391" t="s">
        <v>262</v>
      </c>
    </row>
    <row r="6" spans="1:5" x14ac:dyDescent="0.2">
      <c r="A6" s="382"/>
      <c r="B6" s="382"/>
      <c r="C6" s="382"/>
      <c r="D6" s="382"/>
      <c r="E6" s="382"/>
    </row>
    <row r="7" spans="1:5" x14ac:dyDescent="0.2">
      <c r="A7" s="689" t="s">
        <v>0</v>
      </c>
      <c r="B7" s="690" t="s">
        <v>1</v>
      </c>
      <c r="C7" s="693" t="s">
        <v>263</v>
      </c>
      <c r="D7" s="383" t="s">
        <v>1</v>
      </c>
      <c r="E7" s="384" t="s">
        <v>264</v>
      </c>
    </row>
    <row r="8" spans="1:5" x14ac:dyDescent="0.2">
      <c r="A8" s="689"/>
      <c r="B8" s="691"/>
      <c r="C8" s="694"/>
      <c r="D8" s="385" t="s">
        <v>2</v>
      </c>
      <c r="E8" s="386" t="s">
        <v>265</v>
      </c>
    </row>
    <row r="9" spans="1:5" x14ac:dyDescent="0.2">
      <c r="A9" s="689"/>
      <c r="B9" s="691"/>
      <c r="C9" s="694"/>
      <c r="D9" s="385" t="s">
        <v>3</v>
      </c>
      <c r="E9" s="386" t="s">
        <v>266</v>
      </c>
    </row>
    <row r="10" spans="1:5" x14ac:dyDescent="0.2">
      <c r="A10" s="689"/>
      <c r="B10" s="692"/>
      <c r="C10" s="694"/>
      <c r="D10" s="385" t="s">
        <v>4</v>
      </c>
      <c r="E10" s="386" t="s">
        <v>267</v>
      </c>
    </row>
    <row r="11" spans="1:5" ht="21" customHeight="1" x14ac:dyDescent="0.2">
      <c r="A11" s="689"/>
      <c r="B11" s="695" t="s">
        <v>2</v>
      </c>
      <c r="C11" s="694" t="s">
        <v>268</v>
      </c>
      <c r="D11" s="385" t="s">
        <v>5</v>
      </c>
      <c r="E11" s="386" t="s">
        <v>269</v>
      </c>
    </row>
    <row r="12" spans="1:5" ht="21" customHeight="1" x14ac:dyDescent="0.2">
      <c r="A12" s="689"/>
      <c r="B12" s="696"/>
      <c r="C12" s="694"/>
      <c r="D12" s="385" t="s">
        <v>6</v>
      </c>
      <c r="E12" s="386" t="s">
        <v>270</v>
      </c>
    </row>
    <row r="13" spans="1:5" ht="12.75" customHeight="1" x14ac:dyDescent="0.2">
      <c r="A13" s="689" t="s">
        <v>7</v>
      </c>
      <c r="B13" s="698" t="s">
        <v>3</v>
      </c>
      <c r="C13" s="701" t="s">
        <v>271</v>
      </c>
      <c r="D13" s="385" t="s">
        <v>8</v>
      </c>
      <c r="E13" s="386" t="s">
        <v>272</v>
      </c>
    </row>
    <row r="14" spans="1:5" x14ac:dyDescent="0.2">
      <c r="A14" s="689"/>
      <c r="B14" s="699"/>
      <c r="C14" s="702"/>
      <c r="D14" s="385" t="s">
        <v>9</v>
      </c>
      <c r="E14" s="386" t="s">
        <v>273</v>
      </c>
    </row>
    <row r="15" spans="1:5" x14ac:dyDescent="0.2">
      <c r="A15" s="689"/>
      <c r="B15" s="699"/>
      <c r="C15" s="702"/>
      <c r="D15" s="385" t="s">
        <v>10</v>
      </c>
      <c r="E15" s="386" t="s">
        <v>274</v>
      </c>
    </row>
    <row r="16" spans="1:5" x14ac:dyDescent="0.2">
      <c r="A16" s="689"/>
      <c r="B16" s="699"/>
      <c r="C16" s="702"/>
      <c r="D16" s="387">
        <v>10</v>
      </c>
      <c r="E16" s="386" t="s">
        <v>275</v>
      </c>
    </row>
    <row r="17" spans="1:5" x14ac:dyDescent="0.2">
      <c r="A17" s="689"/>
      <c r="B17" s="699"/>
      <c r="C17" s="702"/>
      <c r="D17" s="387">
        <v>11</v>
      </c>
      <c r="E17" s="386" t="s">
        <v>276</v>
      </c>
    </row>
    <row r="18" spans="1:5" x14ac:dyDescent="0.2">
      <c r="A18" s="689"/>
      <c r="B18" s="699"/>
      <c r="C18" s="702"/>
      <c r="D18" s="387">
        <v>12</v>
      </c>
      <c r="E18" s="386" t="s">
        <v>277</v>
      </c>
    </row>
    <row r="19" spans="1:5" x14ac:dyDescent="0.2">
      <c r="A19" s="689"/>
      <c r="B19" s="699"/>
      <c r="C19" s="702"/>
      <c r="D19" s="387">
        <v>13</v>
      </c>
      <c r="E19" s="386" t="s">
        <v>278</v>
      </c>
    </row>
    <row r="20" spans="1:5" ht="25.5" x14ac:dyDescent="0.2">
      <c r="A20" s="689"/>
      <c r="B20" s="699"/>
      <c r="C20" s="702"/>
      <c r="D20" s="387">
        <v>14</v>
      </c>
      <c r="E20" s="386" t="s">
        <v>279</v>
      </c>
    </row>
    <row r="21" spans="1:5" ht="25.5" x14ac:dyDescent="0.2">
      <c r="A21" s="689"/>
      <c r="B21" s="700"/>
      <c r="C21" s="703"/>
      <c r="D21" s="387">
        <v>15</v>
      </c>
      <c r="E21" s="386" t="s">
        <v>280</v>
      </c>
    </row>
    <row r="22" spans="1:5" x14ac:dyDescent="0.2">
      <c r="A22" s="689"/>
      <c r="B22" s="698" t="s">
        <v>4</v>
      </c>
      <c r="C22" s="701" t="s">
        <v>281</v>
      </c>
      <c r="D22" s="387">
        <v>16</v>
      </c>
      <c r="E22" s="386" t="s">
        <v>282</v>
      </c>
    </row>
    <row r="23" spans="1:5" x14ac:dyDescent="0.2">
      <c r="A23" s="689"/>
      <c r="B23" s="704"/>
      <c r="C23" s="702"/>
      <c r="D23" s="387">
        <v>17</v>
      </c>
      <c r="E23" s="386" t="s">
        <v>283</v>
      </c>
    </row>
    <row r="24" spans="1:5" ht="38.25" x14ac:dyDescent="0.2">
      <c r="A24" s="689"/>
      <c r="B24" s="704"/>
      <c r="C24" s="702"/>
      <c r="D24" s="387">
        <v>18</v>
      </c>
      <c r="E24" s="386" t="s">
        <v>284</v>
      </c>
    </row>
    <row r="25" spans="1:5" x14ac:dyDescent="0.2">
      <c r="A25" s="689"/>
      <c r="B25" s="704"/>
      <c r="C25" s="702"/>
      <c r="D25" s="387">
        <v>19</v>
      </c>
      <c r="E25" s="386" t="s">
        <v>285</v>
      </c>
    </row>
    <row r="26" spans="1:5" x14ac:dyDescent="0.2">
      <c r="A26" s="689"/>
      <c r="B26" s="704"/>
      <c r="C26" s="702"/>
      <c r="D26" s="387">
        <v>20</v>
      </c>
      <c r="E26" s="386" t="s">
        <v>286</v>
      </c>
    </row>
    <row r="27" spans="1:5" ht="25.5" x14ac:dyDescent="0.2">
      <c r="A27" s="689"/>
      <c r="B27" s="704"/>
      <c r="C27" s="702"/>
      <c r="D27" s="387">
        <v>21</v>
      </c>
      <c r="E27" s="386" t="s">
        <v>287</v>
      </c>
    </row>
    <row r="28" spans="1:5" ht="25.5" x14ac:dyDescent="0.2">
      <c r="A28" s="689"/>
      <c r="B28" s="704"/>
      <c r="C28" s="702"/>
      <c r="D28" s="387">
        <v>22</v>
      </c>
      <c r="E28" s="386" t="s">
        <v>288</v>
      </c>
    </row>
    <row r="29" spans="1:5" x14ac:dyDescent="0.2">
      <c r="A29" s="689"/>
      <c r="B29" s="704"/>
      <c r="C29" s="702"/>
      <c r="D29" s="387">
        <v>23</v>
      </c>
      <c r="E29" s="386" t="s">
        <v>289</v>
      </c>
    </row>
    <row r="30" spans="1:5" x14ac:dyDescent="0.2">
      <c r="A30" s="689"/>
      <c r="B30" s="705"/>
      <c r="C30" s="703"/>
      <c r="D30" s="387">
        <v>24</v>
      </c>
      <c r="E30" s="386" t="s">
        <v>290</v>
      </c>
    </row>
    <row r="31" spans="1:5" ht="12.75" customHeight="1" x14ac:dyDescent="0.2">
      <c r="A31" s="689"/>
      <c r="B31" s="706">
        <v>12</v>
      </c>
      <c r="C31" s="701" t="s">
        <v>291</v>
      </c>
      <c r="D31" s="387">
        <v>70</v>
      </c>
      <c r="E31" s="386" t="s">
        <v>292</v>
      </c>
    </row>
    <row r="32" spans="1:5" x14ac:dyDescent="0.2">
      <c r="A32" s="689"/>
      <c r="B32" s="704"/>
      <c r="C32" s="702"/>
      <c r="D32" s="387">
        <v>71</v>
      </c>
      <c r="E32" s="386" t="s">
        <v>293</v>
      </c>
    </row>
    <row r="33" spans="1:5" x14ac:dyDescent="0.2">
      <c r="A33" s="689"/>
      <c r="B33" s="704"/>
      <c r="C33" s="702"/>
      <c r="D33" s="387">
        <v>72</v>
      </c>
      <c r="E33" s="386" t="s">
        <v>294</v>
      </c>
    </row>
    <row r="34" spans="1:5" x14ac:dyDescent="0.2">
      <c r="A34" s="689"/>
      <c r="B34" s="704"/>
      <c r="C34" s="702"/>
      <c r="D34" s="387">
        <v>73</v>
      </c>
      <c r="E34" s="386" t="s">
        <v>295</v>
      </c>
    </row>
    <row r="35" spans="1:5" x14ac:dyDescent="0.2">
      <c r="A35" s="689"/>
      <c r="B35" s="705"/>
      <c r="C35" s="703"/>
      <c r="D35" s="387">
        <v>74</v>
      </c>
      <c r="E35" s="386" t="s">
        <v>296</v>
      </c>
    </row>
    <row r="36" spans="1:5" ht="12.75" customHeight="1" x14ac:dyDescent="0.2">
      <c r="A36" s="697"/>
      <c r="B36" s="685" t="s">
        <v>297</v>
      </c>
      <c r="C36" s="686"/>
      <c r="D36" s="385" t="s">
        <v>31</v>
      </c>
      <c r="E36" s="386" t="s">
        <v>298</v>
      </c>
    </row>
    <row r="37" spans="1:5" x14ac:dyDescent="0.2">
      <c r="A37" s="388"/>
      <c r="B37" s="687"/>
      <c r="C37" s="688"/>
      <c r="D37" s="385" t="s">
        <v>83</v>
      </c>
      <c r="E37" s="386" t="s">
        <v>299</v>
      </c>
    </row>
    <row r="38" spans="1:5" ht="12.75" customHeight="1" x14ac:dyDescent="0.2">
      <c r="A38" s="689" t="s">
        <v>36</v>
      </c>
      <c r="B38" s="698" t="s">
        <v>5</v>
      </c>
      <c r="C38" s="701" t="s">
        <v>300</v>
      </c>
      <c r="D38" s="387">
        <v>25</v>
      </c>
      <c r="E38" s="386" t="s">
        <v>301</v>
      </c>
    </row>
    <row r="39" spans="1:5" x14ac:dyDescent="0.2">
      <c r="A39" s="689"/>
      <c r="B39" s="704"/>
      <c r="C39" s="702"/>
      <c r="D39" s="387">
        <v>26</v>
      </c>
      <c r="E39" s="386" t="s">
        <v>302</v>
      </c>
    </row>
    <row r="40" spans="1:5" x14ac:dyDescent="0.2">
      <c r="A40" s="689"/>
      <c r="B40" s="705"/>
      <c r="C40" s="703"/>
      <c r="D40" s="387">
        <v>27</v>
      </c>
      <c r="E40" s="386" t="s">
        <v>303</v>
      </c>
    </row>
    <row r="41" spans="1:5" x14ac:dyDescent="0.2">
      <c r="A41" s="689"/>
      <c r="B41" s="695" t="s">
        <v>6</v>
      </c>
      <c r="C41" s="694" t="s">
        <v>304</v>
      </c>
      <c r="D41" s="387">
        <v>28</v>
      </c>
      <c r="E41" s="386" t="s">
        <v>305</v>
      </c>
    </row>
    <row r="42" spans="1:5" x14ac:dyDescent="0.2">
      <c r="A42" s="689"/>
      <c r="B42" s="696"/>
      <c r="C42" s="694"/>
      <c r="D42" s="387">
        <v>29</v>
      </c>
      <c r="E42" s="386" t="s">
        <v>306</v>
      </c>
    </row>
    <row r="43" spans="1:5" x14ac:dyDescent="0.2">
      <c r="A43" s="689"/>
      <c r="B43" s="696"/>
      <c r="C43" s="694"/>
      <c r="D43" s="387">
        <v>30</v>
      </c>
      <c r="E43" s="386" t="s">
        <v>307</v>
      </c>
    </row>
    <row r="44" spans="1:5" x14ac:dyDescent="0.2">
      <c r="A44" s="689"/>
      <c r="B44" s="695" t="s">
        <v>8</v>
      </c>
      <c r="C44" s="694" t="s">
        <v>308</v>
      </c>
      <c r="D44" s="387">
        <v>31</v>
      </c>
      <c r="E44" s="386" t="s">
        <v>309</v>
      </c>
    </row>
    <row r="45" spans="1:5" x14ac:dyDescent="0.2">
      <c r="A45" s="689"/>
      <c r="B45" s="696"/>
      <c r="C45" s="694"/>
      <c r="D45" s="387">
        <v>32</v>
      </c>
      <c r="E45" s="386" t="s">
        <v>310</v>
      </c>
    </row>
    <row r="46" spans="1:5" x14ac:dyDescent="0.2">
      <c r="A46" s="689"/>
      <c r="B46" s="696"/>
      <c r="C46" s="694"/>
      <c r="D46" s="387">
        <v>33</v>
      </c>
      <c r="E46" s="386" t="s">
        <v>311</v>
      </c>
    </row>
    <row r="47" spans="1:5" x14ac:dyDescent="0.2">
      <c r="A47" s="689"/>
      <c r="B47" s="714" t="s">
        <v>9</v>
      </c>
      <c r="C47" s="694" t="s">
        <v>312</v>
      </c>
      <c r="D47" s="387">
        <v>34</v>
      </c>
      <c r="E47" s="386" t="s">
        <v>313</v>
      </c>
    </row>
    <row r="48" spans="1:5" x14ac:dyDescent="0.2">
      <c r="A48" s="689"/>
      <c r="B48" s="691"/>
      <c r="C48" s="694"/>
      <c r="D48" s="387">
        <v>35</v>
      </c>
      <c r="E48" s="386" t="s">
        <v>314</v>
      </c>
    </row>
    <row r="49" spans="1:5" x14ac:dyDescent="0.2">
      <c r="A49" s="689"/>
      <c r="B49" s="691"/>
      <c r="C49" s="694"/>
      <c r="D49" s="387">
        <v>36</v>
      </c>
      <c r="E49" s="386" t="s">
        <v>315</v>
      </c>
    </row>
    <row r="50" spans="1:5" x14ac:dyDescent="0.2">
      <c r="A50" s="689"/>
      <c r="B50" s="692"/>
      <c r="C50" s="694"/>
      <c r="D50" s="387">
        <v>37</v>
      </c>
      <c r="E50" s="386" t="s">
        <v>316</v>
      </c>
    </row>
    <row r="51" spans="1:5" x14ac:dyDescent="0.2">
      <c r="A51" s="689"/>
      <c r="B51" s="695" t="s">
        <v>10</v>
      </c>
      <c r="C51" s="694" t="s">
        <v>317</v>
      </c>
      <c r="D51" s="387">
        <v>60</v>
      </c>
      <c r="E51" s="386" t="s">
        <v>318</v>
      </c>
    </row>
    <row r="52" spans="1:5" x14ac:dyDescent="0.2">
      <c r="A52" s="689"/>
      <c r="B52" s="696"/>
      <c r="C52" s="694"/>
      <c r="D52" s="387">
        <v>61</v>
      </c>
      <c r="E52" s="386" t="s">
        <v>319</v>
      </c>
    </row>
    <row r="53" spans="1:5" x14ac:dyDescent="0.2">
      <c r="A53" s="689"/>
      <c r="B53" s="696"/>
      <c r="C53" s="694"/>
      <c r="D53" s="387">
        <v>62</v>
      </c>
      <c r="E53" s="386" t="s">
        <v>320</v>
      </c>
    </row>
    <row r="54" spans="1:5" x14ac:dyDescent="0.2">
      <c r="A54" s="689"/>
      <c r="B54" s="696"/>
      <c r="C54" s="694"/>
      <c r="D54" s="387">
        <v>63</v>
      </c>
      <c r="E54" s="386" t="s">
        <v>321</v>
      </c>
    </row>
    <row r="55" spans="1:5" x14ac:dyDescent="0.2">
      <c r="A55" s="689"/>
      <c r="B55" s="707">
        <v>10</v>
      </c>
      <c r="C55" s="694" t="s">
        <v>322</v>
      </c>
      <c r="D55" s="387">
        <v>64</v>
      </c>
      <c r="E55" s="386" t="s">
        <v>323</v>
      </c>
    </row>
    <row r="56" spans="1:5" x14ac:dyDescent="0.2">
      <c r="A56" s="689"/>
      <c r="B56" s="691"/>
      <c r="C56" s="694"/>
      <c r="D56" s="387">
        <v>65</v>
      </c>
      <c r="E56" s="386" t="s">
        <v>324</v>
      </c>
    </row>
    <row r="57" spans="1:5" x14ac:dyDescent="0.2">
      <c r="A57" s="689"/>
      <c r="B57" s="691"/>
      <c r="C57" s="694"/>
      <c r="D57" s="387">
        <v>66</v>
      </c>
      <c r="E57" s="386" t="s">
        <v>325</v>
      </c>
    </row>
    <row r="58" spans="1:5" x14ac:dyDescent="0.2">
      <c r="A58" s="689"/>
      <c r="B58" s="691"/>
      <c r="C58" s="694"/>
      <c r="D58" s="387">
        <v>67</v>
      </c>
      <c r="E58" s="386" t="s">
        <v>326</v>
      </c>
    </row>
    <row r="59" spans="1:5" x14ac:dyDescent="0.2">
      <c r="A59" s="689"/>
      <c r="B59" s="691"/>
      <c r="C59" s="694"/>
      <c r="D59" s="387">
        <v>68</v>
      </c>
      <c r="E59" s="386" t="s">
        <v>327</v>
      </c>
    </row>
    <row r="60" spans="1:5" x14ac:dyDescent="0.2">
      <c r="A60" s="689"/>
      <c r="B60" s="692"/>
      <c r="C60" s="694"/>
      <c r="D60" s="387">
        <v>69</v>
      </c>
      <c r="E60" s="386" t="s">
        <v>328</v>
      </c>
    </row>
    <row r="61" spans="1:5" x14ac:dyDescent="0.2">
      <c r="A61" s="697" t="s">
        <v>32</v>
      </c>
      <c r="B61" s="706">
        <v>11</v>
      </c>
      <c r="C61" s="711" t="s">
        <v>99</v>
      </c>
      <c r="D61" s="387">
        <v>80</v>
      </c>
      <c r="E61" s="386" t="s">
        <v>329</v>
      </c>
    </row>
    <row r="62" spans="1:5" x14ac:dyDescent="0.2">
      <c r="A62" s="708"/>
      <c r="B62" s="704"/>
      <c r="C62" s="712"/>
      <c r="D62" s="387">
        <v>81</v>
      </c>
      <c r="E62" s="386" t="s">
        <v>330</v>
      </c>
    </row>
    <row r="63" spans="1:5" x14ac:dyDescent="0.2">
      <c r="A63" s="708"/>
      <c r="B63" s="704"/>
      <c r="C63" s="712"/>
      <c r="D63" s="387">
        <v>82</v>
      </c>
      <c r="E63" s="386" t="s">
        <v>331</v>
      </c>
    </row>
    <row r="64" spans="1:5" x14ac:dyDescent="0.2">
      <c r="A64" s="708"/>
      <c r="B64" s="704"/>
      <c r="C64" s="712"/>
      <c r="D64" s="387">
        <v>85</v>
      </c>
      <c r="E64" s="386" t="s">
        <v>329</v>
      </c>
    </row>
    <row r="65" spans="1:5" x14ac:dyDescent="0.2">
      <c r="A65" s="708"/>
      <c r="B65" s="704"/>
      <c r="C65" s="712"/>
      <c r="D65" s="387">
        <v>86</v>
      </c>
      <c r="E65" s="386" t="s">
        <v>330</v>
      </c>
    </row>
    <row r="66" spans="1:5" x14ac:dyDescent="0.2">
      <c r="A66" s="709"/>
      <c r="B66" s="710"/>
      <c r="C66" s="713"/>
      <c r="D66" s="389">
        <v>87</v>
      </c>
      <c r="E66" s="390" t="s">
        <v>331</v>
      </c>
    </row>
  </sheetData>
  <mergeCells count="30">
    <mergeCell ref="C51:C54"/>
    <mergeCell ref="B55:B60"/>
    <mergeCell ref="C55:C60"/>
    <mergeCell ref="A61:A66"/>
    <mergeCell ref="B61:B66"/>
    <mergeCell ref="C61:C66"/>
    <mergeCell ref="A38:A60"/>
    <mergeCell ref="B38:B40"/>
    <mergeCell ref="C38:C40"/>
    <mergeCell ref="B41:B43"/>
    <mergeCell ref="C41:C43"/>
    <mergeCell ref="B44:B46"/>
    <mergeCell ref="C44:C46"/>
    <mergeCell ref="B47:B50"/>
    <mergeCell ref="C47:C50"/>
    <mergeCell ref="B51:B54"/>
    <mergeCell ref="B36:C37"/>
    <mergeCell ref="A2:E2"/>
    <mergeCell ref="A7:A12"/>
    <mergeCell ref="B7:B10"/>
    <mergeCell ref="C7:C10"/>
    <mergeCell ref="B11:B12"/>
    <mergeCell ref="C11:C12"/>
    <mergeCell ref="A13:A36"/>
    <mergeCell ref="B13:B21"/>
    <mergeCell ref="C13:C21"/>
    <mergeCell ref="B22:B30"/>
    <mergeCell ref="C22:C30"/>
    <mergeCell ref="B31:B35"/>
    <mergeCell ref="C31:C35"/>
  </mergeCells>
  <printOptions horizontalCentered="1"/>
  <pageMargins left="0.39370078740157483" right="0.39370078740157483" top="0.39370078740157483" bottom="0.47244094488188981" header="0.31496062992125984" footer="0.31496062992125984"/>
  <pageSetup paperSize="9" scale="76" orientation="portrait" r:id="rId1"/>
  <headerFooter>
    <oddHeader>&amp;L&amp;"Times New Roman,Gras"&amp;9DGRH A1-1&amp;R&amp;"Times New Roman,Gras"&amp;9Juillet 2020</oddHeader>
    <oddFooter>Page 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BO32"/>
  <sheetViews>
    <sheetView showGridLines="0" showZeros="0" zoomScaleNormal="100" workbookViewId="0">
      <selection activeCell="G39" sqref="G39"/>
    </sheetView>
  </sheetViews>
  <sheetFormatPr baseColWidth="10" defaultColWidth="13.33203125" defaultRowHeight="12.75" x14ac:dyDescent="0.2"/>
  <cols>
    <col min="1" max="1" width="46" style="297" customWidth="1"/>
    <col min="2" max="6" width="16.5" style="303" customWidth="1"/>
    <col min="7" max="7" width="16.5" style="327" customWidth="1"/>
    <col min="8" max="8" width="16.5" style="304" customWidth="1"/>
    <col min="9" max="9" width="23.6640625" style="304" customWidth="1"/>
    <col min="10" max="16384" width="13.33203125" style="297"/>
  </cols>
  <sheetData>
    <row r="1" spans="1:67" ht="13.5" thickBot="1" x14ac:dyDescent="0.25"/>
    <row r="2" spans="1:67" s="294" customFormat="1" ht="33.75" customHeight="1" thickTop="1" thickBot="1" x14ac:dyDescent="0.25">
      <c r="A2" s="612" t="s">
        <v>516</v>
      </c>
      <c r="B2" s="613"/>
      <c r="C2" s="613"/>
      <c r="D2" s="613"/>
      <c r="E2" s="613"/>
      <c r="F2" s="613"/>
      <c r="G2" s="613"/>
      <c r="H2" s="614"/>
      <c r="I2" s="293"/>
    </row>
    <row r="3" spans="1:67" s="294" customFormat="1" ht="13.5" thickTop="1" x14ac:dyDescent="0.2">
      <c r="A3" s="295"/>
      <c r="B3" s="295"/>
      <c r="C3" s="295"/>
      <c r="D3" s="295"/>
      <c r="E3" s="295"/>
      <c r="F3" s="295"/>
      <c r="G3" s="295"/>
      <c r="H3" s="295"/>
      <c r="I3" s="293"/>
    </row>
    <row r="4" spans="1:67" s="294" customFormat="1" x14ac:dyDescent="0.2">
      <c r="I4" s="293"/>
    </row>
    <row r="5" spans="1:67" x14ac:dyDescent="0.2">
      <c r="A5" s="615" t="s">
        <v>344</v>
      </c>
      <c r="B5" s="615"/>
      <c r="C5" s="615"/>
      <c r="D5" s="615"/>
      <c r="E5" s="615"/>
      <c r="F5" s="615"/>
      <c r="G5" s="615"/>
      <c r="H5" s="615"/>
      <c r="I5" s="296"/>
    </row>
    <row r="6" spans="1:67" x14ac:dyDescent="0.2">
      <c r="A6" s="298"/>
      <c r="B6" s="299"/>
      <c r="C6" s="299"/>
      <c r="D6" s="299"/>
      <c r="E6" s="299"/>
      <c r="F6" s="299"/>
      <c r="G6" s="299"/>
      <c r="H6" s="300"/>
      <c r="I6" s="300"/>
    </row>
    <row r="7" spans="1:67" x14ac:dyDescent="0.2">
      <c r="A7" s="301"/>
      <c r="B7" s="302"/>
      <c r="G7" s="297"/>
    </row>
    <row r="8" spans="1:67" s="294" customFormat="1" x14ac:dyDescent="0.2">
      <c r="B8" s="616" t="s">
        <v>84</v>
      </c>
      <c r="C8" s="618" t="s">
        <v>62</v>
      </c>
      <c r="D8" s="619"/>
      <c r="E8" s="619"/>
      <c r="F8" s="619"/>
      <c r="G8" s="616" t="s">
        <v>85</v>
      </c>
      <c r="H8" s="620" t="s">
        <v>86</v>
      </c>
      <c r="I8" s="305"/>
    </row>
    <row r="9" spans="1:67" s="294" customFormat="1" ht="25.5" x14ac:dyDescent="0.2">
      <c r="A9" s="306"/>
      <c r="B9" s="617"/>
      <c r="C9" s="307" t="s">
        <v>64</v>
      </c>
      <c r="D9" s="308" t="s">
        <v>65</v>
      </c>
      <c r="E9" s="309" t="s">
        <v>66</v>
      </c>
      <c r="F9" s="310" t="s">
        <v>87</v>
      </c>
      <c r="G9" s="617"/>
      <c r="H9" s="621"/>
      <c r="I9" s="311"/>
    </row>
    <row r="10" spans="1:67" s="294" customFormat="1" x14ac:dyDescent="0.2">
      <c r="A10" s="306"/>
      <c r="B10" s="312"/>
      <c r="C10" s="313"/>
      <c r="D10" s="314"/>
      <c r="E10" s="314"/>
      <c r="F10" s="312"/>
      <c r="G10" s="312"/>
      <c r="H10" s="315"/>
      <c r="I10" s="311"/>
    </row>
    <row r="11" spans="1:67" x14ac:dyDescent="0.2">
      <c r="A11" s="71" t="s">
        <v>88</v>
      </c>
      <c r="B11" s="72">
        <f>B12+B13+B14+B15+B16</f>
        <v>1070</v>
      </c>
      <c r="C11" s="72">
        <f>C12+C13+C14+C15+C16</f>
        <v>110</v>
      </c>
      <c r="D11" s="72">
        <f>D12+D13+D14+D15+D16</f>
        <v>5</v>
      </c>
      <c r="E11" s="72">
        <f>E12+E13+E14+E15+E16</f>
        <v>903</v>
      </c>
      <c r="F11" s="73">
        <f t="shared" ref="F11:F16" si="0">E11+D11+C11</f>
        <v>1018</v>
      </c>
      <c r="G11" s="72">
        <f>B11-F11</f>
        <v>52</v>
      </c>
      <c r="H11" s="74">
        <f>F11/B11</f>
        <v>0.95140186915887848</v>
      </c>
    </row>
    <row r="12" spans="1:67" ht="13.5" x14ac:dyDescent="0.2">
      <c r="A12" s="75" t="s">
        <v>89</v>
      </c>
      <c r="B12" s="76">
        <v>1020</v>
      </c>
      <c r="C12" s="77">
        <v>77</v>
      </c>
      <c r="D12" s="78">
        <v>4</v>
      </c>
      <c r="E12" s="79">
        <v>895</v>
      </c>
      <c r="F12" s="80">
        <f t="shared" si="0"/>
        <v>976</v>
      </c>
      <c r="G12" s="81">
        <f t="shared" ref="G12:G24" si="1">B12-F12</f>
        <v>44</v>
      </c>
      <c r="H12" s="82">
        <f t="shared" ref="H12:H24" si="2">F12/B12</f>
        <v>0.95686274509803926</v>
      </c>
      <c r="I12" s="316"/>
      <c r="J12" s="317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294"/>
      <c r="X12" s="294"/>
      <c r="Y12" s="294"/>
      <c r="Z12" s="294"/>
      <c r="AA12" s="294"/>
      <c r="AB12" s="294"/>
      <c r="AC12" s="294"/>
      <c r="AD12" s="294"/>
      <c r="AE12" s="294"/>
      <c r="AF12" s="294"/>
      <c r="AG12" s="294"/>
      <c r="AH12" s="294"/>
      <c r="AI12" s="294"/>
      <c r="AJ12" s="294"/>
      <c r="AK12" s="294"/>
      <c r="AL12" s="294"/>
      <c r="AM12" s="294"/>
      <c r="AN12" s="294"/>
      <c r="AO12" s="294"/>
      <c r="AP12" s="294"/>
      <c r="AQ12" s="294"/>
      <c r="AR12" s="294"/>
      <c r="AS12" s="294"/>
      <c r="AT12" s="294"/>
      <c r="AU12" s="294"/>
      <c r="AV12" s="294"/>
      <c r="AW12" s="294"/>
      <c r="AX12" s="294"/>
      <c r="AY12" s="294"/>
      <c r="AZ12" s="294"/>
      <c r="BA12" s="294"/>
      <c r="BB12" s="294"/>
      <c r="BC12" s="294"/>
      <c r="BD12" s="294"/>
      <c r="BE12" s="294"/>
      <c r="BF12" s="294"/>
      <c r="BG12" s="294"/>
      <c r="BH12" s="294"/>
      <c r="BI12" s="294"/>
      <c r="BJ12" s="294"/>
      <c r="BK12" s="294"/>
      <c r="BL12" s="294"/>
      <c r="BM12" s="294"/>
      <c r="BN12" s="294"/>
      <c r="BO12" s="294"/>
    </row>
    <row r="13" spans="1:67" ht="13.5" x14ac:dyDescent="0.2">
      <c r="A13" s="83" t="s">
        <v>90</v>
      </c>
      <c r="B13" s="84">
        <v>8</v>
      </c>
      <c r="C13" s="85"/>
      <c r="D13" s="86">
        <v>1</v>
      </c>
      <c r="E13" s="87">
        <v>6</v>
      </c>
      <c r="F13" s="88">
        <f t="shared" si="0"/>
        <v>7</v>
      </c>
      <c r="G13" s="89">
        <f t="shared" si="1"/>
        <v>1</v>
      </c>
      <c r="H13" s="90">
        <f t="shared" si="2"/>
        <v>0.875</v>
      </c>
      <c r="I13" s="316"/>
      <c r="J13" s="317"/>
      <c r="K13" s="294"/>
      <c r="L13" s="294"/>
      <c r="M13" s="294"/>
      <c r="N13" s="294"/>
      <c r="O13" s="294"/>
      <c r="P13" s="294"/>
      <c r="Q13" s="294"/>
      <c r="R13" s="294"/>
      <c r="S13" s="294"/>
      <c r="T13" s="294"/>
      <c r="U13" s="294"/>
      <c r="V13" s="294"/>
      <c r="W13" s="294"/>
      <c r="X13" s="294"/>
      <c r="Y13" s="294"/>
      <c r="Z13" s="294"/>
      <c r="AA13" s="294"/>
      <c r="AB13" s="294"/>
      <c r="AC13" s="294"/>
      <c r="AD13" s="294"/>
      <c r="AE13" s="294"/>
      <c r="AF13" s="294"/>
      <c r="AG13" s="294"/>
      <c r="AH13" s="294"/>
      <c r="AI13" s="294"/>
      <c r="AJ13" s="294"/>
      <c r="AK13" s="294"/>
      <c r="AL13" s="294"/>
      <c r="AM13" s="294"/>
      <c r="AN13" s="294"/>
      <c r="AO13" s="294"/>
      <c r="AP13" s="294"/>
      <c r="AQ13" s="294"/>
      <c r="AR13" s="294"/>
      <c r="AS13" s="294"/>
      <c r="AT13" s="294"/>
      <c r="AU13" s="294"/>
      <c r="AV13" s="294"/>
      <c r="AW13" s="294"/>
      <c r="AX13" s="294"/>
      <c r="AY13" s="294"/>
      <c r="AZ13" s="294"/>
      <c r="BA13" s="294"/>
      <c r="BB13" s="294"/>
      <c r="BC13" s="294"/>
      <c r="BD13" s="294"/>
      <c r="BE13" s="294"/>
      <c r="BF13" s="294"/>
      <c r="BG13" s="294"/>
      <c r="BH13" s="294"/>
      <c r="BI13" s="294"/>
      <c r="BJ13" s="294"/>
      <c r="BK13" s="294"/>
      <c r="BL13" s="294"/>
      <c r="BM13" s="294"/>
      <c r="BN13" s="294"/>
      <c r="BO13" s="294"/>
    </row>
    <row r="14" spans="1:67" ht="13.5" x14ac:dyDescent="0.2">
      <c r="A14" s="83" t="s">
        <v>416</v>
      </c>
      <c r="B14" s="84"/>
      <c r="C14" s="85"/>
      <c r="D14" s="86"/>
      <c r="E14" s="87"/>
      <c r="F14" s="88">
        <f t="shared" si="0"/>
        <v>0</v>
      </c>
      <c r="G14" s="89">
        <f t="shared" si="1"/>
        <v>0</v>
      </c>
      <c r="H14" s="90"/>
      <c r="I14" s="316"/>
      <c r="J14" s="317"/>
      <c r="K14" s="294"/>
      <c r="L14" s="294"/>
      <c r="M14" s="294"/>
      <c r="N14" s="294"/>
      <c r="O14" s="294"/>
      <c r="P14" s="294"/>
      <c r="Q14" s="294"/>
      <c r="R14" s="294"/>
      <c r="S14" s="294"/>
      <c r="T14" s="294"/>
      <c r="U14" s="294"/>
      <c r="V14" s="294"/>
      <c r="W14" s="294"/>
      <c r="X14" s="294"/>
      <c r="Y14" s="294"/>
      <c r="Z14" s="294"/>
      <c r="AA14" s="294"/>
      <c r="AB14" s="294"/>
      <c r="AC14" s="294"/>
      <c r="AD14" s="294"/>
      <c r="AE14" s="294"/>
      <c r="AF14" s="294"/>
      <c r="AG14" s="294"/>
      <c r="AH14" s="294"/>
      <c r="AI14" s="294"/>
      <c r="AJ14" s="294"/>
      <c r="AK14" s="294"/>
      <c r="AL14" s="294"/>
      <c r="AM14" s="294"/>
      <c r="AN14" s="294"/>
      <c r="AO14" s="294"/>
      <c r="AP14" s="294"/>
      <c r="AQ14" s="294"/>
      <c r="AR14" s="294"/>
      <c r="AS14" s="294"/>
      <c r="AT14" s="294"/>
      <c r="AU14" s="294"/>
      <c r="AV14" s="294"/>
      <c r="AW14" s="294"/>
      <c r="AX14" s="294"/>
      <c r="AY14" s="294"/>
      <c r="AZ14" s="294"/>
      <c r="BA14" s="294"/>
      <c r="BB14" s="294"/>
      <c r="BC14" s="294"/>
      <c r="BD14" s="294"/>
      <c r="BE14" s="294"/>
      <c r="BF14" s="294"/>
      <c r="BG14" s="294"/>
      <c r="BH14" s="294"/>
      <c r="BI14" s="294"/>
      <c r="BJ14" s="294"/>
      <c r="BK14" s="294"/>
      <c r="BL14" s="294"/>
      <c r="BM14" s="294"/>
      <c r="BN14" s="294"/>
      <c r="BO14" s="294"/>
    </row>
    <row r="15" spans="1:67" ht="13.5" x14ac:dyDescent="0.2">
      <c r="A15" s="83" t="s">
        <v>395</v>
      </c>
      <c r="B15" s="84">
        <v>6</v>
      </c>
      <c r="C15" s="434"/>
      <c r="D15" s="435"/>
      <c r="E15" s="87">
        <v>2</v>
      </c>
      <c r="F15" s="88">
        <f t="shared" si="0"/>
        <v>2</v>
      </c>
      <c r="G15" s="89">
        <f t="shared" si="1"/>
        <v>4</v>
      </c>
      <c r="H15" s="90">
        <f t="shared" si="2"/>
        <v>0.33333333333333331</v>
      </c>
      <c r="I15" s="316"/>
      <c r="J15" s="317"/>
      <c r="K15" s="294"/>
      <c r="L15" s="294"/>
      <c r="M15" s="294"/>
      <c r="N15" s="294"/>
      <c r="O15" s="294"/>
      <c r="P15" s="294"/>
      <c r="Q15" s="294"/>
      <c r="R15" s="294"/>
      <c r="S15" s="294"/>
      <c r="T15" s="294"/>
      <c r="U15" s="294"/>
      <c r="V15" s="294"/>
      <c r="W15" s="294"/>
      <c r="X15" s="294"/>
      <c r="Y15" s="294"/>
      <c r="Z15" s="294"/>
      <c r="AA15" s="294"/>
      <c r="AB15" s="294"/>
      <c r="AC15" s="294"/>
      <c r="AD15" s="294"/>
      <c r="AE15" s="294"/>
      <c r="AF15" s="294"/>
      <c r="AG15" s="294"/>
      <c r="AH15" s="294"/>
      <c r="AI15" s="294"/>
      <c r="AJ15" s="294"/>
      <c r="AK15" s="294"/>
      <c r="AL15" s="294"/>
      <c r="AM15" s="294"/>
      <c r="AN15" s="294"/>
      <c r="AO15" s="294"/>
      <c r="AP15" s="294"/>
      <c r="AQ15" s="294"/>
      <c r="AR15" s="294"/>
      <c r="AS15" s="294"/>
      <c r="AT15" s="294"/>
      <c r="AU15" s="294"/>
      <c r="AV15" s="294"/>
      <c r="AW15" s="294"/>
      <c r="AX15" s="294"/>
      <c r="AY15" s="294"/>
      <c r="AZ15" s="294"/>
      <c r="BA15" s="294"/>
      <c r="BB15" s="294"/>
      <c r="BC15" s="294"/>
      <c r="BD15" s="294"/>
      <c r="BE15" s="294"/>
      <c r="BF15" s="294"/>
      <c r="BG15" s="294"/>
      <c r="BH15" s="294"/>
      <c r="BI15" s="294"/>
      <c r="BJ15" s="294"/>
      <c r="BK15" s="294"/>
      <c r="BL15" s="294"/>
      <c r="BM15" s="294"/>
      <c r="BN15" s="294"/>
      <c r="BO15" s="294"/>
    </row>
    <row r="16" spans="1:67" s="294" customFormat="1" ht="13.5" x14ac:dyDescent="0.2">
      <c r="A16" s="91" t="s">
        <v>91</v>
      </c>
      <c r="B16" s="92">
        <v>36</v>
      </c>
      <c r="C16" s="93">
        <v>33</v>
      </c>
      <c r="D16" s="94"/>
      <c r="E16" s="95"/>
      <c r="F16" s="96">
        <f t="shared" si="0"/>
        <v>33</v>
      </c>
      <c r="G16" s="97">
        <f t="shared" si="1"/>
        <v>3</v>
      </c>
      <c r="H16" s="98">
        <f t="shared" si="2"/>
        <v>0.91666666666666663</v>
      </c>
      <c r="I16" s="316"/>
      <c r="K16" s="317"/>
    </row>
    <row r="17" spans="1:67" x14ac:dyDescent="0.2">
      <c r="A17" s="71" t="s">
        <v>92</v>
      </c>
      <c r="B17" s="72">
        <f t="shared" ref="B17:G17" si="3">B18+B19+B20+B21+B22+B24</f>
        <v>661</v>
      </c>
      <c r="C17" s="72">
        <f t="shared" si="3"/>
        <v>93</v>
      </c>
      <c r="D17" s="72">
        <f t="shared" si="3"/>
        <v>2</v>
      </c>
      <c r="E17" s="72">
        <f t="shared" si="3"/>
        <v>516</v>
      </c>
      <c r="F17" s="73">
        <f t="shared" si="3"/>
        <v>611</v>
      </c>
      <c r="G17" s="72">
        <f t="shared" si="3"/>
        <v>50</v>
      </c>
      <c r="H17" s="74">
        <f t="shared" si="2"/>
        <v>0.92435703479576403</v>
      </c>
      <c r="I17" s="316"/>
      <c r="J17" s="294"/>
      <c r="K17" s="294"/>
      <c r="L17" s="294"/>
      <c r="M17" s="294"/>
      <c r="N17" s="294"/>
      <c r="O17" s="294"/>
      <c r="P17" s="317"/>
      <c r="Q17" s="294"/>
      <c r="R17" s="294"/>
      <c r="S17" s="294"/>
      <c r="T17" s="294"/>
      <c r="U17" s="294"/>
      <c r="V17" s="294"/>
      <c r="W17" s="294"/>
      <c r="X17" s="294"/>
      <c r="Y17" s="294"/>
      <c r="Z17" s="294"/>
      <c r="AA17" s="294"/>
      <c r="AB17" s="294"/>
      <c r="AC17" s="294"/>
      <c r="AD17" s="294"/>
      <c r="AE17" s="294"/>
      <c r="AF17" s="294"/>
      <c r="AG17" s="294"/>
      <c r="AH17" s="294"/>
      <c r="AI17" s="294"/>
      <c r="AJ17" s="294"/>
      <c r="AK17" s="294"/>
      <c r="AL17" s="294"/>
      <c r="AM17" s="294"/>
      <c r="AN17" s="294"/>
      <c r="AO17" s="294"/>
      <c r="AP17" s="294"/>
      <c r="AQ17" s="294"/>
      <c r="AR17" s="294"/>
      <c r="AS17" s="294"/>
      <c r="AT17" s="294"/>
      <c r="AU17" s="294"/>
      <c r="AV17" s="294"/>
      <c r="AW17" s="294"/>
      <c r="AX17" s="294"/>
      <c r="AY17" s="294"/>
      <c r="AZ17" s="294"/>
      <c r="BA17" s="294"/>
      <c r="BB17" s="294"/>
      <c r="BC17" s="294"/>
      <c r="BD17" s="294"/>
      <c r="BE17" s="294"/>
      <c r="BF17" s="294"/>
      <c r="BG17" s="294"/>
      <c r="BH17" s="294"/>
      <c r="BI17" s="294"/>
      <c r="BJ17" s="294"/>
      <c r="BK17" s="294"/>
      <c r="BL17" s="294"/>
      <c r="BM17" s="294"/>
      <c r="BN17" s="294"/>
      <c r="BO17" s="294"/>
    </row>
    <row r="18" spans="1:67" ht="13.5" x14ac:dyDescent="0.2">
      <c r="A18" s="75" t="s">
        <v>93</v>
      </c>
      <c r="B18" s="76">
        <v>521</v>
      </c>
      <c r="C18" s="77">
        <v>57</v>
      </c>
      <c r="D18" s="78">
        <v>1</v>
      </c>
      <c r="E18" s="79">
        <v>426</v>
      </c>
      <c r="F18" s="80">
        <f t="shared" ref="F18:F24" si="4">E18+D18+C18</f>
        <v>484</v>
      </c>
      <c r="G18" s="81">
        <f t="shared" si="1"/>
        <v>37</v>
      </c>
      <c r="H18" s="82">
        <f t="shared" si="2"/>
        <v>0.92898272552783112</v>
      </c>
      <c r="I18" s="316"/>
      <c r="J18" s="318"/>
    </row>
    <row r="19" spans="1:67" ht="13.5" x14ac:dyDescent="0.2">
      <c r="A19" s="75" t="s">
        <v>417</v>
      </c>
      <c r="B19" s="76"/>
      <c r="C19" s="77"/>
      <c r="D19" s="78"/>
      <c r="E19" s="79"/>
      <c r="F19" s="80">
        <f t="shared" si="4"/>
        <v>0</v>
      </c>
      <c r="G19" s="81"/>
      <c r="H19" s="82"/>
      <c r="I19" s="316"/>
      <c r="J19" s="318"/>
    </row>
    <row r="20" spans="1:67" ht="13.5" x14ac:dyDescent="0.2">
      <c r="A20" s="83" t="s">
        <v>245</v>
      </c>
      <c r="B20" s="84">
        <v>60</v>
      </c>
      <c r="C20" s="392"/>
      <c r="D20" s="393"/>
      <c r="E20" s="87">
        <v>52</v>
      </c>
      <c r="F20" s="88">
        <f t="shared" si="4"/>
        <v>52</v>
      </c>
      <c r="G20" s="99">
        <f t="shared" si="1"/>
        <v>8</v>
      </c>
      <c r="H20" s="420">
        <f t="shared" si="2"/>
        <v>0.8666666666666667</v>
      </c>
      <c r="I20" s="316"/>
      <c r="J20" s="318"/>
    </row>
    <row r="21" spans="1:67" ht="13.5" x14ac:dyDescent="0.2">
      <c r="A21" s="83" t="s">
        <v>94</v>
      </c>
      <c r="B21" s="84">
        <v>3</v>
      </c>
      <c r="C21" s="392"/>
      <c r="D21" s="393"/>
      <c r="E21" s="87">
        <v>3</v>
      </c>
      <c r="F21" s="88">
        <f t="shared" si="4"/>
        <v>3</v>
      </c>
      <c r="G21" s="89">
        <f t="shared" si="1"/>
        <v>0</v>
      </c>
      <c r="H21" s="90">
        <f t="shared" si="2"/>
        <v>1</v>
      </c>
      <c r="I21" s="316"/>
    </row>
    <row r="22" spans="1:67" ht="13.5" x14ac:dyDescent="0.2">
      <c r="A22" s="83" t="s">
        <v>95</v>
      </c>
      <c r="B22" s="84">
        <v>42</v>
      </c>
      <c r="C22" s="85">
        <v>36</v>
      </c>
      <c r="D22" s="86">
        <v>1</v>
      </c>
      <c r="E22" s="394"/>
      <c r="F22" s="88">
        <f t="shared" si="4"/>
        <v>37</v>
      </c>
      <c r="G22" s="89">
        <f t="shared" si="1"/>
        <v>5</v>
      </c>
      <c r="H22" s="90">
        <f t="shared" si="2"/>
        <v>0.88095238095238093</v>
      </c>
      <c r="I22" s="316"/>
    </row>
    <row r="23" spans="1:67" ht="25.5" x14ac:dyDescent="0.2">
      <c r="A23" s="100" t="s">
        <v>349</v>
      </c>
      <c r="B23" s="101"/>
      <c r="C23" s="319"/>
      <c r="D23" s="320"/>
      <c r="E23" s="321"/>
      <c r="F23" s="322">
        <f t="shared" si="4"/>
        <v>0</v>
      </c>
      <c r="G23" s="323">
        <f t="shared" si="1"/>
        <v>0</v>
      </c>
      <c r="H23" s="324"/>
      <c r="I23" s="316"/>
    </row>
    <row r="24" spans="1:67" ht="13.5" x14ac:dyDescent="0.2">
      <c r="A24" s="102" t="s">
        <v>96</v>
      </c>
      <c r="B24" s="103">
        <v>35</v>
      </c>
      <c r="C24" s="395"/>
      <c r="D24" s="396"/>
      <c r="E24" s="104">
        <v>35</v>
      </c>
      <c r="F24" s="105">
        <f t="shared" si="4"/>
        <v>35</v>
      </c>
      <c r="G24" s="106">
        <f t="shared" si="1"/>
        <v>0</v>
      </c>
      <c r="H24" s="421">
        <f t="shared" si="2"/>
        <v>1</v>
      </c>
      <c r="I24" s="316"/>
    </row>
    <row r="25" spans="1:67" ht="13.5" x14ac:dyDescent="0.2">
      <c r="A25" s="107"/>
      <c r="B25" s="107"/>
      <c r="C25" s="325"/>
      <c r="D25" s="325"/>
      <c r="E25" s="325"/>
      <c r="F25" s="325"/>
      <c r="G25" s="325"/>
      <c r="H25" s="326"/>
      <c r="I25" s="316"/>
    </row>
    <row r="26" spans="1:67" x14ac:dyDescent="0.2">
      <c r="A26" s="108" t="s">
        <v>60</v>
      </c>
      <c r="B26" s="109">
        <f t="shared" ref="B26:G26" si="5">B17+B11</f>
        <v>1731</v>
      </c>
      <c r="C26" s="109">
        <f t="shared" si="5"/>
        <v>203</v>
      </c>
      <c r="D26" s="109">
        <f t="shared" si="5"/>
        <v>7</v>
      </c>
      <c r="E26" s="109">
        <f t="shared" si="5"/>
        <v>1419</v>
      </c>
      <c r="F26" s="73">
        <f t="shared" si="5"/>
        <v>1629</v>
      </c>
      <c r="G26" s="109">
        <f t="shared" si="5"/>
        <v>102</v>
      </c>
      <c r="H26" s="110">
        <f>F26/B26</f>
        <v>0.94107452339688047</v>
      </c>
      <c r="I26" s="316"/>
    </row>
    <row r="27" spans="1:67" x14ac:dyDescent="0.2">
      <c r="A27" s="111"/>
      <c r="B27" s="111"/>
      <c r="C27" s="325"/>
      <c r="D27" s="325"/>
      <c r="E27" s="325"/>
      <c r="F27" s="325"/>
      <c r="G27" s="325"/>
      <c r="H27" s="326"/>
      <c r="I27" s="316"/>
    </row>
    <row r="28" spans="1:67" s="294" customFormat="1" x14ac:dyDescent="0.2">
      <c r="A28" s="340" t="s">
        <v>551</v>
      </c>
      <c r="B28" s="303"/>
      <c r="C28" s="302"/>
      <c r="D28" s="302"/>
      <c r="E28" s="302"/>
      <c r="F28" s="302"/>
      <c r="G28" s="447"/>
      <c r="H28" s="302"/>
      <c r="I28" s="316"/>
      <c r="J28" s="317"/>
    </row>
    <row r="29" spans="1:67" x14ac:dyDescent="0.2">
      <c r="A29" s="341" t="s">
        <v>550</v>
      </c>
      <c r="J29" s="318"/>
      <c r="L29" s="318"/>
    </row>
    <row r="31" spans="1:67" x14ac:dyDescent="0.2">
      <c r="A31" s="302"/>
      <c r="E31" s="302"/>
      <c r="F31" s="302"/>
    </row>
    <row r="32" spans="1:67" x14ac:dyDescent="0.2">
      <c r="A32" s="302"/>
      <c r="G32" s="303"/>
    </row>
  </sheetData>
  <mergeCells count="6">
    <mergeCell ref="A2:H2"/>
    <mergeCell ref="A5:H5"/>
    <mergeCell ref="B8:B9"/>
    <mergeCell ref="C8:F8"/>
    <mergeCell ref="G8:G9"/>
    <mergeCell ref="H8:H9"/>
  </mergeCells>
  <dataValidations disablePrompts="1" count="1">
    <dataValidation type="list" showInputMessage="1" showErrorMessage="1" sqref="L16:L19">
      <formula1>$L$16:$L$17</formula1>
    </dataValidation>
  </dataValidations>
  <printOptions horizontalCentered="1"/>
  <pageMargins left="0.39370078740157483" right="0.39370078740157483" top="0.47244094488188981" bottom="0.47244094488188981" header="0.31496062992125984" footer="0.31496062992125984"/>
  <pageSetup paperSize="9" scale="96" orientation="landscape" r:id="rId1"/>
  <headerFooter alignWithMargins="0">
    <oddHeader>&amp;L&amp;"Times New Roman,Gras"&amp;9DGRH A1-1&amp;R&amp;"Times New Roman,Gras"&amp;9Juillet 2020</oddHeader>
    <oddFooter>&amp;C&amp;"Times New Roman,Gras"&amp;9Page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pageSetUpPr fitToPage="1"/>
  </sheetPr>
  <dimension ref="A1:BO29"/>
  <sheetViews>
    <sheetView showGridLines="0" showZeros="0" zoomScaleNormal="100" workbookViewId="0">
      <selection activeCell="D33" sqref="D33"/>
    </sheetView>
  </sheetViews>
  <sheetFormatPr baseColWidth="10" defaultColWidth="13.33203125" defaultRowHeight="12.75" x14ac:dyDescent="0.2"/>
  <cols>
    <col min="1" max="1" width="46" style="297" customWidth="1"/>
    <col min="2" max="6" width="16.5" style="303" customWidth="1"/>
    <col min="7" max="7" width="16.5" style="327" customWidth="1"/>
    <col min="8" max="8" width="16.5" style="304" customWidth="1"/>
    <col min="9" max="9" width="23.6640625" style="304" customWidth="1"/>
    <col min="10" max="16384" width="13.33203125" style="297"/>
  </cols>
  <sheetData>
    <row r="1" spans="1:67" ht="13.5" thickBot="1" x14ac:dyDescent="0.25"/>
    <row r="2" spans="1:67" s="294" customFormat="1" ht="33.75" customHeight="1" thickTop="1" thickBot="1" x14ac:dyDescent="0.25">
      <c r="A2" s="612" t="s">
        <v>517</v>
      </c>
      <c r="B2" s="613"/>
      <c r="C2" s="613"/>
      <c r="D2" s="613"/>
      <c r="E2" s="613"/>
      <c r="F2" s="613"/>
      <c r="G2" s="613"/>
      <c r="H2" s="614"/>
      <c r="I2" s="293"/>
    </row>
    <row r="3" spans="1:67" s="294" customFormat="1" ht="13.5" thickTop="1" x14ac:dyDescent="0.2">
      <c r="A3" s="295"/>
      <c r="B3" s="295"/>
      <c r="C3" s="295"/>
      <c r="D3" s="295"/>
      <c r="E3" s="295"/>
      <c r="F3" s="295"/>
      <c r="G3" s="295"/>
      <c r="H3" s="295"/>
      <c r="I3" s="293"/>
    </row>
    <row r="4" spans="1:67" s="294" customFormat="1" x14ac:dyDescent="0.2">
      <c r="I4" s="293"/>
    </row>
    <row r="5" spans="1:67" x14ac:dyDescent="0.2">
      <c r="A5" s="615" t="s">
        <v>332</v>
      </c>
      <c r="B5" s="615"/>
      <c r="C5" s="615"/>
      <c r="D5" s="615"/>
      <c r="E5" s="615"/>
      <c r="F5" s="615"/>
      <c r="G5" s="615"/>
      <c r="H5" s="615"/>
      <c r="I5" s="296"/>
    </row>
    <row r="6" spans="1:67" x14ac:dyDescent="0.2">
      <c r="A6" s="298"/>
      <c r="B6" s="299"/>
      <c r="C6" s="299"/>
      <c r="D6" s="299"/>
      <c r="E6" s="299"/>
      <c r="F6" s="299"/>
      <c r="G6" s="299"/>
      <c r="H6" s="300"/>
      <c r="I6" s="300"/>
    </row>
    <row r="7" spans="1:67" x14ac:dyDescent="0.2">
      <c r="A7" s="301"/>
      <c r="B7" s="302"/>
      <c r="G7" s="297"/>
    </row>
    <row r="8" spans="1:67" s="294" customFormat="1" x14ac:dyDescent="0.2">
      <c r="B8" s="616" t="s">
        <v>84</v>
      </c>
      <c r="C8" s="618" t="s">
        <v>62</v>
      </c>
      <c r="D8" s="619"/>
      <c r="E8" s="619"/>
      <c r="F8" s="619"/>
      <c r="G8" s="616" t="s">
        <v>85</v>
      </c>
      <c r="H8" s="620" t="s">
        <v>86</v>
      </c>
      <c r="I8" s="305"/>
    </row>
    <row r="9" spans="1:67" s="294" customFormat="1" ht="25.5" x14ac:dyDescent="0.2">
      <c r="A9" s="306"/>
      <c r="B9" s="617"/>
      <c r="C9" s="307" t="s">
        <v>64</v>
      </c>
      <c r="D9" s="308" t="s">
        <v>65</v>
      </c>
      <c r="E9" s="309" t="s">
        <v>66</v>
      </c>
      <c r="F9" s="310" t="s">
        <v>87</v>
      </c>
      <c r="G9" s="617"/>
      <c r="H9" s="621"/>
      <c r="I9" s="311"/>
    </row>
    <row r="10" spans="1:67" s="294" customFormat="1" x14ac:dyDescent="0.2">
      <c r="A10" s="306"/>
      <c r="B10" s="312"/>
      <c r="C10" s="313"/>
      <c r="D10" s="314"/>
      <c r="E10" s="314"/>
      <c r="F10" s="312"/>
      <c r="G10" s="312"/>
      <c r="H10" s="315"/>
      <c r="I10" s="311"/>
    </row>
    <row r="11" spans="1:67" x14ac:dyDescent="0.2">
      <c r="A11" s="71" t="s">
        <v>88</v>
      </c>
      <c r="B11" s="72">
        <f>B12+B13+B14+B15+B16</f>
        <v>928</v>
      </c>
      <c r="C11" s="72">
        <f>C12+C13+C14+C15+C16</f>
        <v>83</v>
      </c>
      <c r="D11" s="72">
        <f>D12+D13+D14+D15+D16</f>
        <v>5</v>
      </c>
      <c r="E11" s="72">
        <f>E12+E13+E14+E15+E16</f>
        <v>801</v>
      </c>
      <c r="F11" s="73">
        <f t="shared" ref="F11:F16" si="0">E11+D11+C11</f>
        <v>889</v>
      </c>
      <c r="G11" s="72">
        <f>B11-F11</f>
        <v>39</v>
      </c>
      <c r="H11" s="74">
        <f>F11/B11</f>
        <v>0.95797413793103448</v>
      </c>
    </row>
    <row r="12" spans="1:67" ht="13.5" x14ac:dyDescent="0.2">
      <c r="A12" s="75" t="s">
        <v>89</v>
      </c>
      <c r="B12" s="76">
        <v>897</v>
      </c>
      <c r="C12" s="77">
        <v>63</v>
      </c>
      <c r="D12" s="78">
        <v>4</v>
      </c>
      <c r="E12" s="79">
        <v>796</v>
      </c>
      <c r="F12" s="80">
        <f t="shared" si="0"/>
        <v>863</v>
      </c>
      <c r="G12" s="81">
        <f t="shared" ref="G12:G24" si="1">B12-F12</f>
        <v>34</v>
      </c>
      <c r="H12" s="82">
        <f t="shared" ref="H12:H24" si="2">F12/B12</f>
        <v>0.96209587513935335</v>
      </c>
      <c r="I12" s="316"/>
      <c r="J12" s="317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294"/>
      <c r="X12" s="294"/>
      <c r="Y12" s="294"/>
      <c r="Z12" s="294"/>
      <c r="AA12" s="294"/>
      <c r="AB12" s="294"/>
      <c r="AC12" s="294"/>
      <c r="AD12" s="294"/>
      <c r="AE12" s="294"/>
      <c r="AF12" s="294"/>
      <c r="AG12" s="294"/>
      <c r="AH12" s="294"/>
      <c r="AI12" s="294"/>
      <c r="AJ12" s="294"/>
      <c r="AK12" s="294"/>
      <c r="AL12" s="294"/>
      <c r="AM12" s="294"/>
      <c r="AN12" s="294"/>
      <c r="AO12" s="294"/>
      <c r="AP12" s="294"/>
      <c r="AQ12" s="294"/>
      <c r="AR12" s="294"/>
      <c r="AS12" s="294"/>
      <c r="AT12" s="294"/>
      <c r="AU12" s="294"/>
      <c r="AV12" s="294"/>
      <c r="AW12" s="294"/>
      <c r="AX12" s="294"/>
      <c r="AY12" s="294"/>
      <c r="AZ12" s="294"/>
      <c r="BA12" s="294"/>
      <c r="BB12" s="294"/>
      <c r="BC12" s="294"/>
      <c r="BD12" s="294"/>
      <c r="BE12" s="294"/>
      <c r="BF12" s="294"/>
      <c r="BG12" s="294"/>
      <c r="BH12" s="294"/>
      <c r="BI12" s="294"/>
      <c r="BJ12" s="294"/>
      <c r="BK12" s="294"/>
      <c r="BL12" s="294"/>
      <c r="BM12" s="294"/>
      <c r="BN12" s="294"/>
      <c r="BO12" s="294"/>
    </row>
    <row r="13" spans="1:67" ht="13.5" x14ac:dyDescent="0.2">
      <c r="A13" s="83" t="s">
        <v>90</v>
      </c>
      <c r="B13" s="84">
        <v>7</v>
      </c>
      <c r="C13" s="85"/>
      <c r="D13" s="86">
        <v>1</v>
      </c>
      <c r="E13" s="87">
        <v>5</v>
      </c>
      <c r="F13" s="80">
        <f t="shared" si="0"/>
        <v>6</v>
      </c>
      <c r="G13" s="89">
        <f t="shared" si="1"/>
        <v>1</v>
      </c>
      <c r="H13" s="90">
        <f t="shared" si="2"/>
        <v>0.8571428571428571</v>
      </c>
      <c r="I13" s="316"/>
      <c r="J13" s="317"/>
      <c r="K13" s="294"/>
      <c r="L13" s="294"/>
      <c r="M13" s="294"/>
      <c r="N13" s="294"/>
      <c r="O13" s="294"/>
      <c r="P13" s="294"/>
      <c r="Q13" s="294"/>
      <c r="R13" s="294"/>
      <c r="S13" s="294"/>
      <c r="T13" s="294"/>
      <c r="U13" s="294"/>
      <c r="V13" s="294"/>
      <c r="W13" s="294"/>
      <c r="X13" s="294"/>
      <c r="Y13" s="294"/>
      <c r="Z13" s="294"/>
      <c r="AA13" s="294"/>
      <c r="AB13" s="294"/>
      <c r="AC13" s="294"/>
      <c r="AD13" s="294"/>
      <c r="AE13" s="294"/>
      <c r="AF13" s="294"/>
      <c r="AG13" s="294"/>
      <c r="AH13" s="294"/>
      <c r="AI13" s="294"/>
      <c r="AJ13" s="294"/>
      <c r="AK13" s="294"/>
      <c r="AL13" s="294"/>
      <c r="AM13" s="294"/>
      <c r="AN13" s="294"/>
      <c r="AO13" s="294"/>
      <c r="AP13" s="294"/>
      <c r="AQ13" s="294"/>
      <c r="AR13" s="294"/>
      <c r="AS13" s="294"/>
      <c r="AT13" s="294"/>
      <c r="AU13" s="294"/>
      <c r="AV13" s="294"/>
      <c r="AW13" s="294"/>
      <c r="AX13" s="294"/>
      <c r="AY13" s="294"/>
      <c r="AZ13" s="294"/>
      <c r="BA13" s="294"/>
      <c r="BB13" s="294"/>
      <c r="BC13" s="294"/>
      <c r="BD13" s="294"/>
      <c r="BE13" s="294"/>
      <c r="BF13" s="294"/>
      <c r="BG13" s="294"/>
      <c r="BH13" s="294"/>
      <c r="BI13" s="294"/>
      <c r="BJ13" s="294"/>
      <c r="BK13" s="294"/>
      <c r="BL13" s="294"/>
      <c r="BM13" s="294"/>
      <c r="BN13" s="294"/>
      <c r="BO13" s="294"/>
    </row>
    <row r="14" spans="1:67" ht="13.5" x14ac:dyDescent="0.2">
      <c r="A14" s="83" t="s">
        <v>416</v>
      </c>
      <c r="B14" s="84"/>
      <c r="C14" s="85"/>
      <c r="D14" s="86"/>
      <c r="E14" s="87"/>
      <c r="F14" s="88">
        <f t="shared" si="0"/>
        <v>0</v>
      </c>
      <c r="G14" s="89">
        <f t="shared" si="1"/>
        <v>0</v>
      </c>
      <c r="H14" s="90"/>
      <c r="I14" s="316"/>
      <c r="J14" s="317"/>
      <c r="K14" s="294"/>
      <c r="L14" s="294"/>
      <c r="M14" s="294"/>
      <c r="N14" s="294"/>
      <c r="O14" s="294"/>
      <c r="P14" s="294"/>
      <c r="Q14" s="294"/>
      <c r="R14" s="294"/>
      <c r="S14" s="294"/>
      <c r="T14" s="294"/>
      <c r="U14" s="294"/>
      <c r="V14" s="294"/>
      <c r="W14" s="294"/>
      <c r="X14" s="294"/>
      <c r="Y14" s="294"/>
      <c r="Z14" s="294"/>
      <c r="AA14" s="294"/>
      <c r="AB14" s="294"/>
      <c r="AC14" s="294"/>
      <c r="AD14" s="294"/>
      <c r="AE14" s="294"/>
      <c r="AF14" s="294"/>
      <c r="AG14" s="294"/>
      <c r="AH14" s="294"/>
      <c r="AI14" s="294"/>
      <c r="AJ14" s="294"/>
      <c r="AK14" s="294"/>
      <c r="AL14" s="294"/>
      <c r="AM14" s="294"/>
      <c r="AN14" s="294"/>
      <c r="AO14" s="294"/>
      <c r="AP14" s="294"/>
      <c r="AQ14" s="294"/>
      <c r="AR14" s="294"/>
      <c r="AS14" s="294"/>
      <c r="AT14" s="294"/>
      <c r="AU14" s="294"/>
      <c r="AV14" s="294"/>
      <c r="AW14" s="294"/>
      <c r="AX14" s="294"/>
      <c r="AY14" s="294"/>
      <c r="AZ14" s="294"/>
      <c r="BA14" s="294"/>
      <c r="BB14" s="294"/>
      <c r="BC14" s="294"/>
      <c r="BD14" s="294"/>
      <c r="BE14" s="294"/>
      <c r="BF14" s="294"/>
      <c r="BG14" s="294"/>
      <c r="BH14" s="294"/>
      <c r="BI14" s="294"/>
      <c r="BJ14" s="294"/>
      <c r="BK14" s="294"/>
      <c r="BL14" s="294"/>
      <c r="BM14" s="294"/>
      <c r="BN14" s="294"/>
      <c r="BO14" s="294"/>
    </row>
    <row r="15" spans="1:67" ht="13.5" x14ac:dyDescent="0.2">
      <c r="A15" s="83" t="s">
        <v>395</v>
      </c>
      <c r="B15" s="84">
        <v>3</v>
      </c>
      <c r="C15" s="434"/>
      <c r="D15" s="435"/>
      <c r="E15" s="87"/>
      <c r="F15" s="88">
        <f t="shared" si="0"/>
        <v>0</v>
      </c>
      <c r="G15" s="89">
        <f t="shared" si="1"/>
        <v>3</v>
      </c>
      <c r="H15" s="90">
        <f t="shared" si="2"/>
        <v>0</v>
      </c>
      <c r="I15" s="316"/>
      <c r="J15" s="317"/>
      <c r="K15" s="294"/>
      <c r="L15" s="294"/>
      <c r="M15" s="294"/>
      <c r="N15" s="294"/>
      <c r="O15" s="294"/>
      <c r="P15" s="294"/>
      <c r="Q15" s="294"/>
      <c r="R15" s="294"/>
      <c r="S15" s="294"/>
      <c r="T15" s="294"/>
      <c r="U15" s="294"/>
      <c r="V15" s="294"/>
      <c r="W15" s="294"/>
      <c r="X15" s="294"/>
      <c r="Y15" s="294"/>
      <c r="Z15" s="294"/>
      <c r="AA15" s="294"/>
      <c r="AB15" s="294"/>
      <c r="AC15" s="294"/>
      <c r="AD15" s="294"/>
      <c r="AE15" s="294"/>
      <c r="AF15" s="294"/>
      <c r="AG15" s="294"/>
      <c r="AH15" s="294"/>
      <c r="AI15" s="294"/>
      <c r="AJ15" s="294"/>
      <c r="AK15" s="294"/>
      <c r="AL15" s="294"/>
      <c r="AM15" s="294"/>
      <c r="AN15" s="294"/>
      <c r="AO15" s="294"/>
      <c r="AP15" s="294"/>
      <c r="AQ15" s="294"/>
      <c r="AR15" s="294"/>
      <c r="AS15" s="294"/>
      <c r="AT15" s="294"/>
      <c r="AU15" s="294"/>
      <c r="AV15" s="294"/>
      <c r="AW15" s="294"/>
      <c r="AX15" s="294"/>
      <c r="AY15" s="294"/>
      <c r="AZ15" s="294"/>
      <c r="BA15" s="294"/>
      <c r="BB15" s="294"/>
      <c r="BC15" s="294"/>
      <c r="BD15" s="294"/>
      <c r="BE15" s="294"/>
      <c r="BF15" s="294"/>
      <c r="BG15" s="294"/>
      <c r="BH15" s="294"/>
      <c r="BI15" s="294"/>
      <c r="BJ15" s="294"/>
      <c r="BK15" s="294"/>
      <c r="BL15" s="294"/>
      <c r="BM15" s="294"/>
      <c r="BN15" s="294"/>
      <c r="BO15" s="294"/>
    </row>
    <row r="16" spans="1:67" s="294" customFormat="1" ht="13.5" x14ac:dyDescent="0.2">
      <c r="A16" s="91" t="s">
        <v>91</v>
      </c>
      <c r="B16" s="92">
        <v>21</v>
      </c>
      <c r="C16" s="93">
        <v>20</v>
      </c>
      <c r="D16" s="94"/>
      <c r="E16" s="95"/>
      <c r="F16" s="88">
        <f t="shared" si="0"/>
        <v>20</v>
      </c>
      <c r="G16" s="97">
        <f t="shared" si="1"/>
        <v>1</v>
      </c>
      <c r="H16" s="98">
        <f t="shared" si="2"/>
        <v>0.95238095238095233</v>
      </c>
      <c r="I16" s="316"/>
      <c r="K16" s="317"/>
    </row>
    <row r="17" spans="1:67" x14ac:dyDescent="0.2">
      <c r="A17" s="71" t="s">
        <v>92</v>
      </c>
      <c r="B17" s="72">
        <f t="shared" ref="B17:G17" si="3">B18+B19+B20+B21+B22+B24</f>
        <v>576</v>
      </c>
      <c r="C17" s="72">
        <f t="shared" si="3"/>
        <v>81</v>
      </c>
      <c r="D17" s="72">
        <f t="shared" si="3"/>
        <v>2</v>
      </c>
      <c r="E17" s="72">
        <f t="shared" si="3"/>
        <v>456</v>
      </c>
      <c r="F17" s="73">
        <f t="shared" si="3"/>
        <v>539</v>
      </c>
      <c r="G17" s="72">
        <f t="shared" si="3"/>
        <v>37</v>
      </c>
      <c r="H17" s="74">
        <f t="shared" si="2"/>
        <v>0.93576388888888884</v>
      </c>
      <c r="I17" s="316"/>
      <c r="J17" s="294"/>
      <c r="K17" s="294"/>
      <c r="L17" s="294"/>
      <c r="M17" s="294"/>
      <c r="N17" s="294"/>
      <c r="O17" s="294"/>
      <c r="P17" s="317"/>
      <c r="Q17" s="294"/>
      <c r="R17" s="294"/>
      <c r="S17" s="294"/>
      <c r="T17" s="294"/>
      <c r="U17" s="294"/>
      <c r="V17" s="294"/>
      <c r="W17" s="294"/>
      <c r="X17" s="294"/>
      <c r="Y17" s="294"/>
      <c r="Z17" s="294"/>
      <c r="AA17" s="294"/>
      <c r="AB17" s="294"/>
      <c r="AC17" s="294"/>
      <c r="AD17" s="294"/>
      <c r="AE17" s="294"/>
      <c r="AF17" s="294"/>
      <c r="AG17" s="294"/>
      <c r="AH17" s="294"/>
      <c r="AI17" s="294"/>
      <c r="AJ17" s="294"/>
      <c r="AK17" s="294"/>
      <c r="AL17" s="294"/>
      <c r="AM17" s="294"/>
      <c r="AN17" s="294"/>
      <c r="AO17" s="294"/>
      <c r="AP17" s="294"/>
      <c r="AQ17" s="294"/>
      <c r="AR17" s="294"/>
      <c r="AS17" s="294"/>
      <c r="AT17" s="294"/>
      <c r="AU17" s="294"/>
      <c r="AV17" s="294"/>
      <c r="AW17" s="294"/>
      <c r="AX17" s="294"/>
      <c r="AY17" s="294"/>
      <c r="AZ17" s="294"/>
      <c r="BA17" s="294"/>
      <c r="BB17" s="294"/>
      <c r="BC17" s="294"/>
      <c r="BD17" s="294"/>
      <c r="BE17" s="294"/>
      <c r="BF17" s="294"/>
      <c r="BG17" s="294"/>
      <c r="BH17" s="294"/>
      <c r="BI17" s="294"/>
      <c r="BJ17" s="294"/>
      <c r="BK17" s="294"/>
      <c r="BL17" s="294"/>
      <c r="BM17" s="294"/>
      <c r="BN17" s="294"/>
      <c r="BO17" s="294"/>
    </row>
    <row r="18" spans="1:67" ht="13.5" x14ac:dyDescent="0.2">
      <c r="A18" s="75" t="s">
        <v>93</v>
      </c>
      <c r="B18" s="76">
        <v>455</v>
      </c>
      <c r="C18" s="77">
        <v>53</v>
      </c>
      <c r="D18" s="78">
        <v>1</v>
      </c>
      <c r="E18" s="79">
        <v>373</v>
      </c>
      <c r="F18" s="80">
        <f t="shared" ref="F18:F24" si="4">E18+D18+C18</f>
        <v>427</v>
      </c>
      <c r="G18" s="81">
        <f t="shared" si="1"/>
        <v>28</v>
      </c>
      <c r="H18" s="82">
        <f t="shared" si="2"/>
        <v>0.93846153846153846</v>
      </c>
      <c r="I18" s="316"/>
      <c r="J18" s="318"/>
    </row>
    <row r="19" spans="1:67" ht="13.5" x14ac:dyDescent="0.2">
      <c r="A19" s="75" t="s">
        <v>417</v>
      </c>
      <c r="B19" s="76"/>
      <c r="C19" s="77"/>
      <c r="D19" s="78"/>
      <c r="E19" s="79"/>
      <c r="F19" s="80">
        <f t="shared" si="4"/>
        <v>0</v>
      </c>
      <c r="G19" s="81"/>
      <c r="H19" s="82"/>
      <c r="I19" s="316"/>
      <c r="J19" s="318"/>
    </row>
    <row r="20" spans="1:67" ht="13.5" x14ac:dyDescent="0.2">
      <c r="A20" s="83" t="s">
        <v>245</v>
      </c>
      <c r="B20" s="84">
        <v>52</v>
      </c>
      <c r="C20" s="392"/>
      <c r="D20" s="393"/>
      <c r="E20" s="587">
        <v>46</v>
      </c>
      <c r="F20" s="88">
        <f t="shared" si="4"/>
        <v>46</v>
      </c>
      <c r="G20" s="99">
        <f t="shared" si="1"/>
        <v>6</v>
      </c>
      <c r="H20" s="420">
        <f t="shared" si="2"/>
        <v>0.88461538461538458</v>
      </c>
      <c r="I20" s="316"/>
      <c r="J20" s="318"/>
    </row>
    <row r="21" spans="1:67" ht="13.5" x14ac:dyDescent="0.2">
      <c r="A21" s="83" t="s">
        <v>94</v>
      </c>
      <c r="B21" s="84">
        <v>2</v>
      </c>
      <c r="C21" s="392"/>
      <c r="D21" s="393"/>
      <c r="E21" s="87">
        <v>2</v>
      </c>
      <c r="F21" s="88">
        <f t="shared" si="4"/>
        <v>2</v>
      </c>
      <c r="G21" s="89">
        <f t="shared" si="1"/>
        <v>0</v>
      </c>
      <c r="H21" s="90">
        <f t="shared" si="2"/>
        <v>1</v>
      </c>
      <c r="I21" s="316"/>
    </row>
    <row r="22" spans="1:67" ht="13.5" x14ac:dyDescent="0.2">
      <c r="A22" s="83" t="s">
        <v>95</v>
      </c>
      <c r="B22" s="84">
        <v>32</v>
      </c>
      <c r="C22" s="85">
        <v>28</v>
      </c>
      <c r="D22" s="86">
        <v>1</v>
      </c>
      <c r="E22" s="394"/>
      <c r="F22" s="88">
        <f t="shared" si="4"/>
        <v>29</v>
      </c>
      <c r="G22" s="89">
        <f t="shared" si="1"/>
        <v>3</v>
      </c>
      <c r="H22" s="90">
        <f t="shared" si="2"/>
        <v>0.90625</v>
      </c>
      <c r="I22" s="316"/>
    </row>
    <row r="23" spans="1:67" ht="25.5" x14ac:dyDescent="0.2">
      <c r="A23" s="100" t="s">
        <v>349</v>
      </c>
      <c r="B23" s="101"/>
      <c r="C23" s="319"/>
      <c r="D23" s="320"/>
      <c r="E23" s="321"/>
      <c r="F23" s="322">
        <f t="shared" si="4"/>
        <v>0</v>
      </c>
      <c r="G23" s="323">
        <f t="shared" si="1"/>
        <v>0</v>
      </c>
      <c r="H23" s="324"/>
      <c r="I23" s="316"/>
    </row>
    <row r="24" spans="1:67" ht="13.5" x14ac:dyDescent="0.2">
      <c r="A24" s="588" t="s">
        <v>96</v>
      </c>
      <c r="B24" s="589">
        <v>35</v>
      </c>
      <c r="C24" s="590"/>
      <c r="D24" s="591"/>
      <c r="E24" s="592">
        <v>35</v>
      </c>
      <c r="F24" s="593">
        <f t="shared" si="4"/>
        <v>35</v>
      </c>
      <c r="G24" s="106">
        <f t="shared" si="1"/>
        <v>0</v>
      </c>
      <c r="H24" s="421">
        <f t="shared" si="2"/>
        <v>1</v>
      </c>
      <c r="I24" s="316"/>
    </row>
    <row r="25" spans="1:67" ht="13.5" x14ac:dyDescent="0.2">
      <c r="A25" s="107"/>
      <c r="B25" s="107"/>
      <c r="C25" s="325"/>
      <c r="D25" s="325"/>
      <c r="E25" s="325"/>
      <c r="F25" s="325"/>
      <c r="G25" s="325"/>
      <c r="H25" s="326"/>
      <c r="I25" s="316"/>
    </row>
    <row r="26" spans="1:67" x14ac:dyDescent="0.2">
      <c r="A26" s="108" t="s">
        <v>60</v>
      </c>
      <c r="B26" s="109">
        <f t="shared" ref="B26:G26" si="5">B17+B11</f>
        <v>1504</v>
      </c>
      <c r="C26" s="109">
        <f t="shared" si="5"/>
        <v>164</v>
      </c>
      <c r="D26" s="109">
        <f t="shared" si="5"/>
        <v>7</v>
      </c>
      <c r="E26" s="109">
        <f t="shared" si="5"/>
        <v>1257</v>
      </c>
      <c r="F26" s="73">
        <f t="shared" si="5"/>
        <v>1428</v>
      </c>
      <c r="G26" s="109">
        <f t="shared" si="5"/>
        <v>76</v>
      </c>
      <c r="H26" s="110">
        <f>F26/B26</f>
        <v>0.94946808510638303</v>
      </c>
      <c r="I26" s="316"/>
    </row>
    <row r="27" spans="1:67" x14ac:dyDescent="0.2">
      <c r="A27" s="111"/>
      <c r="B27" s="111"/>
      <c r="C27" s="325"/>
      <c r="D27" s="325"/>
      <c r="E27" s="325"/>
      <c r="F27" s="325"/>
      <c r="G27" s="325"/>
      <c r="H27" s="326"/>
      <c r="I27" s="316"/>
    </row>
    <row r="28" spans="1:67" s="294" customFormat="1" x14ac:dyDescent="0.2">
      <c r="A28" s="340" t="s">
        <v>552</v>
      </c>
      <c r="B28" s="303"/>
      <c r="C28" s="302"/>
      <c r="D28" s="302"/>
      <c r="E28" s="302"/>
      <c r="F28" s="447"/>
      <c r="G28" s="447"/>
      <c r="H28" s="302"/>
      <c r="I28" s="316"/>
      <c r="J28" s="317"/>
    </row>
    <row r="29" spans="1:67" x14ac:dyDescent="0.2">
      <c r="A29" s="341" t="s">
        <v>553</v>
      </c>
      <c r="J29" s="318"/>
      <c r="L29" s="318"/>
    </row>
  </sheetData>
  <mergeCells count="6">
    <mergeCell ref="A2:H2"/>
    <mergeCell ref="A5:H5"/>
    <mergeCell ref="B8:B9"/>
    <mergeCell ref="C8:F8"/>
    <mergeCell ref="G8:G9"/>
    <mergeCell ref="H8:H9"/>
  </mergeCells>
  <dataValidations count="1">
    <dataValidation type="list" showInputMessage="1" showErrorMessage="1" sqref="L16:L19">
      <formula1>$L$16:$L$17</formula1>
    </dataValidation>
  </dataValidations>
  <printOptions horizontalCentered="1"/>
  <pageMargins left="0.39370078740157483" right="0.39370078740157483" top="0.47244094488188981" bottom="0.47244094488188981" header="0.31496062992125984" footer="0.31496062992125984"/>
  <pageSetup paperSize="9" scale="96" orientation="landscape" r:id="rId1"/>
  <headerFooter alignWithMargins="0">
    <oddHeader>&amp;L&amp;"Times New Roman,Gras"&amp;9DGRH A1-1&amp;R&amp;"Times New Roman,Gras"&amp;9Juillet 2020</oddHeader>
    <oddFooter>&amp;C&amp;"Times New Roman,Gras"&amp;9Page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pageSetUpPr fitToPage="1"/>
  </sheetPr>
  <dimension ref="A1:BO32"/>
  <sheetViews>
    <sheetView showGridLines="0" showZeros="0" zoomScaleNormal="100" workbookViewId="0">
      <selection activeCell="L21" sqref="L21"/>
    </sheetView>
  </sheetViews>
  <sheetFormatPr baseColWidth="10" defaultColWidth="13.33203125" defaultRowHeight="12.75" x14ac:dyDescent="0.2"/>
  <cols>
    <col min="1" max="1" width="46" style="297" customWidth="1"/>
    <col min="2" max="6" width="16.5" style="303" customWidth="1"/>
    <col min="7" max="7" width="16.5" style="327" customWidth="1"/>
    <col min="8" max="8" width="16.5" style="304" customWidth="1"/>
    <col min="9" max="9" width="23.6640625" style="304" customWidth="1"/>
    <col min="10" max="16384" width="13.33203125" style="297"/>
  </cols>
  <sheetData>
    <row r="1" spans="1:67" ht="13.5" thickBot="1" x14ac:dyDescent="0.25"/>
    <row r="2" spans="1:67" s="294" customFormat="1" ht="33.75" customHeight="1" thickTop="1" thickBot="1" x14ac:dyDescent="0.25">
      <c r="A2" s="612" t="s">
        <v>518</v>
      </c>
      <c r="B2" s="613"/>
      <c r="C2" s="613"/>
      <c r="D2" s="613"/>
      <c r="E2" s="613"/>
      <c r="F2" s="613"/>
      <c r="G2" s="613"/>
      <c r="H2" s="614"/>
      <c r="I2" s="293"/>
    </row>
    <row r="3" spans="1:67" s="294" customFormat="1" ht="13.5" thickTop="1" x14ac:dyDescent="0.2">
      <c r="A3" s="295"/>
      <c r="B3" s="295"/>
      <c r="C3" s="295"/>
      <c r="D3" s="295"/>
      <c r="E3" s="295"/>
      <c r="F3" s="295"/>
      <c r="G3" s="295"/>
      <c r="H3" s="295"/>
      <c r="I3" s="293"/>
    </row>
    <row r="4" spans="1:67" s="294" customFormat="1" x14ac:dyDescent="0.2">
      <c r="I4" s="293"/>
    </row>
    <row r="5" spans="1:67" x14ac:dyDescent="0.2">
      <c r="A5" s="615" t="s">
        <v>343</v>
      </c>
      <c r="B5" s="615"/>
      <c r="C5" s="615"/>
      <c r="D5" s="615"/>
      <c r="E5" s="615"/>
      <c r="F5" s="615"/>
      <c r="G5" s="615"/>
      <c r="H5" s="615"/>
      <c r="I5" s="296"/>
    </row>
    <row r="6" spans="1:67" x14ac:dyDescent="0.2">
      <c r="A6" s="298"/>
      <c r="B6" s="299"/>
      <c r="C6" s="299"/>
      <c r="D6" s="299"/>
      <c r="E6" s="299"/>
      <c r="F6" s="299"/>
      <c r="G6" s="299"/>
      <c r="H6" s="300"/>
      <c r="I6" s="300"/>
    </row>
    <row r="7" spans="1:67" x14ac:dyDescent="0.2">
      <c r="A7" s="301"/>
      <c r="B7" s="302"/>
      <c r="G7" s="297"/>
    </row>
    <row r="8" spans="1:67" s="294" customFormat="1" x14ac:dyDescent="0.2">
      <c r="B8" s="616" t="s">
        <v>84</v>
      </c>
      <c r="C8" s="618" t="s">
        <v>62</v>
      </c>
      <c r="D8" s="619"/>
      <c r="E8" s="619"/>
      <c r="F8" s="619"/>
      <c r="G8" s="616" t="s">
        <v>85</v>
      </c>
      <c r="H8" s="620" t="s">
        <v>86</v>
      </c>
      <c r="I8" s="305"/>
    </row>
    <row r="9" spans="1:67" s="294" customFormat="1" ht="25.5" x14ac:dyDescent="0.2">
      <c r="A9" s="306"/>
      <c r="B9" s="617"/>
      <c r="C9" s="307" t="s">
        <v>64</v>
      </c>
      <c r="D9" s="308" t="s">
        <v>65</v>
      </c>
      <c r="E9" s="309" t="s">
        <v>66</v>
      </c>
      <c r="F9" s="310" t="s">
        <v>87</v>
      </c>
      <c r="G9" s="617"/>
      <c r="H9" s="621"/>
      <c r="I9" s="311"/>
    </row>
    <row r="10" spans="1:67" s="294" customFormat="1" x14ac:dyDescent="0.2">
      <c r="A10" s="306"/>
      <c r="B10" s="312"/>
      <c r="C10" s="313"/>
      <c r="D10" s="314"/>
      <c r="E10" s="314"/>
      <c r="F10" s="312"/>
      <c r="G10" s="312"/>
      <c r="H10" s="315"/>
      <c r="I10" s="311"/>
    </row>
    <row r="11" spans="1:67" x14ac:dyDescent="0.2">
      <c r="A11" s="71" t="s">
        <v>88</v>
      </c>
      <c r="B11" s="72">
        <f>B12+B13+B14+B15+B16</f>
        <v>142</v>
      </c>
      <c r="C11" s="72">
        <f>C12+C13+C14+C15+C16</f>
        <v>27</v>
      </c>
      <c r="D11" s="72">
        <f>D12+D13+D14+D15+D16</f>
        <v>0</v>
      </c>
      <c r="E11" s="72">
        <f>E12+E13+E14+E15+E16</f>
        <v>102</v>
      </c>
      <c r="F11" s="73">
        <f t="shared" ref="F11:F16" si="0">E11+D11+C11</f>
        <v>129</v>
      </c>
      <c r="G11" s="72">
        <f>B11-F11</f>
        <v>13</v>
      </c>
      <c r="H11" s="74">
        <f>F11/B11</f>
        <v>0.90845070422535212</v>
      </c>
    </row>
    <row r="12" spans="1:67" ht="13.5" x14ac:dyDescent="0.2">
      <c r="A12" s="75" t="s">
        <v>89</v>
      </c>
      <c r="B12" s="76">
        <v>123</v>
      </c>
      <c r="C12" s="77">
        <v>14</v>
      </c>
      <c r="D12" s="78"/>
      <c r="E12" s="79">
        <v>99</v>
      </c>
      <c r="F12" s="80">
        <f t="shared" si="0"/>
        <v>113</v>
      </c>
      <c r="G12" s="81">
        <f t="shared" ref="G12:G24" si="1">B12-F12</f>
        <v>10</v>
      </c>
      <c r="H12" s="82">
        <f t="shared" ref="H12:H22" si="2">F12/B12</f>
        <v>0.91869918699186992</v>
      </c>
      <c r="I12" s="316"/>
      <c r="J12" s="317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294"/>
      <c r="X12" s="294"/>
      <c r="Y12" s="294"/>
      <c r="Z12" s="294"/>
      <c r="AA12" s="294"/>
      <c r="AB12" s="294"/>
      <c r="AC12" s="294"/>
      <c r="AD12" s="294"/>
      <c r="AE12" s="294"/>
      <c r="AF12" s="294"/>
      <c r="AG12" s="294"/>
      <c r="AH12" s="294"/>
      <c r="AI12" s="294"/>
      <c r="AJ12" s="294"/>
      <c r="AK12" s="294"/>
      <c r="AL12" s="294"/>
      <c r="AM12" s="294"/>
      <c r="AN12" s="294"/>
      <c r="AO12" s="294"/>
      <c r="AP12" s="294"/>
      <c r="AQ12" s="294"/>
      <c r="AR12" s="294"/>
      <c r="AS12" s="294"/>
      <c r="AT12" s="294"/>
      <c r="AU12" s="294"/>
      <c r="AV12" s="294"/>
      <c r="AW12" s="294"/>
      <c r="AX12" s="294"/>
      <c r="AY12" s="294"/>
      <c r="AZ12" s="294"/>
      <c r="BA12" s="294"/>
      <c r="BB12" s="294"/>
      <c r="BC12" s="294"/>
      <c r="BD12" s="294"/>
      <c r="BE12" s="294"/>
      <c r="BF12" s="294"/>
      <c r="BG12" s="294"/>
      <c r="BH12" s="294"/>
      <c r="BI12" s="294"/>
      <c r="BJ12" s="294"/>
      <c r="BK12" s="294"/>
      <c r="BL12" s="294"/>
      <c r="BM12" s="294"/>
      <c r="BN12" s="294"/>
      <c r="BO12" s="294"/>
    </row>
    <row r="13" spans="1:67" ht="13.5" x14ac:dyDescent="0.2">
      <c r="A13" s="83" t="s">
        <v>90</v>
      </c>
      <c r="B13" s="84">
        <v>1</v>
      </c>
      <c r="C13" s="85"/>
      <c r="D13" s="86"/>
      <c r="E13" s="87">
        <v>1</v>
      </c>
      <c r="F13" s="88">
        <f t="shared" si="0"/>
        <v>1</v>
      </c>
      <c r="G13" s="89">
        <f t="shared" si="1"/>
        <v>0</v>
      </c>
      <c r="H13" s="90"/>
      <c r="I13" s="316"/>
      <c r="J13" s="317"/>
      <c r="K13" s="294"/>
      <c r="L13" s="294"/>
      <c r="M13" s="294"/>
      <c r="N13" s="294"/>
      <c r="O13" s="294"/>
      <c r="P13" s="294"/>
      <c r="Q13" s="294"/>
      <c r="R13" s="294"/>
      <c r="S13" s="294"/>
      <c r="T13" s="294"/>
      <c r="U13" s="294"/>
      <c r="V13" s="294"/>
      <c r="W13" s="294"/>
      <c r="X13" s="294"/>
      <c r="Y13" s="294"/>
      <c r="Z13" s="294"/>
      <c r="AA13" s="294"/>
      <c r="AB13" s="294"/>
      <c r="AC13" s="294"/>
      <c r="AD13" s="294"/>
      <c r="AE13" s="294"/>
      <c r="AF13" s="294"/>
      <c r="AG13" s="294"/>
      <c r="AH13" s="294"/>
      <c r="AI13" s="294"/>
      <c r="AJ13" s="294"/>
      <c r="AK13" s="294"/>
      <c r="AL13" s="294"/>
      <c r="AM13" s="294"/>
      <c r="AN13" s="294"/>
      <c r="AO13" s="294"/>
      <c r="AP13" s="294"/>
      <c r="AQ13" s="294"/>
      <c r="AR13" s="294"/>
      <c r="AS13" s="294"/>
      <c r="AT13" s="294"/>
      <c r="AU13" s="294"/>
      <c r="AV13" s="294"/>
      <c r="AW13" s="294"/>
      <c r="AX13" s="294"/>
      <c r="AY13" s="294"/>
      <c r="AZ13" s="294"/>
      <c r="BA13" s="294"/>
      <c r="BB13" s="294"/>
      <c r="BC13" s="294"/>
      <c r="BD13" s="294"/>
      <c r="BE13" s="294"/>
      <c r="BF13" s="294"/>
      <c r="BG13" s="294"/>
      <c r="BH13" s="294"/>
      <c r="BI13" s="294"/>
      <c r="BJ13" s="294"/>
      <c r="BK13" s="294"/>
      <c r="BL13" s="294"/>
      <c r="BM13" s="294"/>
      <c r="BN13" s="294"/>
      <c r="BO13" s="294"/>
    </row>
    <row r="14" spans="1:67" ht="13.5" x14ac:dyDescent="0.2">
      <c r="A14" s="83" t="s">
        <v>416</v>
      </c>
      <c r="B14" s="92"/>
      <c r="C14" s="93"/>
      <c r="D14" s="94"/>
      <c r="E14" s="95"/>
      <c r="F14" s="96">
        <f t="shared" si="0"/>
        <v>0</v>
      </c>
      <c r="G14" s="97">
        <f t="shared" si="1"/>
        <v>0</v>
      </c>
      <c r="H14" s="98"/>
      <c r="I14" s="316"/>
      <c r="J14" s="317"/>
      <c r="K14" s="294"/>
      <c r="L14" s="294"/>
      <c r="M14" s="294"/>
      <c r="N14" s="294"/>
      <c r="O14" s="294"/>
      <c r="P14" s="294"/>
      <c r="Q14" s="294"/>
      <c r="R14" s="294"/>
      <c r="S14" s="294"/>
      <c r="T14" s="294"/>
      <c r="U14" s="294"/>
      <c r="V14" s="294"/>
      <c r="W14" s="294"/>
      <c r="X14" s="294"/>
      <c r="Y14" s="294"/>
      <c r="Z14" s="294"/>
      <c r="AA14" s="294"/>
      <c r="AB14" s="294"/>
      <c r="AC14" s="294"/>
      <c r="AD14" s="294"/>
      <c r="AE14" s="294"/>
      <c r="AF14" s="294"/>
      <c r="AG14" s="294"/>
      <c r="AH14" s="294"/>
      <c r="AI14" s="294"/>
      <c r="AJ14" s="294"/>
      <c r="AK14" s="294"/>
      <c r="AL14" s="294"/>
      <c r="AM14" s="294"/>
      <c r="AN14" s="294"/>
      <c r="AO14" s="294"/>
      <c r="AP14" s="294"/>
      <c r="AQ14" s="294"/>
      <c r="AR14" s="294"/>
      <c r="AS14" s="294"/>
      <c r="AT14" s="294"/>
      <c r="AU14" s="294"/>
      <c r="AV14" s="294"/>
      <c r="AW14" s="294"/>
      <c r="AX14" s="294"/>
      <c r="AY14" s="294"/>
      <c r="AZ14" s="294"/>
      <c r="BA14" s="294"/>
      <c r="BB14" s="294"/>
      <c r="BC14" s="294"/>
      <c r="BD14" s="294"/>
      <c r="BE14" s="294"/>
      <c r="BF14" s="294"/>
      <c r="BG14" s="294"/>
      <c r="BH14" s="294"/>
      <c r="BI14" s="294"/>
      <c r="BJ14" s="294"/>
      <c r="BK14" s="294"/>
      <c r="BL14" s="294"/>
      <c r="BM14" s="294"/>
      <c r="BN14" s="294"/>
      <c r="BO14" s="294"/>
    </row>
    <row r="15" spans="1:67" ht="13.5" x14ac:dyDescent="0.2">
      <c r="A15" s="91" t="s">
        <v>395</v>
      </c>
      <c r="B15" s="92">
        <v>3</v>
      </c>
      <c r="C15" s="93"/>
      <c r="D15" s="94"/>
      <c r="E15" s="95">
        <v>2</v>
      </c>
      <c r="F15" s="96">
        <f t="shared" si="0"/>
        <v>2</v>
      </c>
      <c r="G15" s="97">
        <f t="shared" si="1"/>
        <v>1</v>
      </c>
      <c r="H15" s="98">
        <f t="shared" si="2"/>
        <v>0.66666666666666663</v>
      </c>
      <c r="I15" s="316"/>
      <c r="J15" s="317"/>
      <c r="K15" s="294"/>
      <c r="L15" s="294"/>
      <c r="M15" s="294"/>
      <c r="N15" s="294"/>
      <c r="O15" s="294"/>
      <c r="P15" s="294"/>
      <c r="Q15" s="294"/>
      <c r="R15" s="294"/>
      <c r="S15" s="294"/>
      <c r="T15" s="294"/>
      <c r="U15" s="294"/>
      <c r="V15" s="294"/>
      <c r="W15" s="294"/>
      <c r="X15" s="294"/>
      <c r="Y15" s="294"/>
      <c r="Z15" s="294"/>
      <c r="AA15" s="294"/>
      <c r="AB15" s="294"/>
      <c r="AC15" s="294"/>
      <c r="AD15" s="294"/>
      <c r="AE15" s="294"/>
      <c r="AF15" s="294"/>
      <c r="AG15" s="294"/>
      <c r="AH15" s="294"/>
      <c r="AI15" s="294"/>
      <c r="AJ15" s="294"/>
      <c r="AK15" s="294"/>
      <c r="AL15" s="294"/>
      <c r="AM15" s="294"/>
      <c r="AN15" s="294"/>
      <c r="AO15" s="294"/>
      <c r="AP15" s="294"/>
      <c r="AQ15" s="294"/>
      <c r="AR15" s="294"/>
      <c r="AS15" s="294"/>
      <c r="AT15" s="294"/>
      <c r="AU15" s="294"/>
      <c r="AV15" s="294"/>
      <c r="AW15" s="294"/>
      <c r="AX15" s="294"/>
      <c r="AY15" s="294"/>
      <c r="AZ15" s="294"/>
      <c r="BA15" s="294"/>
      <c r="BB15" s="294"/>
      <c r="BC15" s="294"/>
      <c r="BD15" s="294"/>
      <c r="BE15" s="294"/>
      <c r="BF15" s="294"/>
      <c r="BG15" s="294"/>
      <c r="BH15" s="294"/>
      <c r="BI15" s="294"/>
      <c r="BJ15" s="294"/>
      <c r="BK15" s="294"/>
      <c r="BL15" s="294"/>
      <c r="BM15" s="294"/>
      <c r="BN15" s="294"/>
      <c r="BO15" s="294"/>
    </row>
    <row r="16" spans="1:67" s="294" customFormat="1" ht="13.5" x14ac:dyDescent="0.2">
      <c r="A16" s="91" t="s">
        <v>91</v>
      </c>
      <c r="B16" s="92">
        <v>15</v>
      </c>
      <c r="C16" s="93">
        <v>13</v>
      </c>
      <c r="D16" s="94"/>
      <c r="E16" s="95"/>
      <c r="F16" s="96">
        <f t="shared" si="0"/>
        <v>13</v>
      </c>
      <c r="G16" s="97">
        <f t="shared" si="1"/>
        <v>2</v>
      </c>
      <c r="H16" s="98">
        <f t="shared" si="2"/>
        <v>0.8666666666666667</v>
      </c>
      <c r="I16" s="316"/>
      <c r="K16" s="317"/>
    </row>
    <row r="17" spans="1:67" x14ac:dyDescent="0.2">
      <c r="A17" s="71" t="s">
        <v>92</v>
      </c>
      <c r="B17" s="72">
        <f t="shared" ref="B17:G17" si="3">B18+B19+B20+B21+B22+B24</f>
        <v>85</v>
      </c>
      <c r="C17" s="72">
        <f t="shared" si="3"/>
        <v>12</v>
      </c>
      <c r="D17" s="72">
        <f t="shared" si="3"/>
        <v>0</v>
      </c>
      <c r="E17" s="72">
        <f t="shared" si="3"/>
        <v>60</v>
      </c>
      <c r="F17" s="73">
        <f t="shared" si="3"/>
        <v>72</v>
      </c>
      <c r="G17" s="72">
        <f t="shared" si="3"/>
        <v>13</v>
      </c>
      <c r="H17" s="74">
        <f t="shared" si="2"/>
        <v>0.84705882352941175</v>
      </c>
      <c r="I17" s="316"/>
      <c r="J17" s="294"/>
      <c r="K17" s="294"/>
      <c r="L17" s="294"/>
      <c r="M17" s="294"/>
      <c r="N17" s="294"/>
      <c r="O17" s="294"/>
      <c r="P17" s="317"/>
      <c r="Q17" s="294"/>
      <c r="R17" s="294"/>
      <c r="S17" s="294"/>
      <c r="T17" s="294"/>
      <c r="U17" s="294"/>
      <c r="V17" s="294"/>
      <c r="W17" s="294"/>
      <c r="X17" s="294"/>
      <c r="Y17" s="294"/>
      <c r="Z17" s="294"/>
      <c r="AA17" s="294"/>
      <c r="AB17" s="294"/>
      <c r="AC17" s="294"/>
      <c r="AD17" s="294"/>
      <c r="AE17" s="294"/>
      <c r="AF17" s="294"/>
      <c r="AG17" s="294"/>
      <c r="AH17" s="294"/>
      <c r="AI17" s="294"/>
      <c r="AJ17" s="294"/>
      <c r="AK17" s="294"/>
      <c r="AL17" s="294"/>
      <c r="AM17" s="294"/>
      <c r="AN17" s="294"/>
      <c r="AO17" s="294"/>
      <c r="AP17" s="294"/>
      <c r="AQ17" s="294"/>
      <c r="AR17" s="294"/>
      <c r="AS17" s="294"/>
      <c r="AT17" s="294"/>
      <c r="AU17" s="294"/>
      <c r="AV17" s="294"/>
      <c r="AW17" s="294"/>
      <c r="AX17" s="294"/>
      <c r="AY17" s="294"/>
      <c r="AZ17" s="294"/>
      <c r="BA17" s="294"/>
      <c r="BB17" s="294"/>
      <c r="BC17" s="294"/>
      <c r="BD17" s="294"/>
      <c r="BE17" s="294"/>
      <c r="BF17" s="294"/>
      <c r="BG17" s="294"/>
      <c r="BH17" s="294"/>
      <c r="BI17" s="294"/>
      <c r="BJ17" s="294"/>
      <c r="BK17" s="294"/>
      <c r="BL17" s="294"/>
      <c r="BM17" s="294"/>
      <c r="BN17" s="294"/>
      <c r="BO17" s="294"/>
    </row>
    <row r="18" spans="1:67" ht="13.5" x14ac:dyDescent="0.2">
      <c r="A18" s="75" t="s">
        <v>93</v>
      </c>
      <c r="B18" s="76">
        <v>66</v>
      </c>
      <c r="C18" s="77">
        <v>4</v>
      </c>
      <c r="D18" s="78"/>
      <c r="E18" s="79">
        <v>53</v>
      </c>
      <c r="F18" s="80">
        <f t="shared" ref="F18:F24" si="4">E18+D18+C18</f>
        <v>57</v>
      </c>
      <c r="G18" s="81">
        <f t="shared" si="1"/>
        <v>9</v>
      </c>
      <c r="H18" s="82">
        <f t="shared" si="2"/>
        <v>0.86363636363636365</v>
      </c>
      <c r="I18" s="316"/>
      <c r="J18" s="318"/>
    </row>
    <row r="19" spans="1:67" ht="13.5" x14ac:dyDescent="0.2">
      <c r="A19" s="75" t="s">
        <v>417</v>
      </c>
      <c r="B19" s="76"/>
      <c r="C19" s="77"/>
      <c r="D19" s="78"/>
      <c r="E19" s="79"/>
      <c r="F19" s="80">
        <f t="shared" si="4"/>
        <v>0</v>
      </c>
      <c r="G19" s="81"/>
      <c r="H19" s="82"/>
      <c r="I19" s="316"/>
      <c r="J19" s="318"/>
    </row>
    <row r="20" spans="1:67" ht="13.5" x14ac:dyDescent="0.2">
      <c r="A20" s="83" t="s">
        <v>245</v>
      </c>
      <c r="B20" s="419">
        <v>8</v>
      </c>
      <c r="C20" s="392"/>
      <c r="D20" s="393"/>
      <c r="E20" s="587">
        <v>6</v>
      </c>
      <c r="F20" s="88">
        <f t="shared" si="4"/>
        <v>6</v>
      </c>
      <c r="G20" s="99">
        <f t="shared" si="1"/>
        <v>2</v>
      </c>
      <c r="H20" s="420">
        <f t="shared" si="2"/>
        <v>0.75</v>
      </c>
      <c r="I20" s="316"/>
      <c r="J20" s="318"/>
    </row>
    <row r="21" spans="1:67" ht="13.5" x14ac:dyDescent="0.2">
      <c r="A21" s="83" t="s">
        <v>94</v>
      </c>
      <c r="B21" s="84">
        <v>1</v>
      </c>
      <c r="C21" s="392"/>
      <c r="D21" s="393"/>
      <c r="E21" s="87">
        <v>1</v>
      </c>
      <c r="F21" s="88">
        <f t="shared" si="4"/>
        <v>1</v>
      </c>
      <c r="G21" s="89">
        <f t="shared" si="1"/>
        <v>0</v>
      </c>
      <c r="H21" s="90"/>
      <c r="I21" s="316"/>
    </row>
    <row r="22" spans="1:67" ht="13.5" x14ac:dyDescent="0.2">
      <c r="A22" s="268" t="s">
        <v>95</v>
      </c>
      <c r="B22" s="412">
        <v>10</v>
      </c>
      <c r="C22" s="413">
        <v>8</v>
      </c>
      <c r="D22" s="414"/>
      <c r="E22" s="415"/>
      <c r="F22" s="416">
        <f t="shared" si="4"/>
        <v>8</v>
      </c>
      <c r="G22" s="417">
        <f t="shared" si="1"/>
        <v>2</v>
      </c>
      <c r="H22" s="418">
        <f t="shared" si="2"/>
        <v>0.8</v>
      </c>
      <c r="I22" s="316"/>
    </row>
    <row r="23" spans="1:67" ht="25.5" x14ac:dyDescent="0.2">
      <c r="A23" s="100" t="s">
        <v>349</v>
      </c>
      <c r="B23" s="101"/>
      <c r="C23" s="319"/>
      <c r="D23" s="320"/>
      <c r="E23" s="321"/>
      <c r="F23" s="322">
        <f t="shared" si="4"/>
        <v>0</v>
      </c>
      <c r="G23" s="323">
        <f t="shared" si="1"/>
        <v>0</v>
      </c>
      <c r="H23" s="324"/>
      <c r="I23" s="316"/>
    </row>
    <row r="24" spans="1:67" ht="13.5" x14ac:dyDescent="0.2">
      <c r="A24" s="102" t="s">
        <v>96</v>
      </c>
      <c r="B24" s="103"/>
      <c r="C24" s="395"/>
      <c r="D24" s="396"/>
      <c r="E24" s="104"/>
      <c r="F24" s="105">
        <f t="shared" si="4"/>
        <v>0</v>
      </c>
      <c r="G24" s="106">
        <f t="shared" si="1"/>
        <v>0</v>
      </c>
      <c r="H24" s="421"/>
      <c r="I24" s="316"/>
    </row>
    <row r="25" spans="1:67" ht="13.5" x14ac:dyDescent="0.2">
      <c r="A25" s="107"/>
      <c r="B25" s="107"/>
      <c r="C25" s="325"/>
      <c r="D25" s="325"/>
      <c r="E25" s="325"/>
      <c r="F25" s="325"/>
      <c r="G25" s="325"/>
      <c r="H25" s="326"/>
      <c r="I25" s="316"/>
    </row>
    <row r="26" spans="1:67" x14ac:dyDescent="0.2">
      <c r="A26" s="108" t="s">
        <v>60</v>
      </c>
      <c r="B26" s="109">
        <f t="shared" ref="B26:G26" si="5">B17+B11</f>
        <v>227</v>
      </c>
      <c r="C26" s="109">
        <f t="shared" si="5"/>
        <v>39</v>
      </c>
      <c r="D26" s="109">
        <f t="shared" si="5"/>
        <v>0</v>
      </c>
      <c r="E26" s="109">
        <f t="shared" si="5"/>
        <v>162</v>
      </c>
      <c r="F26" s="73">
        <f t="shared" si="5"/>
        <v>201</v>
      </c>
      <c r="G26" s="109">
        <f t="shared" si="5"/>
        <v>26</v>
      </c>
      <c r="H26" s="110">
        <f>F26/B26</f>
        <v>0.88546255506607929</v>
      </c>
      <c r="I26" s="316"/>
    </row>
    <row r="27" spans="1:67" x14ac:dyDescent="0.2">
      <c r="A27" s="111"/>
      <c r="B27" s="111"/>
      <c r="C27" s="325"/>
      <c r="D27" s="325"/>
      <c r="E27" s="325"/>
      <c r="F27" s="325"/>
      <c r="G27" s="325"/>
      <c r="H27" s="326"/>
      <c r="I27" s="316"/>
    </row>
    <row r="28" spans="1:67" s="294" customFormat="1" x14ac:dyDescent="0.2">
      <c r="A28" s="340" t="s">
        <v>554</v>
      </c>
      <c r="B28" s="303"/>
      <c r="C28" s="302"/>
      <c r="D28" s="302"/>
      <c r="E28" s="302"/>
      <c r="F28" s="302"/>
      <c r="G28" s="302"/>
      <c r="H28" s="302"/>
      <c r="I28" s="316"/>
      <c r="J28" s="317"/>
    </row>
    <row r="29" spans="1:67" x14ac:dyDescent="0.2">
      <c r="A29" s="341" t="s">
        <v>555</v>
      </c>
      <c r="J29" s="318"/>
      <c r="L29" s="318"/>
    </row>
    <row r="31" spans="1:67" x14ac:dyDescent="0.2">
      <c r="A31" s="302"/>
      <c r="E31" s="302"/>
      <c r="F31" s="302"/>
    </row>
    <row r="32" spans="1:67" x14ac:dyDescent="0.2">
      <c r="A32" s="302"/>
      <c r="G32" s="303"/>
    </row>
  </sheetData>
  <mergeCells count="6">
    <mergeCell ref="A2:H2"/>
    <mergeCell ref="A5:H5"/>
    <mergeCell ref="B8:B9"/>
    <mergeCell ref="C8:F8"/>
    <mergeCell ref="G8:G9"/>
    <mergeCell ref="H8:H9"/>
  </mergeCells>
  <dataValidations count="1">
    <dataValidation type="list" showInputMessage="1" showErrorMessage="1" sqref="L16:L19">
      <formula1>$L$16:$L$17</formula1>
    </dataValidation>
  </dataValidations>
  <printOptions horizontalCentered="1"/>
  <pageMargins left="0.39370078740157483" right="0.39370078740157483" top="0.47244094488188981" bottom="0.47244094488188981" header="0.31496062992125984" footer="0.31496062992125984"/>
  <pageSetup paperSize="9" scale="96" orientation="landscape" r:id="rId1"/>
  <headerFooter alignWithMargins="0">
    <oddHeader>&amp;L&amp;"Times New Roman,Gras"&amp;9DGRH A1-1&amp;R&amp;"Times New Roman,Gras"&amp;9Juillet 2020</oddHeader>
    <oddFooter>&amp;C&amp;"Times New Roman,Gras"&amp;9Page 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pageSetUpPr fitToPage="1"/>
  </sheetPr>
  <dimension ref="A1:AF163"/>
  <sheetViews>
    <sheetView showGridLines="0" zoomScale="85" zoomScaleNormal="85" workbookViewId="0">
      <pane xSplit="1" ySplit="8" topLeftCell="B9" activePane="bottomRight" state="frozenSplit"/>
      <selection activeCell="K24" sqref="K24"/>
      <selection pane="topRight" activeCell="K24" sqref="K24"/>
      <selection pane="bottomLeft" activeCell="K24" sqref="K24"/>
      <selection pane="bottomRight" activeCell="A2" sqref="A2:AF2"/>
    </sheetView>
  </sheetViews>
  <sheetFormatPr baseColWidth="10" defaultRowHeight="12.75" x14ac:dyDescent="0.2"/>
  <cols>
    <col min="1" max="1" width="36.1640625" style="7" customWidth="1"/>
    <col min="2" max="2" width="9" bestFit="1" customWidth="1"/>
    <col min="3" max="3" width="9.5" bestFit="1" customWidth="1"/>
    <col min="4" max="4" width="9" bestFit="1" customWidth="1"/>
    <col min="5" max="5" width="9.5" bestFit="1" customWidth="1"/>
    <col min="6" max="6" width="9" style="7" bestFit="1" customWidth="1"/>
    <col min="7" max="7" width="9.5" style="7" bestFit="1" customWidth="1"/>
    <col min="8" max="8" width="9" bestFit="1" customWidth="1"/>
    <col min="9" max="9" width="9.5" bestFit="1" customWidth="1"/>
    <col min="10" max="10" width="9" bestFit="1" customWidth="1"/>
    <col min="11" max="11" width="9.5" bestFit="1" customWidth="1"/>
    <col min="12" max="12" width="9" style="7" bestFit="1" customWidth="1"/>
    <col min="13" max="13" width="9.5" style="7" bestFit="1" customWidth="1"/>
    <col min="14" max="14" width="9" bestFit="1" customWidth="1"/>
    <col min="15" max="15" width="9.5" bestFit="1" customWidth="1"/>
    <col min="16" max="16" width="9" bestFit="1" customWidth="1"/>
    <col min="17" max="17" width="9.5" bestFit="1" customWidth="1"/>
    <col min="18" max="18" width="9" style="7" bestFit="1" customWidth="1"/>
    <col min="19" max="19" width="9.5" style="7" bestFit="1" customWidth="1"/>
    <col min="20" max="20" width="9" bestFit="1" customWidth="1"/>
    <col min="21" max="21" width="9.5" bestFit="1" customWidth="1"/>
    <col min="22" max="22" width="9" bestFit="1" customWidth="1"/>
    <col min="23" max="23" width="9.5" bestFit="1" customWidth="1"/>
    <col min="24" max="24" width="9" style="7" bestFit="1" customWidth="1"/>
    <col min="25" max="25" width="9.5" style="7" bestFit="1" customWidth="1"/>
    <col min="26" max="26" width="3" customWidth="1"/>
    <col min="27" max="27" width="9" bestFit="1" customWidth="1"/>
    <col min="28" max="28" width="9.5" bestFit="1" customWidth="1"/>
    <col min="29" max="29" width="9" bestFit="1" customWidth="1"/>
    <col min="30" max="30" width="9.5" bestFit="1" customWidth="1"/>
    <col min="31" max="31" width="9" style="7" bestFit="1" customWidth="1"/>
    <col min="32" max="32" width="9.5" style="7" bestFit="1" customWidth="1"/>
    <col min="34" max="41" width="12" customWidth="1"/>
  </cols>
  <sheetData>
    <row r="1" spans="1:32" ht="13.5" thickBot="1" x14ac:dyDescent="0.25"/>
    <row r="2" spans="1:32" ht="43.5" customHeight="1" thickTop="1" thickBot="1" x14ac:dyDescent="0.25">
      <c r="A2" s="612" t="s">
        <v>516</v>
      </c>
      <c r="B2" s="622"/>
      <c r="C2" s="622"/>
      <c r="D2" s="622"/>
      <c r="E2" s="622"/>
      <c r="F2" s="622"/>
      <c r="G2" s="622"/>
      <c r="H2" s="622"/>
      <c r="I2" s="622"/>
      <c r="J2" s="622"/>
      <c r="K2" s="622"/>
      <c r="L2" s="622"/>
      <c r="M2" s="622"/>
      <c r="N2" s="622"/>
      <c r="O2" s="622"/>
      <c r="P2" s="622"/>
      <c r="Q2" s="622"/>
      <c r="R2" s="622"/>
      <c r="S2" s="622"/>
      <c r="T2" s="622"/>
      <c r="U2" s="622"/>
      <c r="V2" s="622"/>
      <c r="W2" s="622"/>
      <c r="X2" s="622"/>
      <c r="Y2" s="622"/>
      <c r="Z2" s="622"/>
      <c r="AA2" s="622"/>
      <c r="AB2" s="622"/>
      <c r="AC2" s="622"/>
      <c r="AD2" s="622"/>
      <c r="AE2" s="622"/>
      <c r="AF2" s="623"/>
    </row>
    <row r="3" spans="1:32" ht="13.5" thickTop="1" x14ac:dyDescent="0.2"/>
    <row r="4" spans="1:32" x14ac:dyDescent="0.2">
      <c r="A4" s="624" t="s">
        <v>333</v>
      </c>
      <c r="B4" s="624"/>
      <c r="C4" s="624"/>
      <c r="D4" s="624"/>
      <c r="E4" s="624"/>
      <c r="F4" s="624"/>
      <c r="G4" s="624"/>
      <c r="H4" s="624"/>
      <c r="I4" s="624"/>
      <c r="J4" s="624"/>
      <c r="K4" s="624"/>
      <c r="L4" s="624"/>
      <c r="M4" s="624"/>
      <c r="N4" s="624"/>
      <c r="O4" s="624"/>
      <c r="P4" s="624"/>
      <c r="Q4" s="624"/>
      <c r="R4" s="624"/>
      <c r="S4" s="624"/>
      <c r="T4" s="624"/>
      <c r="U4" s="624"/>
      <c r="V4" s="624"/>
      <c r="W4" s="624"/>
      <c r="X4" s="624"/>
      <c r="Y4" s="624"/>
      <c r="Z4" s="624"/>
      <c r="AA4" s="624"/>
      <c r="AB4" s="624"/>
      <c r="AC4" s="624"/>
      <c r="AD4" s="624"/>
      <c r="AE4" s="624"/>
      <c r="AF4" s="624"/>
    </row>
    <row r="6" spans="1:32" x14ac:dyDescent="0.2">
      <c r="A6"/>
      <c r="B6" s="626" t="s">
        <v>97</v>
      </c>
      <c r="C6" s="626"/>
      <c r="D6" s="626"/>
      <c r="E6" s="626"/>
      <c r="F6" s="626"/>
      <c r="G6" s="626"/>
      <c r="H6" s="626" t="s">
        <v>98</v>
      </c>
      <c r="I6" s="626"/>
      <c r="J6" s="626"/>
      <c r="K6" s="626"/>
      <c r="L6" s="626"/>
      <c r="M6" s="626"/>
      <c r="N6" s="626" t="s">
        <v>100</v>
      </c>
      <c r="O6" s="626"/>
      <c r="P6" s="626"/>
      <c r="Q6" s="626"/>
      <c r="R6" s="626"/>
      <c r="S6" s="626"/>
      <c r="T6" s="626" t="s">
        <v>99</v>
      </c>
      <c r="U6" s="626"/>
      <c r="V6" s="626"/>
      <c r="W6" s="626"/>
      <c r="X6" s="626"/>
      <c r="Y6" s="626"/>
      <c r="Z6" s="279"/>
      <c r="AA6" s="627" t="s">
        <v>102</v>
      </c>
      <c r="AB6" s="627"/>
      <c r="AC6" s="627"/>
      <c r="AD6" s="627"/>
      <c r="AE6" s="627"/>
      <c r="AF6" s="627"/>
    </row>
    <row r="7" spans="1:32" x14ac:dyDescent="0.2">
      <c r="A7"/>
      <c r="B7" s="628" t="s">
        <v>169</v>
      </c>
      <c r="C7" s="628"/>
      <c r="D7" s="628" t="s">
        <v>170</v>
      </c>
      <c r="E7" s="628"/>
      <c r="F7" s="626" t="s">
        <v>102</v>
      </c>
      <c r="G7" s="626"/>
      <c r="H7" s="625" t="s">
        <v>169</v>
      </c>
      <c r="I7" s="625"/>
      <c r="J7" s="625" t="s">
        <v>170</v>
      </c>
      <c r="K7" s="625"/>
      <c r="L7" s="626" t="s">
        <v>102</v>
      </c>
      <c r="M7" s="626"/>
      <c r="N7" s="625" t="s">
        <v>169</v>
      </c>
      <c r="O7" s="625"/>
      <c r="P7" s="625" t="s">
        <v>170</v>
      </c>
      <c r="Q7" s="625"/>
      <c r="R7" s="626" t="s">
        <v>102</v>
      </c>
      <c r="S7" s="626"/>
      <c r="T7" s="625" t="s">
        <v>169</v>
      </c>
      <c r="U7" s="625"/>
      <c r="V7" s="625" t="s">
        <v>170</v>
      </c>
      <c r="W7" s="625"/>
      <c r="X7" s="626" t="s">
        <v>102</v>
      </c>
      <c r="Y7" s="626"/>
      <c r="AA7" s="625" t="s">
        <v>169</v>
      </c>
      <c r="AB7" s="625"/>
      <c r="AC7" s="625" t="s">
        <v>170</v>
      </c>
      <c r="AD7" s="625"/>
      <c r="AE7" s="626" t="s">
        <v>102</v>
      </c>
      <c r="AF7" s="626"/>
    </row>
    <row r="8" spans="1:32" ht="15" x14ac:dyDescent="0.25">
      <c r="A8" s="453"/>
      <c r="B8" s="2" t="s">
        <v>236</v>
      </c>
      <c r="C8" s="2" t="s">
        <v>237</v>
      </c>
      <c r="D8" s="2" t="s">
        <v>236</v>
      </c>
      <c r="E8" s="2" t="s">
        <v>237</v>
      </c>
      <c r="F8" s="2" t="s">
        <v>236</v>
      </c>
      <c r="G8" s="2" t="s">
        <v>237</v>
      </c>
      <c r="H8" s="2" t="s">
        <v>236</v>
      </c>
      <c r="I8" s="2" t="s">
        <v>237</v>
      </c>
      <c r="J8" s="2" t="s">
        <v>236</v>
      </c>
      <c r="K8" s="2" t="s">
        <v>237</v>
      </c>
      <c r="L8" s="2" t="s">
        <v>236</v>
      </c>
      <c r="M8" s="2" t="s">
        <v>237</v>
      </c>
      <c r="N8" s="2" t="s">
        <v>236</v>
      </c>
      <c r="O8" s="2" t="s">
        <v>237</v>
      </c>
      <c r="P8" s="2" t="s">
        <v>236</v>
      </c>
      <c r="Q8" s="2" t="s">
        <v>237</v>
      </c>
      <c r="R8" s="2" t="s">
        <v>236</v>
      </c>
      <c r="S8" s="2" t="s">
        <v>237</v>
      </c>
      <c r="T8" s="2" t="s">
        <v>236</v>
      </c>
      <c r="U8" s="2" t="s">
        <v>237</v>
      </c>
      <c r="V8" s="2" t="s">
        <v>236</v>
      </c>
      <c r="W8" s="2" t="s">
        <v>237</v>
      </c>
      <c r="X8" s="2" t="s">
        <v>236</v>
      </c>
      <c r="Y8" s="2" t="s">
        <v>237</v>
      </c>
      <c r="AA8" s="2" t="s">
        <v>236</v>
      </c>
      <c r="AB8" s="2" t="s">
        <v>237</v>
      </c>
      <c r="AC8" s="2" t="s">
        <v>236</v>
      </c>
      <c r="AD8" s="2" t="s">
        <v>237</v>
      </c>
      <c r="AE8" s="2" t="s">
        <v>236</v>
      </c>
      <c r="AF8" s="2" t="s">
        <v>237</v>
      </c>
    </row>
    <row r="9" spans="1:32" ht="15" x14ac:dyDescent="0.25">
      <c r="A9" s="454"/>
      <c r="B9" s="454"/>
      <c r="C9" s="454"/>
      <c r="D9" s="454"/>
      <c r="E9" s="454"/>
      <c r="F9" s="454"/>
      <c r="G9" s="454"/>
      <c r="H9" s="454"/>
      <c r="I9" s="454"/>
      <c r="J9" s="454"/>
      <c r="K9" s="454"/>
      <c r="L9" s="117"/>
      <c r="M9" s="454"/>
      <c r="N9" s="454"/>
      <c r="O9" s="454"/>
      <c r="P9" s="454"/>
      <c r="Q9" s="454"/>
      <c r="R9" s="117"/>
      <c r="S9" s="454"/>
      <c r="T9" s="454"/>
      <c r="U9" s="454"/>
      <c r="V9" s="454"/>
      <c r="W9" s="454"/>
      <c r="X9" s="117"/>
      <c r="Y9" s="454"/>
      <c r="Z9" s="117"/>
      <c r="AA9" s="117"/>
      <c r="AB9" s="117"/>
      <c r="AC9" s="117"/>
      <c r="AD9" s="117"/>
      <c r="AE9" s="117"/>
      <c r="AF9" s="117"/>
    </row>
    <row r="10" spans="1:32" ht="15" x14ac:dyDescent="0.25">
      <c r="A10" s="455" t="s">
        <v>429</v>
      </c>
      <c r="B10" s="456">
        <v>16</v>
      </c>
      <c r="C10" s="456">
        <v>13</v>
      </c>
      <c r="D10" s="456">
        <v>11</v>
      </c>
      <c r="E10" s="456">
        <v>10</v>
      </c>
      <c r="F10" s="457">
        <v>27</v>
      </c>
      <c r="G10" s="457">
        <v>23</v>
      </c>
      <c r="H10" s="456">
        <v>15</v>
      </c>
      <c r="I10" s="456">
        <v>15</v>
      </c>
      <c r="J10" s="456">
        <v>9</v>
      </c>
      <c r="K10" s="456">
        <v>9</v>
      </c>
      <c r="L10" s="457">
        <v>24</v>
      </c>
      <c r="M10" s="457">
        <v>24</v>
      </c>
      <c r="N10" s="456">
        <v>10</v>
      </c>
      <c r="O10" s="456">
        <v>10</v>
      </c>
      <c r="P10" s="456">
        <v>8</v>
      </c>
      <c r="Q10" s="456">
        <v>8</v>
      </c>
      <c r="R10" s="457">
        <v>18</v>
      </c>
      <c r="S10" s="457">
        <v>18</v>
      </c>
      <c r="T10" s="456">
        <v>2</v>
      </c>
      <c r="U10" s="456">
        <v>2</v>
      </c>
      <c r="V10" s="456">
        <v>1</v>
      </c>
      <c r="W10" s="456">
        <v>1</v>
      </c>
      <c r="X10" s="457">
        <v>3</v>
      </c>
      <c r="Y10" s="457">
        <v>3</v>
      </c>
      <c r="Z10" s="117"/>
      <c r="AA10" s="458">
        <f>B10+H10+N10+T10</f>
        <v>43</v>
      </c>
      <c r="AB10" s="458">
        <f t="shared" ref="AB10:AB71" si="0">C10+I10+O10+U10</f>
        <v>40</v>
      </c>
      <c r="AC10" s="458">
        <f t="shared" ref="AC10:AC71" si="1">D10+J10+P10+V10</f>
        <v>29</v>
      </c>
      <c r="AD10" s="458">
        <f t="shared" ref="AD10:AD71" si="2">E10+K10+Q10+W10</f>
        <v>28</v>
      </c>
      <c r="AE10" s="459">
        <f t="shared" ref="AE10:AE71" si="3">F10+L10+R10+X10</f>
        <v>72</v>
      </c>
      <c r="AF10" s="459">
        <f t="shared" ref="AF10:AF71" si="4">G10+M10+S10+Y10</f>
        <v>68</v>
      </c>
    </row>
    <row r="11" spans="1:32" ht="15" x14ac:dyDescent="0.25">
      <c r="A11" s="460" t="s">
        <v>175</v>
      </c>
      <c r="B11" s="461"/>
      <c r="C11" s="461"/>
      <c r="D11" s="461">
        <v>1</v>
      </c>
      <c r="E11" s="461">
        <v>1</v>
      </c>
      <c r="F11" s="462">
        <v>1</v>
      </c>
      <c r="G11" s="462">
        <v>1</v>
      </c>
      <c r="H11" s="461"/>
      <c r="I11" s="461"/>
      <c r="J11" s="461"/>
      <c r="K11" s="461"/>
      <c r="L11" s="462"/>
      <c r="M11" s="462"/>
      <c r="N11" s="461"/>
      <c r="O11" s="461"/>
      <c r="P11" s="461"/>
      <c r="Q11" s="461"/>
      <c r="R11" s="462"/>
      <c r="S11" s="462"/>
      <c r="T11" s="461"/>
      <c r="U11" s="461"/>
      <c r="V11" s="461"/>
      <c r="W11" s="461"/>
      <c r="X11" s="462"/>
      <c r="Y11" s="462"/>
      <c r="Z11" s="117"/>
      <c r="AA11" s="463">
        <f t="shared" ref="AA11:AA72" si="5">B11+H11+N11+T11</f>
        <v>0</v>
      </c>
      <c r="AB11" s="463">
        <f t="shared" si="0"/>
        <v>0</v>
      </c>
      <c r="AC11" s="463">
        <f t="shared" si="1"/>
        <v>1</v>
      </c>
      <c r="AD11" s="463">
        <f t="shared" si="2"/>
        <v>1</v>
      </c>
      <c r="AE11" s="464">
        <f t="shared" si="3"/>
        <v>1</v>
      </c>
      <c r="AF11" s="464">
        <f t="shared" si="4"/>
        <v>1</v>
      </c>
    </row>
    <row r="12" spans="1:32" ht="15" x14ac:dyDescent="0.25">
      <c r="A12" s="460" t="s">
        <v>112</v>
      </c>
      <c r="B12" s="461">
        <v>15</v>
      </c>
      <c r="C12" s="461">
        <v>12</v>
      </c>
      <c r="D12" s="461">
        <v>9</v>
      </c>
      <c r="E12" s="461">
        <v>8</v>
      </c>
      <c r="F12" s="462">
        <v>24</v>
      </c>
      <c r="G12" s="462">
        <v>20</v>
      </c>
      <c r="H12" s="461">
        <v>13</v>
      </c>
      <c r="I12" s="461">
        <v>13</v>
      </c>
      <c r="J12" s="461">
        <v>9</v>
      </c>
      <c r="K12" s="461">
        <v>9</v>
      </c>
      <c r="L12" s="462">
        <v>22</v>
      </c>
      <c r="M12" s="462">
        <v>22</v>
      </c>
      <c r="N12" s="461">
        <v>8</v>
      </c>
      <c r="O12" s="461">
        <v>8</v>
      </c>
      <c r="P12" s="461">
        <v>5</v>
      </c>
      <c r="Q12" s="461">
        <v>5</v>
      </c>
      <c r="R12" s="462">
        <v>13</v>
      </c>
      <c r="S12" s="462">
        <v>13</v>
      </c>
      <c r="T12" s="461">
        <v>2</v>
      </c>
      <c r="U12" s="461">
        <v>2</v>
      </c>
      <c r="V12" s="461">
        <v>1</v>
      </c>
      <c r="W12" s="461">
        <v>1</v>
      </c>
      <c r="X12" s="462">
        <v>3</v>
      </c>
      <c r="Y12" s="462">
        <v>3</v>
      </c>
      <c r="Z12" s="117"/>
      <c r="AA12" s="463">
        <f t="shared" si="5"/>
        <v>38</v>
      </c>
      <c r="AB12" s="463">
        <f t="shared" si="0"/>
        <v>35</v>
      </c>
      <c r="AC12" s="463">
        <f t="shared" si="1"/>
        <v>24</v>
      </c>
      <c r="AD12" s="463">
        <f t="shared" si="2"/>
        <v>23</v>
      </c>
      <c r="AE12" s="464">
        <f t="shared" si="3"/>
        <v>62</v>
      </c>
      <c r="AF12" s="464">
        <f t="shared" si="4"/>
        <v>58</v>
      </c>
    </row>
    <row r="13" spans="1:32" ht="15" x14ac:dyDescent="0.25">
      <c r="A13" s="460" t="s">
        <v>176</v>
      </c>
      <c r="B13" s="461"/>
      <c r="C13" s="461"/>
      <c r="D13" s="461">
        <v>1</v>
      </c>
      <c r="E13" s="461">
        <v>1</v>
      </c>
      <c r="F13" s="462">
        <v>1</v>
      </c>
      <c r="G13" s="462">
        <v>1</v>
      </c>
      <c r="H13" s="461"/>
      <c r="I13" s="461"/>
      <c r="J13" s="461"/>
      <c r="K13" s="461"/>
      <c r="L13" s="462"/>
      <c r="M13" s="462"/>
      <c r="N13" s="461"/>
      <c r="O13" s="461"/>
      <c r="P13" s="461"/>
      <c r="Q13" s="461"/>
      <c r="R13" s="462"/>
      <c r="S13" s="462"/>
      <c r="T13" s="461"/>
      <c r="U13" s="461"/>
      <c r="V13" s="461"/>
      <c r="W13" s="461"/>
      <c r="X13" s="462"/>
      <c r="Y13" s="462"/>
      <c r="Z13" s="117"/>
      <c r="AA13" s="463">
        <f t="shared" si="5"/>
        <v>0</v>
      </c>
      <c r="AB13" s="463">
        <f t="shared" si="0"/>
        <v>0</v>
      </c>
      <c r="AC13" s="463">
        <f t="shared" si="1"/>
        <v>1</v>
      </c>
      <c r="AD13" s="463">
        <f t="shared" si="2"/>
        <v>1</v>
      </c>
      <c r="AE13" s="464">
        <f t="shared" si="3"/>
        <v>1</v>
      </c>
      <c r="AF13" s="464">
        <f t="shared" si="4"/>
        <v>1</v>
      </c>
    </row>
    <row r="14" spans="1:32" ht="15" x14ac:dyDescent="0.25">
      <c r="A14" s="475" t="s">
        <v>430</v>
      </c>
      <c r="B14" s="476">
        <v>1</v>
      </c>
      <c r="C14" s="476">
        <v>1</v>
      </c>
      <c r="D14" s="476"/>
      <c r="E14" s="476"/>
      <c r="F14" s="477">
        <v>1</v>
      </c>
      <c r="G14" s="477">
        <v>1</v>
      </c>
      <c r="H14" s="476">
        <v>2</v>
      </c>
      <c r="I14" s="476">
        <v>2</v>
      </c>
      <c r="J14" s="476"/>
      <c r="K14" s="476"/>
      <c r="L14" s="477">
        <v>2</v>
      </c>
      <c r="M14" s="477">
        <v>2</v>
      </c>
      <c r="N14" s="476">
        <v>2</v>
      </c>
      <c r="O14" s="476">
        <v>2</v>
      </c>
      <c r="P14" s="476">
        <v>3</v>
      </c>
      <c r="Q14" s="476">
        <v>3</v>
      </c>
      <c r="R14" s="477">
        <v>5</v>
      </c>
      <c r="S14" s="477">
        <v>5</v>
      </c>
      <c r="T14" s="476"/>
      <c r="U14" s="476"/>
      <c r="V14" s="476"/>
      <c r="W14" s="476"/>
      <c r="X14" s="477"/>
      <c r="Y14" s="477"/>
      <c r="Z14" s="117"/>
      <c r="AA14" s="478">
        <f t="shared" si="5"/>
        <v>5</v>
      </c>
      <c r="AB14" s="478">
        <f t="shared" si="0"/>
        <v>5</v>
      </c>
      <c r="AC14" s="478">
        <f t="shared" si="1"/>
        <v>3</v>
      </c>
      <c r="AD14" s="478">
        <f t="shared" si="2"/>
        <v>3</v>
      </c>
      <c r="AE14" s="479">
        <f t="shared" si="3"/>
        <v>8</v>
      </c>
      <c r="AF14" s="479">
        <f t="shared" si="4"/>
        <v>8</v>
      </c>
    </row>
    <row r="15" spans="1:32" ht="15" x14ac:dyDescent="0.25">
      <c r="A15" s="455" t="s">
        <v>431</v>
      </c>
      <c r="B15" s="456">
        <v>6</v>
      </c>
      <c r="C15" s="456">
        <v>6</v>
      </c>
      <c r="D15" s="456"/>
      <c r="E15" s="456"/>
      <c r="F15" s="457">
        <v>6</v>
      </c>
      <c r="G15" s="457">
        <v>6</v>
      </c>
      <c r="H15" s="456">
        <v>13</v>
      </c>
      <c r="I15" s="456">
        <v>13</v>
      </c>
      <c r="J15" s="456">
        <v>6</v>
      </c>
      <c r="K15" s="456">
        <v>6</v>
      </c>
      <c r="L15" s="457">
        <v>19</v>
      </c>
      <c r="M15" s="457">
        <v>19</v>
      </c>
      <c r="N15" s="456">
        <v>14</v>
      </c>
      <c r="O15" s="456">
        <v>14</v>
      </c>
      <c r="P15" s="456">
        <v>5</v>
      </c>
      <c r="Q15" s="456">
        <v>5</v>
      </c>
      <c r="R15" s="457">
        <v>19</v>
      </c>
      <c r="S15" s="457">
        <v>19</v>
      </c>
      <c r="T15" s="456">
        <v>1</v>
      </c>
      <c r="U15" s="456">
        <v>1</v>
      </c>
      <c r="V15" s="456">
        <v>1</v>
      </c>
      <c r="W15" s="456">
        <v>1</v>
      </c>
      <c r="X15" s="457">
        <v>2</v>
      </c>
      <c r="Y15" s="457">
        <v>2</v>
      </c>
      <c r="Z15" s="117"/>
      <c r="AA15" s="458">
        <f t="shared" si="5"/>
        <v>34</v>
      </c>
      <c r="AB15" s="458">
        <f t="shared" si="0"/>
        <v>34</v>
      </c>
      <c r="AC15" s="458">
        <f t="shared" si="1"/>
        <v>12</v>
      </c>
      <c r="AD15" s="458">
        <f t="shared" si="2"/>
        <v>12</v>
      </c>
      <c r="AE15" s="459">
        <f t="shared" si="3"/>
        <v>46</v>
      </c>
      <c r="AF15" s="459">
        <f t="shared" si="4"/>
        <v>46</v>
      </c>
    </row>
    <row r="16" spans="1:32" ht="15" x14ac:dyDescent="0.25">
      <c r="A16" s="460" t="s">
        <v>113</v>
      </c>
      <c r="B16" s="461">
        <v>5</v>
      </c>
      <c r="C16" s="461">
        <v>5</v>
      </c>
      <c r="D16" s="461"/>
      <c r="E16" s="461"/>
      <c r="F16" s="462">
        <v>5</v>
      </c>
      <c r="G16" s="462">
        <v>5</v>
      </c>
      <c r="H16" s="461">
        <v>11</v>
      </c>
      <c r="I16" s="461">
        <v>11</v>
      </c>
      <c r="J16" s="461">
        <v>6</v>
      </c>
      <c r="K16" s="461">
        <v>6</v>
      </c>
      <c r="L16" s="462">
        <v>17</v>
      </c>
      <c r="M16" s="462">
        <v>17</v>
      </c>
      <c r="N16" s="461">
        <v>4</v>
      </c>
      <c r="O16" s="461">
        <v>4</v>
      </c>
      <c r="P16" s="461">
        <v>1</v>
      </c>
      <c r="Q16" s="461">
        <v>1</v>
      </c>
      <c r="R16" s="462">
        <v>5</v>
      </c>
      <c r="S16" s="462">
        <v>5</v>
      </c>
      <c r="T16" s="461">
        <v>1</v>
      </c>
      <c r="U16" s="461">
        <v>1</v>
      </c>
      <c r="V16" s="461">
        <v>1</v>
      </c>
      <c r="W16" s="461">
        <v>1</v>
      </c>
      <c r="X16" s="462">
        <v>2</v>
      </c>
      <c r="Y16" s="462">
        <v>2</v>
      </c>
      <c r="Z16" s="117"/>
      <c r="AA16" s="463">
        <f t="shared" si="5"/>
        <v>21</v>
      </c>
      <c r="AB16" s="463">
        <f t="shared" si="0"/>
        <v>21</v>
      </c>
      <c r="AC16" s="463">
        <f t="shared" si="1"/>
        <v>8</v>
      </c>
      <c r="AD16" s="463">
        <f t="shared" si="2"/>
        <v>8</v>
      </c>
      <c r="AE16" s="464">
        <f t="shared" si="3"/>
        <v>29</v>
      </c>
      <c r="AF16" s="464">
        <f t="shared" si="4"/>
        <v>29</v>
      </c>
    </row>
    <row r="17" spans="1:32" ht="15" x14ac:dyDescent="0.25">
      <c r="A17" s="460" t="s">
        <v>177</v>
      </c>
      <c r="B17" s="461">
        <v>1</v>
      </c>
      <c r="C17" s="461">
        <v>1</v>
      </c>
      <c r="D17" s="461"/>
      <c r="E17" s="461"/>
      <c r="F17" s="462">
        <v>1</v>
      </c>
      <c r="G17" s="462">
        <v>1</v>
      </c>
      <c r="H17" s="461">
        <v>2</v>
      </c>
      <c r="I17" s="461">
        <v>2</v>
      </c>
      <c r="J17" s="461"/>
      <c r="K17" s="461"/>
      <c r="L17" s="462">
        <v>2</v>
      </c>
      <c r="M17" s="462">
        <v>2</v>
      </c>
      <c r="N17" s="461">
        <v>10</v>
      </c>
      <c r="O17" s="461">
        <v>10</v>
      </c>
      <c r="P17" s="461">
        <v>4</v>
      </c>
      <c r="Q17" s="461">
        <v>4</v>
      </c>
      <c r="R17" s="462">
        <v>14</v>
      </c>
      <c r="S17" s="462">
        <v>14</v>
      </c>
      <c r="T17" s="461"/>
      <c r="U17" s="461"/>
      <c r="V17" s="461"/>
      <c r="W17" s="461"/>
      <c r="X17" s="462"/>
      <c r="Y17" s="462"/>
      <c r="Z17" s="117"/>
      <c r="AA17" s="463">
        <f t="shared" si="5"/>
        <v>13</v>
      </c>
      <c r="AB17" s="463">
        <f t="shared" si="0"/>
        <v>13</v>
      </c>
      <c r="AC17" s="463">
        <f t="shared" si="1"/>
        <v>4</v>
      </c>
      <c r="AD17" s="463">
        <f t="shared" si="2"/>
        <v>4</v>
      </c>
      <c r="AE17" s="464">
        <f t="shared" si="3"/>
        <v>17</v>
      </c>
      <c r="AF17" s="464">
        <f t="shared" si="4"/>
        <v>17</v>
      </c>
    </row>
    <row r="18" spans="1:32" ht="15" x14ac:dyDescent="0.25">
      <c r="A18" s="455" t="s">
        <v>432</v>
      </c>
      <c r="B18" s="456">
        <v>2</v>
      </c>
      <c r="C18" s="456">
        <v>2</v>
      </c>
      <c r="D18" s="456">
        <v>1</v>
      </c>
      <c r="E18" s="456">
        <v>1</v>
      </c>
      <c r="F18" s="457">
        <v>3</v>
      </c>
      <c r="G18" s="457">
        <v>3</v>
      </c>
      <c r="H18" s="456">
        <v>14</v>
      </c>
      <c r="I18" s="456">
        <v>13</v>
      </c>
      <c r="J18" s="456">
        <v>4</v>
      </c>
      <c r="K18" s="456">
        <v>3</v>
      </c>
      <c r="L18" s="457">
        <v>18</v>
      </c>
      <c r="M18" s="457">
        <v>16</v>
      </c>
      <c r="N18" s="456">
        <v>7</v>
      </c>
      <c r="O18" s="456">
        <v>6</v>
      </c>
      <c r="P18" s="456">
        <v>4</v>
      </c>
      <c r="Q18" s="456">
        <v>4</v>
      </c>
      <c r="R18" s="457">
        <v>11</v>
      </c>
      <c r="S18" s="457">
        <v>10</v>
      </c>
      <c r="T18" s="456"/>
      <c r="U18" s="456"/>
      <c r="V18" s="456">
        <v>1</v>
      </c>
      <c r="W18" s="456">
        <v>1</v>
      </c>
      <c r="X18" s="457">
        <v>1</v>
      </c>
      <c r="Y18" s="457">
        <v>1</v>
      </c>
      <c r="Z18" s="117"/>
      <c r="AA18" s="458">
        <f t="shared" si="5"/>
        <v>23</v>
      </c>
      <c r="AB18" s="458">
        <f t="shared" si="0"/>
        <v>21</v>
      </c>
      <c r="AC18" s="458">
        <f t="shared" si="1"/>
        <v>10</v>
      </c>
      <c r="AD18" s="458">
        <f t="shared" si="2"/>
        <v>9</v>
      </c>
      <c r="AE18" s="459">
        <f t="shared" si="3"/>
        <v>33</v>
      </c>
      <c r="AF18" s="459">
        <f t="shared" si="4"/>
        <v>30</v>
      </c>
    </row>
    <row r="19" spans="1:32" ht="15" x14ac:dyDescent="0.25">
      <c r="A19" s="460" t="s">
        <v>396</v>
      </c>
      <c r="B19" s="461"/>
      <c r="C19" s="461"/>
      <c r="D19" s="461"/>
      <c r="E19" s="461"/>
      <c r="F19" s="462"/>
      <c r="G19" s="462"/>
      <c r="H19" s="461"/>
      <c r="I19" s="461"/>
      <c r="J19" s="461">
        <v>2</v>
      </c>
      <c r="K19" s="461">
        <v>1</v>
      </c>
      <c r="L19" s="462">
        <v>2</v>
      </c>
      <c r="M19" s="462">
        <v>1</v>
      </c>
      <c r="N19" s="461">
        <v>3</v>
      </c>
      <c r="O19" s="461">
        <v>2</v>
      </c>
      <c r="P19" s="461"/>
      <c r="Q19" s="461"/>
      <c r="R19" s="462">
        <v>3</v>
      </c>
      <c r="S19" s="462">
        <v>2</v>
      </c>
      <c r="T19" s="461"/>
      <c r="U19" s="461"/>
      <c r="V19" s="461"/>
      <c r="W19" s="461"/>
      <c r="X19" s="462"/>
      <c r="Y19" s="462"/>
      <c r="Z19" s="117"/>
      <c r="AA19" s="463">
        <f t="shared" si="5"/>
        <v>3</v>
      </c>
      <c r="AB19" s="463">
        <f t="shared" si="0"/>
        <v>2</v>
      </c>
      <c r="AC19" s="463">
        <f t="shared" si="1"/>
        <v>2</v>
      </c>
      <c r="AD19" s="463">
        <f t="shared" si="2"/>
        <v>1</v>
      </c>
      <c r="AE19" s="464">
        <f t="shared" si="3"/>
        <v>5</v>
      </c>
      <c r="AF19" s="464">
        <f t="shared" si="4"/>
        <v>3</v>
      </c>
    </row>
    <row r="20" spans="1:32" ht="15" x14ac:dyDescent="0.25">
      <c r="A20" s="460" t="s">
        <v>114</v>
      </c>
      <c r="B20" s="461">
        <v>2</v>
      </c>
      <c r="C20" s="461">
        <v>2</v>
      </c>
      <c r="D20" s="461">
        <v>1</v>
      </c>
      <c r="E20" s="461">
        <v>1</v>
      </c>
      <c r="F20" s="462">
        <v>3</v>
      </c>
      <c r="G20" s="462">
        <v>3</v>
      </c>
      <c r="H20" s="461">
        <v>14</v>
      </c>
      <c r="I20" s="461">
        <v>13</v>
      </c>
      <c r="J20" s="461">
        <v>2</v>
      </c>
      <c r="K20" s="461">
        <v>2</v>
      </c>
      <c r="L20" s="462">
        <v>16</v>
      </c>
      <c r="M20" s="462">
        <v>15</v>
      </c>
      <c r="N20" s="461">
        <v>3</v>
      </c>
      <c r="O20" s="461">
        <v>3</v>
      </c>
      <c r="P20" s="461">
        <v>4</v>
      </c>
      <c r="Q20" s="461">
        <v>4</v>
      </c>
      <c r="R20" s="462">
        <v>7</v>
      </c>
      <c r="S20" s="462">
        <v>7</v>
      </c>
      <c r="T20" s="461"/>
      <c r="U20" s="461"/>
      <c r="V20" s="461">
        <v>1</v>
      </c>
      <c r="W20" s="461">
        <v>1</v>
      </c>
      <c r="X20" s="462">
        <v>1</v>
      </c>
      <c r="Y20" s="462">
        <v>1</v>
      </c>
      <c r="Z20" s="117"/>
      <c r="AA20" s="463">
        <f t="shared" si="5"/>
        <v>19</v>
      </c>
      <c r="AB20" s="463">
        <f t="shared" si="0"/>
        <v>18</v>
      </c>
      <c r="AC20" s="463">
        <f t="shared" si="1"/>
        <v>8</v>
      </c>
      <c r="AD20" s="463">
        <f t="shared" si="2"/>
        <v>8</v>
      </c>
      <c r="AE20" s="464">
        <f t="shared" si="3"/>
        <v>27</v>
      </c>
      <c r="AF20" s="464">
        <f t="shared" si="4"/>
        <v>26</v>
      </c>
    </row>
    <row r="21" spans="1:32" ht="15" x14ac:dyDescent="0.25">
      <c r="A21" s="460" t="s">
        <v>397</v>
      </c>
      <c r="B21" s="461"/>
      <c r="C21" s="461"/>
      <c r="D21" s="461"/>
      <c r="E21" s="461"/>
      <c r="F21" s="462"/>
      <c r="G21" s="462"/>
      <c r="H21" s="461"/>
      <c r="I21" s="461"/>
      <c r="J21" s="461"/>
      <c r="K21" s="461"/>
      <c r="L21" s="462"/>
      <c r="M21" s="462"/>
      <c r="N21" s="461">
        <v>1</v>
      </c>
      <c r="O21" s="461">
        <v>1</v>
      </c>
      <c r="P21" s="461"/>
      <c r="Q21" s="461"/>
      <c r="R21" s="462">
        <v>1</v>
      </c>
      <c r="S21" s="462">
        <v>1</v>
      </c>
      <c r="T21" s="461"/>
      <c r="U21" s="461"/>
      <c r="V21" s="461"/>
      <c r="W21" s="461"/>
      <c r="X21" s="462"/>
      <c r="Y21" s="462"/>
      <c r="Z21" s="117"/>
      <c r="AA21" s="463">
        <f t="shared" si="5"/>
        <v>1</v>
      </c>
      <c r="AB21" s="463">
        <f t="shared" si="0"/>
        <v>1</v>
      </c>
      <c r="AC21" s="463">
        <f t="shared" si="1"/>
        <v>0</v>
      </c>
      <c r="AD21" s="463">
        <f t="shared" si="2"/>
        <v>0</v>
      </c>
      <c r="AE21" s="464">
        <f t="shared" si="3"/>
        <v>1</v>
      </c>
      <c r="AF21" s="464">
        <f t="shared" si="4"/>
        <v>1</v>
      </c>
    </row>
    <row r="22" spans="1:32" ht="15" x14ac:dyDescent="0.25">
      <c r="A22" s="455" t="s">
        <v>433</v>
      </c>
      <c r="B22" s="456">
        <v>4</v>
      </c>
      <c r="C22" s="456">
        <v>4</v>
      </c>
      <c r="D22" s="456">
        <v>2</v>
      </c>
      <c r="E22" s="456">
        <v>2</v>
      </c>
      <c r="F22" s="457">
        <v>6</v>
      </c>
      <c r="G22" s="457">
        <v>6</v>
      </c>
      <c r="H22" s="456">
        <v>6</v>
      </c>
      <c r="I22" s="456">
        <v>5</v>
      </c>
      <c r="J22" s="456">
        <v>2</v>
      </c>
      <c r="K22" s="456">
        <v>1</v>
      </c>
      <c r="L22" s="457">
        <v>8</v>
      </c>
      <c r="M22" s="457">
        <v>6</v>
      </c>
      <c r="N22" s="456">
        <v>8</v>
      </c>
      <c r="O22" s="456">
        <v>8</v>
      </c>
      <c r="P22" s="456">
        <v>6</v>
      </c>
      <c r="Q22" s="456">
        <v>6</v>
      </c>
      <c r="R22" s="457">
        <v>14</v>
      </c>
      <c r="S22" s="457">
        <v>14</v>
      </c>
      <c r="T22" s="456"/>
      <c r="U22" s="456"/>
      <c r="V22" s="456">
        <v>2</v>
      </c>
      <c r="W22" s="456">
        <v>2</v>
      </c>
      <c r="X22" s="457">
        <v>2</v>
      </c>
      <c r="Y22" s="457">
        <v>2</v>
      </c>
      <c r="Z22" s="117"/>
      <c r="AA22" s="458">
        <f t="shared" si="5"/>
        <v>18</v>
      </c>
      <c r="AB22" s="458">
        <f t="shared" si="0"/>
        <v>17</v>
      </c>
      <c r="AC22" s="458">
        <f t="shared" si="1"/>
        <v>12</v>
      </c>
      <c r="AD22" s="458">
        <f t="shared" si="2"/>
        <v>11</v>
      </c>
      <c r="AE22" s="459">
        <f t="shared" si="3"/>
        <v>30</v>
      </c>
      <c r="AF22" s="459">
        <f t="shared" si="4"/>
        <v>28</v>
      </c>
    </row>
    <row r="23" spans="1:32" ht="15" x14ac:dyDescent="0.25">
      <c r="A23" s="460" t="s">
        <v>115</v>
      </c>
      <c r="B23" s="461">
        <v>2</v>
      </c>
      <c r="C23" s="461">
        <v>2</v>
      </c>
      <c r="D23" s="461">
        <v>1</v>
      </c>
      <c r="E23" s="461">
        <v>1</v>
      </c>
      <c r="F23" s="462">
        <v>3</v>
      </c>
      <c r="G23" s="462">
        <v>3</v>
      </c>
      <c r="H23" s="461">
        <v>2</v>
      </c>
      <c r="I23" s="461">
        <v>2</v>
      </c>
      <c r="J23" s="461">
        <v>1</v>
      </c>
      <c r="K23" s="461">
        <v>0</v>
      </c>
      <c r="L23" s="462">
        <v>3</v>
      </c>
      <c r="M23" s="462">
        <v>2</v>
      </c>
      <c r="N23" s="461">
        <v>5</v>
      </c>
      <c r="O23" s="461">
        <v>5</v>
      </c>
      <c r="P23" s="461">
        <v>3</v>
      </c>
      <c r="Q23" s="461">
        <v>3</v>
      </c>
      <c r="R23" s="462">
        <v>8</v>
      </c>
      <c r="S23" s="462">
        <v>8</v>
      </c>
      <c r="T23" s="461"/>
      <c r="U23" s="461"/>
      <c r="V23" s="461">
        <v>2</v>
      </c>
      <c r="W23" s="461">
        <v>2</v>
      </c>
      <c r="X23" s="462">
        <v>2</v>
      </c>
      <c r="Y23" s="462">
        <v>2</v>
      </c>
      <c r="Z23" s="117"/>
      <c r="AA23" s="463">
        <f t="shared" si="5"/>
        <v>9</v>
      </c>
      <c r="AB23" s="463">
        <f t="shared" si="0"/>
        <v>9</v>
      </c>
      <c r="AC23" s="463">
        <f t="shared" si="1"/>
        <v>7</v>
      </c>
      <c r="AD23" s="463">
        <f t="shared" si="2"/>
        <v>6</v>
      </c>
      <c r="AE23" s="464">
        <f t="shared" si="3"/>
        <v>16</v>
      </c>
      <c r="AF23" s="464">
        <f t="shared" si="4"/>
        <v>15</v>
      </c>
    </row>
    <row r="24" spans="1:32" ht="15" x14ac:dyDescent="0.25">
      <c r="A24" s="460" t="s">
        <v>178</v>
      </c>
      <c r="B24" s="461"/>
      <c r="C24" s="461"/>
      <c r="D24" s="461"/>
      <c r="E24" s="461"/>
      <c r="F24" s="462"/>
      <c r="G24" s="462"/>
      <c r="H24" s="461">
        <v>2</v>
      </c>
      <c r="I24" s="461">
        <v>1</v>
      </c>
      <c r="J24" s="461">
        <v>1</v>
      </c>
      <c r="K24" s="461">
        <v>1</v>
      </c>
      <c r="L24" s="462">
        <v>3</v>
      </c>
      <c r="M24" s="462">
        <v>2</v>
      </c>
      <c r="N24" s="461"/>
      <c r="O24" s="461"/>
      <c r="P24" s="461"/>
      <c r="Q24" s="461"/>
      <c r="R24" s="462"/>
      <c r="S24" s="462">
        <v>0</v>
      </c>
      <c r="T24" s="461"/>
      <c r="U24" s="461"/>
      <c r="V24" s="461"/>
      <c r="W24" s="461"/>
      <c r="X24" s="462"/>
      <c r="Y24" s="462"/>
      <c r="Z24" s="117"/>
      <c r="AA24" s="463">
        <f t="shared" si="5"/>
        <v>2</v>
      </c>
      <c r="AB24" s="463">
        <f t="shared" si="0"/>
        <v>1</v>
      </c>
      <c r="AC24" s="463">
        <f t="shared" si="1"/>
        <v>1</v>
      </c>
      <c r="AD24" s="463">
        <f t="shared" si="2"/>
        <v>1</v>
      </c>
      <c r="AE24" s="464">
        <f t="shared" si="3"/>
        <v>3</v>
      </c>
      <c r="AF24" s="464">
        <f t="shared" si="4"/>
        <v>2</v>
      </c>
    </row>
    <row r="25" spans="1:32" ht="15" x14ac:dyDescent="0.25">
      <c r="A25" s="460" t="s">
        <v>398</v>
      </c>
      <c r="B25" s="461">
        <v>1</v>
      </c>
      <c r="C25" s="461">
        <v>1</v>
      </c>
      <c r="D25" s="461"/>
      <c r="E25" s="461"/>
      <c r="F25" s="462">
        <v>1</v>
      </c>
      <c r="G25" s="462">
        <v>1</v>
      </c>
      <c r="H25" s="461"/>
      <c r="I25" s="461"/>
      <c r="J25" s="461"/>
      <c r="K25" s="461"/>
      <c r="L25" s="462"/>
      <c r="M25" s="462"/>
      <c r="N25" s="461"/>
      <c r="O25" s="461"/>
      <c r="P25" s="461"/>
      <c r="Q25" s="461"/>
      <c r="R25" s="462"/>
      <c r="S25" s="462">
        <v>0</v>
      </c>
      <c r="T25" s="461"/>
      <c r="U25" s="461"/>
      <c r="V25" s="461"/>
      <c r="W25" s="461"/>
      <c r="X25" s="462"/>
      <c r="Y25" s="462"/>
      <c r="Z25" s="117"/>
      <c r="AA25" s="463">
        <f t="shared" si="5"/>
        <v>1</v>
      </c>
      <c r="AB25" s="463">
        <f t="shared" si="0"/>
        <v>1</v>
      </c>
      <c r="AC25" s="463">
        <f t="shared" si="1"/>
        <v>0</v>
      </c>
      <c r="AD25" s="463">
        <f t="shared" si="2"/>
        <v>0</v>
      </c>
      <c r="AE25" s="464">
        <f t="shared" si="3"/>
        <v>1</v>
      </c>
      <c r="AF25" s="464">
        <f t="shared" si="4"/>
        <v>1</v>
      </c>
    </row>
    <row r="26" spans="1:32" ht="15" x14ac:dyDescent="0.25">
      <c r="A26" s="460" t="s">
        <v>179</v>
      </c>
      <c r="B26" s="461"/>
      <c r="C26" s="461"/>
      <c r="D26" s="461"/>
      <c r="E26" s="461"/>
      <c r="F26" s="462"/>
      <c r="G26" s="462"/>
      <c r="H26" s="461"/>
      <c r="I26" s="461"/>
      <c r="J26" s="461"/>
      <c r="K26" s="461"/>
      <c r="L26" s="462"/>
      <c r="M26" s="462"/>
      <c r="N26" s="461">
        <v>3</v>
      </c>
      <c r="O26" s="461">
        <v>3</v>
      </c>
      <c r="P26" s="461">
        <v>2</v>
      </c>
      <c r="Q26" s="461">
        <v>2</v>
      </c>
      <c r="R26" s="462">
        <v>5</v>
      </c>
      <c r="S26" s="462">
        <v>5</v>
      </c>
      <c r="T26" s="461"/>
      <c r="U26" s="461"/>
      <c r="V26" s="461"/>
      <c r="W26" s="461"/>
      <c r="X26" s="462"/>
      <c r="Y26" s="462"/>
      <c r="Z26" s="117"/>
      <c r="AA26" s="463">
        <f t="shared" si="5"/>
        <v>3</v>
      </c>
      <c r="AB26" s="463">
        <f t="shared" si="0"/>
        <v>3</v>
      </c>
      <c r="AC26" s="463">
        <f t="shared" si="1"/>
        <v>2</v>
      </c>
      <c r="AD26" s="463">
        <f t="shared" si="2"/>
        <v>2</v>
      </c>
      <c r="AE26" s="464">
        <f t="shared" si="3"/>
        <v>5</v>
      </c>
      <c r="AF26" s="464">
        <f t="shared" si="4"/>
        <v>5</v>
      </c>
    </row>
    <row r="27" spans="1:32" ht="15" x14ac:dyDescent="0.25">
      <c r="A27" s="460" t="s">
        <v>180</v>
      </c>
      <c r="B27" s="461">
        <v>1</v>
      </c>
      <c r="C27" s="461">
        <v>1</v>
      </c>
      <c r="D27" s="461">
        <v>1</v>
      </c>
      <c r="E27" s="461">
        <v>1</v>
      </c>
      <c r="F27" s="462">
        <v>2</v>
      </c>
      <c r="G27" s="462">
        <v>2</v>
      </c>
      <c r="H27" s="461">
        <v>2</v>
      </c>
      <c r="I27" s="461">
        <v>2</v>
      </c>
      <c r="J27" s="461"/>
      <c r="K27" s="461"/>
      <c r="L27" s="462">
        <v>2</v>
      </c>
      <c r="M27" s="462">
        <v>2</v>
      </c>
      <c r="N27" s="461"/>
      <c r="O27" s="461"/>
      <c r="P27" s="461">
        <v>1</v>
      </c>
      <c r="Q27" s="461">
        <v>1</v>
      </c>
      <c r="R27" s="462">
        <v>1</v>
      </c>
      <c r="S27" s="462">
        <v>1</v>
      </c>
      <c r="T27" s="461"/>
      <c r="U27" s="461"/>
      <c r="V27" s="461"/>
      <c r="W27" s="461"/>
      <c r="X27" s="462"/>
      <c r="Y27" s="462"/>
      <c r="Z27" s="117"/>
      <c r="AA27" s="463">
        <f t="shared" si="5"/>
        <v>3</v>
      </c>
      <c r="AB27" s="463">
        <f t="shared" si="0"/>
        <v>3</v>
      </c>
      <c r="AC27" s="463">
        <f t="shared" si="1"/>
        <v>2</v>
      </c>
      <c r="AD27" s="463">
        <f t="shared" si="2"/>
        <v>2</v>
      </c>
      <c r="AE27" s="464">
        <f t="shared" si="3"/>
        <v>5</v>
      </c>
      <c r="AF27" s="464">
        <f t="shared" si="4"/>
        <v>5</v>
      </c>
    </row>
    <row r="28" spans="1:32" ht="15" x14ac:dyDescent="0.25">
      <c r="A28" s="455" t="s">
        <v>434</v>
      </c>
      <c r="B28" s="456"/>
      <c r="C28" s="456"/>
      <c r="D28" s="456">
        <v>2</v>
      </c>
      <c r="E28" s="456">
        <v>2</v>
      </c>
      <c r="F28" s="457">
        <v>2</v>
      </c>
      <c r="G28" s="457">
        <v>2</v>
      </c>
      <c r="H28" s="456">
        <v>4</v>
      </c>
      <c r="I28" s="456">
        <v>4</v>
      </c>
      <c r="J28" s="456">
        <v>5</v>
      </c>
      <c r="K28" s="456">
        <v>5</v>
      </c>
      <c r="L28" s="457">
        <v>9</v>
      </c>
      <c r="M28" s="457">
        <v>9</v>
      </c>
      <c r="N28" s="456">
        <v>5</v>
      </c>
      <c r="O28" s="456">
        <v>5</v>
      </c>
      <c r="P28" s="456"/>
      <c r="Q28" s="456"/>
      <c r="R28" s="457">
        <v>5</v>
      </c>
      <c r="S28" s="457">
        <v>5</v>
      </c>
      <c r="T28" s="456">
        <v>1</v>
      </c>
      <c r="U28" s="456">
        <v>1</v>
      </c>
      <c r="V28" s="456"/>
      <c r="W28" s="456"/>
      <c r="X28" s="457">
        <v>1</v>
      </c>
      <c r="Y28" s="457">
        <v>1</v>
      </c>
      <c r="Z28" s="117"/>
      <c r="AA28" s="458">
        <f t="shared" si="5"/>
        <v>10</v>
      </c>
      <c r="AB28" s="458">
        <f t="shared" si="0"/>
        <v>10</v>
      </c>
      <c r="AC28" s="458">
        <f t="shared" si="1"/>
        <v>7</v>
      </c>
      <c r="AD28" s="458">
        <f t="shared" si="2"/>
        <v>7</v>
      </c>
      <c r="AE28" s="459">
        <f t="shared" si="3"/>
        <v>17</v>
      </c>
      <c r="AF28" s="459">
        <f t="shared" si="4"/>
        <v>17</v>
      </c>
    </row>
    <row r="29" spans="1:32" ht="15" x14ac:dyDescent="0.25">
      <c r="A29" s="460" t="s">
        <v>116</v>
      </c>
      <c r="B29" s="461"/>
      <c r="C29" s="461"/>
      <c r="D29" s="461">
        <v>2</v>
      </c>
      <c r="E29" s="461">
        <v>2</v>
      </c>
      <c r="F29" s="462">
        <v>2</v>
      </c>
      <c r="G29" s="462">
        <v>2</v>
      </c>
      <c r="H29" s="461">
        <v>4</v>
      </c>
      <c r="I29" s="461">
        <v>4</v>
      </c>
      <c r="J29" s="461">
        <v>5</v>
      </c>
      <c r="K29" s="461">
        <v>5</v>
      </c>
      <c r="L29" s="462">
        <v>9</v>
      </c>
      <c r="M29" s="462">
        <v>9</v>
      </c>
      <c r="N29" s="461">
        <v>4</v>
      </c>
      <c r="O29" s="461">
        <v>4</v>
      </c>
      <c r="P29" s="461"/>
      <c r="Q29" s="461"/>
      <c r="R29" s="462">
        <v>4</v>
      </c>
      <c r="S29" s="462">
        <v>4</v>
      </c>
      <c r="T29" s="461">
        <v>1</v>
      </c>
      <c r="U29" s="461">
        <v>1</v>
      </c>
      <c r="V29" s="461"/>
      <c r="W29" s="461"/>
      <c r="X29" s="462">
        <v>1</v>
      </c>
      <c r="Y29" s="462">
        <v>1</v>
      </c>
      <c r="Z29" s="117"/>
      <c r="AA29" s="463">
        <f t="shared" si="5"/>
        <v>9</v>
      </c>
      <c r="AB29" s="463">
        <f t="shared" si="0"/>
        <v>9</v>
      </c>
      <c r="AC29" s="463">
        <f t="shared" si="1"/>
        <v>7</v>
      </c>
      <c r="AD29" s="463">
        <f t="shared" si="2"/>
        <v>7</v>
      </c>
      <c r="AE29" s="464">
        <f t="shared" si="3"/>
        <v>16</v>
      </c>
      <c r="AF29" s="464">
        <f t="shared" si="4"/>
        <v>16</v>
      </c>
    </row>
    <row r="30" spans="1:32" ht="15" x14ac:dyDescent="0.25">
      <c r="A30" s="460" t="s">
        <v>435</v>
      </c>
      <c r="B30" s="461"/>
      <c r="C30" s="461"/>
      <c r="D30" s="461"/>
      <c r="E30" s="461"/>
      <c r="F30" s="462"/>
      <c r="G30" s="462"/>
      <c r="H30" s="461"/>
      <c r="I30" s="461"/>
      <c r="J30" s="461"/>
      <c r="K30" s="461"/>
      <c r="L30" s="462"/>
      <c r="M30" s="462"/>
      <c r="N30" s="461">
        <v>1</v>
      </c>
      <c r="O30" s="461">
        <v>1</v>
      </c>
      <c r="P30" s="461"/>
      <c r="Q30" s="461"/>
      <c r="R30" s="462">
        <v>1</v>
      </c>
      <c r="S30" s="462">
        <v>1</v>
      </c>
      <c r="T30" s="461"/>
      <c r="U30" s="461"/>
      <c r="V30" s="461"/>
      <c r="W30" s="461"/>
      <c r="X30" s="462"/>
      <c r="Y30" s="462"/>
      <c r="Z30" s="117"/>
      <c r="AA30" s="463">
        <f t="shared" si="5"/>
        <v>1</v>
      </c>
      <c r="AB30" s="463">
        <f t="shared" si="0"/>
        <v>1</v>
      </c>
      <c r="AC30" s="463">
        <f t="shared" si="1"/>
        <v>0</v>
      </c>
      <c r="AD30" s="463">
        <f t="shared" si="2"/>
        <v>0</v>
      </c>
      <c r="AE30" s="464">
        <f t="shared" si="3"/>
        <v>1</v>
      </c>
      <c r="AF30" s="464">
        <f t="shared" si="4"/>
        <v>1</v>
      </c>
    </row>
    <row r="31" spans="1:32" ht="15" x14ac:dyDescent="0.25">
      <c r="A31" s="455" t="s">
        <v>436</v>
      </c>
      <c r="B31" s="456">
        <v>2</v>
      </c>
      <c r="C31" s="456">
        <v>2</v>
      </c>
      <c r="D31" s="456">
        <v>2</v>
      </c>
      <c r="E31" s="456">
        <v>2</v>
      </c>
      <c r="F31" s="457">
        <v>4</v>
      </c>
      <c r="G31" s="457">
        <v>4</v>
      </c>
      <c r="H31" s="456">
        <v>8</v>
      </c>
      <c r="I31" s="456">
        <v>8</v>
      </c>
      <c r="J31" s="456">
        <v>4</v>
      </c>
      <c r="K31" s="456">
        <v>4</v>
      </c>
      <c r="L31" s="457">
        <v>12</v>
      </c>
      <c r="M31" s="457">
        <v>12</v>
      </c>
      <c r="N31" s="456">
        <v>10</v>
      </c>
      <c r="O31" s="456">
        <v>10</v>
      </c>
      <c r="P31" s="456">
        <v>7</v>
      </c>
      <c r="Q31" s="456">
        <v>7</v>
      </c>
      <c r="R31" s="457">
        <v>17</v>
      </c>
      <c r="S31" s="457">
        <v>17</v>
      </c>
      <c r="T31" s="456"/>
      <c r="U31" s="456"/>
      <c r="V31" s="456"/>
      <c r="W31" s="456"/>
      <c r="X31" s="457"/>
      <c r="Y31" s="457"/>
      <c r="Z31" s="117"/>
      <c r="AA31" s="458">
        <f t="shared" si="5"/>
        <v>20</v>
      </c>
      <c r="AB31" s="458">
        <f t="shared" si="0"/>
        <v>20</v>
      </c>
      <c r="AC31" s="458">
        <f t="shared" si="1"/>
        <v>13</v>
      </c>
      <c r="AD31" s="458">
        <f t="shared" si="2"/>
        <v>13</v>
      </c>
      <c r="AE31" s="459">
        <f t="shared" si="3"/>
        <v>33</v>
      </c>
      <c r="AF31" s="459">
        <f t="shared" si="4"/>
        <v>33</v>
      </c>
    </row>
    <row r="32" spans="1:32" ht="15" x14ac:dyDescent="0.25">
      <c r="A32" s="460" t="s">
        <v>419</v>
      </c>
      <c r="B32" s="461">
        <v>2</v>
      </c>
      <c r="C32" s="461">
        <v>2</v>
      </c>
      <c r="D32" s="461">
        <v>2</v>
      </c>
      <c r="E32" s="461">
        <v>2</v>
      </c>
      <c r="F32" s="462">
        <v>4</v>
      </c>
      <c r="G32" s="462">
        <v>4</v>
      </c>
      <c r="H32" s="461">
        <v>8</v>
      </c>
      <c r="I32" s="461">
        <v>8</v>
      </c>
      <c r="J32" s="461">
        <v>4</v>
      </c>
      <c r="K32" s="461">
        <v>4</v>
      </c>
      <c r="L32" s="462">
        <v>12</v>
      </c>
      <c r="M32" s="462">
        <v>12</v>
      </c>
      <c r="N32" s="461">
        <v>8</v>
      </c>
      <c r="O32" s="461">
        <v>8</v>
      </c>
      <c r="P32" s="461">
        <v>6</v>
      </c>
      <c r="Q32" s="461">
        <v>6</v>
      </c>
      <c r="R32" s="462">
        <v>14</v>
      </c>
      <c r="S32" s="462">
        <v>14</v>
      </c>
      <c r="T32" s="461"/>
      <c r="U32" s="461"/>
      <c r="V32" s="461"/>
      <c r="W32" s="461"/>
      <c r="X32" s="462"/>
      <c r="Y32" s="462"/>
      <c r="Z32" s="117"/>
      <c r="AA32" s="463">
        <f t="shared" si="5"/>
        <v>18</v>
      </c>
      <c r="AB32" s="463">
        <f t="shared" si="0"/>
        <v>18</v>
      </c>
      <c r="AC32" s="463">
        <f t="shared" si="1"/>
        <v>12</v>
      </c>
      <c r="AD32" s="463">
        <f t="shared" si="2"/>
        <v>12</v>
      </c>
      <c r="AE32" s="464">
        <f t="shared" si="3"/>
        <v>30</v>
      </c>
      <c r="AF32" s="464">
        <f t="shared" si="4"/>
        <v>30</v>
      </c>
    </row>
    <row r="33" spans="1:32" ht="15" x14ac:dyDescent="0.25">
      <c r="A33" s="460" t="s">
        <v>437</v>
      </c>
      <c r="B33" s="461"/>
      <c r="C33" s="461"/>
      <c r="D33" s="461"/>
      <c r="E33" s="461"/>
      <c r="F33" s="462"/>
      <c r="G33" s="462"/>
      <c r="H33" s="461"/>
      <c r="I33" s="461"/>
      <c r="J33" s="461"/>
      <c r="K33" s="461"/>
      <c r="L33" s="462"/>
      <c r="M33" s="462"/>
      <c r="N33" s="461">
        <v>2</v>
      </c>
      <c r="O33" s="461">
        <v>2</v>
      </c>
      <c r="P33" s="461">
        <v>1</v>
      </c>
      <c r="Q33" s="461">
        <v>1</v>
      </c>
      <c r="R33" s="462">
        <v>3</v>
      </c>
      <c r="S33" s="462">
        <v>3</v>
      </c>
      <c r="T33" s="461"/>
      <c r="U33" s="461"/>
      <c r="V33" s="461"/>
      <c r="W33" s="461"/>
      <c r="X33" s="462"/>
      <c r="Y33" s="462"/>
      <c r="Z33" s="117"/>
      <c r="AA33" s="463">
        <f t="shared" si="5"/>
        <v>2</v>
      </c>
      <c r="AB33" s="463">
        <f t="shared" si="0"/>
        <v>2</v>
      </c>
      <c r="AC33" s="463">
        <f t="shared" si="1"/>
        <v>1</v>
      </c>
      <c r="AD33" s="463">
        <f t="shared" si="2"/>
        <v>1</v>
      </c>
      <c r="AE33" s="464">
        <f t="shared" si="3"/>
        <v>3</v>
      </c>
      <c r="AF33" s="464">
        <f t="shared" si="4"/>
        <v>3</v>
      </c>
    </row>
    <row r="34" spans="1:32" ht="15" x14ac:dyDescent="0.25">
      <c r="A34" s="455" t="s">
        <v>438</v>
      </c>
      <c r="B34" s="456">
        <v>2</v>
      </c>
      <c r="C34" s="456">
        <v>2</v>
      </c>
      <c r="D34" s="456"/>
      <c r="E34" s="456"/>
      <c r="F34" s="457">
        <v>2</v>
      </c>
      <c r="G34" s="457">
        <v>2</v>
      </c>
      <c r="H34" s="456">
        <v>2</v>
      </c>
      <c r="I34" s="456">
        <v>2</v>
      </c>
      <c r="J34" s="456"/>
      <c r="K34" s="456"/>
      <c r="L34" s="457">
        <v>2</v>
      </c>
      <c r="M34" s="457">
        <v>2</v>
      </c>
      <c r="N34" s="456"/>
      <c r="O34" s="456"/>
      <c r="P34" s="456"/>
      <c r="Q34" s="456"/>
      <c r="R34" s="457"/>
      <c r="S34" s="457"/>
      <c r="T34" s="456"/>
      <c r="U34" s="456"/>
      <c r="V34" s="456"/>
      <c r="W34" s="456"/>
      <c r="X34" s="457"/>
      <c r="Y34" s="457"/>
      <c r="Z34" s="117"/>
      <c r="AA34" s="458">
        <f t="shared" si="5"/>
        <v>4</v>
      </c>
      <c r="AB34" s="458">
        <f t="shared" si="0"/>
        <v>4</v>
      </c>
      <c r="AC34" s="458">
        <f t="shared" si="1"/>
        <v>0</v>
      </c>
      <c r="AD34" s="458">
        <f t="shared" si="2"/>
        <v>0</v>
      </c>
      <c r="AE34" s="459">
        <f t="shared" si="3"/>
        <v>4</v>
      </c>
      <c r="AF34" s="459">
        <f t="shared" si="4"/>
        <v>4</v>
      </c>
    </row>
    <row r="35" spans="1:32" ht="15" x14ac:dyDescent="0.25">
      <c r="A35" s="460" t="s">
        <v>181</v>
      </c>
      <c r="B35" s="461">
        <v>2</v>
      </c>
      <c r="C35" s="461">
        <v>2</v>
      </c>
      <c r="D35" s="461"/>
      <c r="E35" s="461"/>
      <c r="F35" s="462">
        <v>2</v>
      </c>
      <c r="G35" s="462">
        <v>2</v>
      </c>
      <c r="H35" s="461">
        <v>2</v>
      </c>
      <c r="I35" s="461">
        <v>2</v>
      </c>
      <c r="J35" s="461"/>
      <c r="K35" s="461"/>
      <c r="L35" s="462">
        <v>2</v>
      </c>
      <c r="M35" s="462">
        <v>2</v>
      </c>
      <c r="N35" s="461"/>
      <c r="O35" s="461"/>
      <c r="P35" s="461"/>
      <c r="Q35" s="461"/>
      <c r="R35" s="462"/>
      <c r="S35" s="462"/>
      <c r="T35" s="461"/>
      <c r="U35" s="461"/>
      <c r="V35" s="461"/>
      <c r="W35" s="461"/>
      <c r="X35" s="462"/>
      <c r="Y35" s="462"/>
      <c r="Z35" s="117"/>
      <c r="AA35" s="463">
        <f t="shared" si="5"/>
        <v>4</v>
      </c>
      <c r="AB35" s="463">
        <f t="shared" si="0"/>
        <v>4</v>
      </c>
      <c r="AC35" s="463">
        <f t="shared" si="1"/>
        <v>0</v>
      </c>
      <c r="AD35" s="463">
        <f t="shared" si="2"/>
        <v>0</v>
      </c>
      <c r="AE35" s="464">
        <f t="shared" si="3"/>
        <v>4</v>
      </c>
      <c r="AF35" s="464">
        <f t="shared" si="4"/>
        <v>4</v>
      </c>
    </row>
    <row r="36" spans="1:32" ht="15" x14ac:dyDescent="0.25">
      <c r="A36" s="455" t="s">
        <v>439</v>
      </c>
      <c r="B36" s="456">
        <v>20</v>
      </c>
      <c r="C36" s="456">
        <v>20</v>
      </c>
      <c r="D36" s="456">
        <v>3</v>
      </c>
      <c r="E36" s="456">
        <v>3</v>
      </c>
      <c r="F36" s="457">
        <v>23</v>
      </c>
      <c r="G36" s="457">
        <v>23</v>
      </c>
      <c r="H36" s="456">
        <v>27</v>
      </c>
      <c r="I36" s="456">
        <v>25</v>
      </c>
      <c r="J36" s="456">
        <v>10</v>
      </c>
      <c r="K36" s="456">
        <v>8</v>
      </c>
      <c r="L36" s="457">
        <v>37</v>
      </c>
      <c r="M36" s="457">
        <v>33</v>
      </c>
      <c r="N36" s="456">
        <v>20</v>
      </c>
      <c r="O36" s="456">
        <v>18</v>
      </c>
      <c r="P36" s="456">
        <v>14</v>
      </c>
      <c r="Q36" s="456">
        <v>11</v>
      </c>
      <c r="R36" s="457">
        <v>34</v>
      </c>
      <c r="S36" s="457">
        <v>29</v>
      </c>
      <c r="T36" s="456"/>
      <c r="U36" s="456"/>
      <c r="V36" s="456"/>
      <c r="W36" s="456"/>
      <c r="X36" s="457"/>
      <c r="Y36" s="457"/>
      <c r="Z36" s="117"/>
      <c r="AA36" s="458">
        <f t="shared" si="5"/>
        <v>67</v>
      </c>
      <c r="AB36" s="458">
        <f t="shared" si="0"/>
        <v>63</v>
      </c>
      <c r="AC36" s="458">
        <f t="shared" si="1"/>
        <v>27</v>
      </c>
      <c r="AD36" s="458">
        <f t="shared" si="2"/>
        <v>22</v>
      </c>
      <c r="AE36" s="459">
        <f t="shared" si="3"/>
        <v>94</v>
      </c>
      <c r="AF36" s="459">
        <f t="shared" si="4"/>
        <v>85</v>
      </c>
    </row>
    <row r="37" spans="1:32" ht="15" x14ac:dyDescent="0.25">
      <c r="A37" s="568" t="s">
        <v>484</v>
      </c>
      <c r="B37" s="461">
        <v>1</v>
      </c>
      <c r="C37" s="461">
        <v>1</v>
      </c>
      <c r="D37" s="461"/>
      <c r="E37" s="461"/>
      <c r="F37" s="462">
        <v>1</v>
      </c>
      <c r="G37" s="462">
        <v>1</v>
      </c>
      <c r="H37" s="461"/>
      <c r="I37" s="461"/>
      <c r="J37" s="461"/>
      <c r="K37" s="461"/>
      <c r="L37" s="462"/>
      <c r="M37" s="462"/>
      <c r="N37" s="461">
        <v>4</v>
      </c>
      <c r="O37" s="461">
        <v>4</v>
      </c>
      <c r="P37" s="461"/>
      <c r="Q37" s="461"/>
      <c r="R37" s="462">
        <v>4</v>
      </c>
      <c r="S37" s="462">
        <v>4</v>
      </c>
      <c r="T37" s="461"/>
      <c r="U37" s="461"/>
      <c r="V37" s="461"/>
      <c r="W37" s="461"/>
      <c r="X37" s="462"/>
      <c r="Y37" s="462"/>
      <c r="Z37" s="117"/>
      <c r="AA37" s="463">
        <f t="shared" si="5"/>
        <v>5</v>
      </c>
      <c r="AB37" s="463">
        <f t="shared" si="0"/>
        <v>5</v>
      </c>
      <c r="AC37" s="463">
        <f t="shared" si="1"/>
        <v>0</v>
      </c>
      <c r="AD37" s="463">
        <f t="shared" si="2"/>
        <v>0</v>
      </c>
      <c r="AE37" s="464">
        <f t="shared" si="3"/>
        <v>5</v>
      </c>
      <c r="AF37" s="464">
        <f t="shared" si="4"/>
        <v>5</v>
      </c>
    </row>
    <row r="38" spans="1:32" ht="15" x14ac:dyDescent="0.25">
      <c r="A38" s="460" t="s">
        <v>182</v>
      </c>
      <c r="B38" s="461">
        <v>4</v>
      </c>
      <c r="C38" s="461">
        <v>4</v>
      </c>
      <c r="D38" s="461"/>
      <c r="E38" s="461"/>
      <c r="F38" s="462">
        <v>4</v>
      </c>
      <c r="G38" s="462">
        <v>4</v>
      </c>
      <c r="H38" s="461">
        <v>8</v>
      </c>
      <c r="I38" s="461">
        <v>8</v>
      </c>
      <c r="J38" s="461">
        <v>2</v>
      </c>
      <c r="K38" s="461">
        <v>2</v>
      </c>
      <c r="L38" s="462">
        <v>10</v>
      </c>
      <c r="M38" s="462">
        <v>10</v>
      </c>
      <c r="N38" s="461">
        <v>5</v>
      </c>
      <c r="O38" s="461">
        <v>5</v>
      </c>
      <c r="P38" s="461">
        <v>2</v>
      </c>
      <c r="Q38" s="461">
        <v>1</v>
      </c>
      <c r="R38" s="462">
        <v>7</v>
      </c>
      <c r="S38" s="462">
        <v>6</v>
      </c>
      <c r="T38" s="461"/>
      <c r="U38" s="461"/>
      <c r="V38" s="461"/>
      <c r="W38" s="461"/>
      <c r="X38" s="462"/>
      <c r="Y38" s="462"/>
      <c r="Z38" s="117"/>
      <c r="AA38" s="463">
        <f t="shared" si="5"/>
        <v>17</v>
      </c>
      <c r="AB38" s="463">
        <f t="shared" si="0"/>
        <v>17</v>
      </c>
      <c r="AC38" s="463">
        <f t="shared" si="1"/>
        <v>4</v>
      </c>
      <c r="AD38" s="463">
        <f t="shared" si="2"/>
        <v>3</v>
      </c>
      <c r="AE38" s="464">
        <f t="shared" si="3"/>
        <v>21</v>
      </c>
      <c r="AF38" s="464">
        <f t="shared" si="4"/>
        <v>20</v>
      </c>
    </row>
    <row r="39" spans="1:32" ht="15" x14ac:dyDescent="0.25">
      <c r="A39" s="460" t="s">
        <v>440</v>
      </c>
      <c r="B39" s="461">
        <v>3</v>
      </c>
      <c r="C39" s="461">
        <v>3</v>
      </c>
      <c r="D39" s="461"/>
      <c r="E39" s="461"/>
      <c r="F39" s="462">
        <v>3</v>
      </c>
      <c r="G39" s="462">
        <v>3</v>
      </c>
      <c r="H39" s="461">
        <v>2</v>
      </c>
      <c r="I39" s="461">
        <v>1</v>
      </c>
      <c r="J39" s="461">
        <v>1</v>
      </c>
      <c r="K39" s="461">
        <v>1</v>
      </c>
      <c r="L39" s="462">
        <v>3</v>
      </c>
      <c r="M39" s="462">
        <v>2</v>
      </c>
      <c r="N39" s="461">
        <v>1</v>
      </c>
      <c r="O39" s="461">
        <v>0</v>
      </c>
      <c r="P39" s="461"/>
      <c r="Q39" s="461"/>
      <c r="R39" s="462">
        <v>1</v>
      </c>
      <c r="S39" s="462">
        <v>0</v>
      </c>
      <c r="T39" s="461"/>
      <c r="U39" s="461"/>
      <c r="V39" s="461"/>
      <c r="W39" s="461"/>
      <c r="X39" s="462"/>
      <c r="Y39" s="462"/>
      <c r="Z39" s="117"/>
      <c r="AA39" s="463">
        <f t="shared" si="5"/>
        <v>6</v>
      </c>
      <c r="AB39" s="463">
        <f t="shared" si="0"/>
        <v>4</v>
      </c>
      <c r="AC39" s="463">
        <f t="shared" si="1"/>
        <v>1</v>
      </c>
      <c r="AD39" s="463">
        <f t="shared" si="2"/>
        <v>1</v>
      </c>
      <c r="AE39" s="464">
        <f t="shared" si="3"/>
        <v>7</v>
      </c>
      <c r="AF39" s="464">
        <f t="shared" si="4"/>
        <v>5</v>
      </c>
    </row>
    <row r="40" spans="1:32" ht="15" x14ac:dyDescent="0.25">
      <c r="A40" s="460" t="s">
        <v>183</v>
      </c>
      <c r="B40" s="461">
        <v>10</v>
      </c>
      <c r="C40" s="461">
        <v>10</v>
      </c>
      <c r="D40" s="461">
        <v>3</v>
      </c>
      <c r="E40" s="461">
        <v>3</v>
      </c>
      <c r="F40" s="462">
        <v>13</v>
      </c>
      <c r="G40" s="462">
        <v>13</v>
      </c>
      <c r="H40" s="461">
        <v>10</v>
      </c>
      <c r="I40" s="461">
        <v>10</v>
      </c>
      <c r="J40" s="461">
        <v>7</v>
      </c>
      <c r="K40" s="461">
        <v>5</v>
      </c>
      <c r="L40" s="462">
        <v>17</v>
      </c>
      <c r="M40" s="462">
        <v>15</v>
      </c>
      <c r="N40" s="461">
        <v>4</v>
      </c>
      <c r="O40" s="461">
        <v>4</v>
      </c>
      <c r="P40" s="461">
        <v>5</v>
      </c>
      <c r="Q40" s="461">
        <v>4</v>
      </c>
      <c r="R40" s="462">
        <v>9</v>
      </c>
      <c r="S40" s="462">
        <v>8</v>
      </c>
      <c r="T40" s="461"/>
      <c r="U40" s="461"/>
      <c r="V40" s="461"/>
      <c r="W40" s="461"/>
      <c r="X40" s="462"/>
      <c r="Y40" s="462"/>
      <c r="Z40" s="117"/>
      <c r="AA40" s="463">
        <f t="shared" si="5"/>
        <v>24</v>
      </c>
      <c r="AB40" s="463">
        <f t="shared" si="0"/>
        <v>24</v>
      </c>
      <c r="AC40" s="463">
        <f t="shared" si="1"/>
        <v>15</v>
      </c>
      <c r="AD40" s="463">
        <f t="shared" si="2"/>
        <v>12</v>
      </c>
      <c r="AE40" s="464">
        <f t="shared" si="3"/>
        <v>39</v>
      </c>
      <c r="AF40" s="464">
        <f t="shared" si="4"/>
        <v>36</v>
      </c>
    </row>
    <row r="41" spans="1:32" ht="15" x14ac:dyDescent="0.25">
      <c r="A41" s="460" t="s">
        <v>184</v>
      </c>
      <c r="B41" s="461">
        <v>2</v>
      </c>
      <c r="C41" s="461">
        <v>2</v>
      </c>
      <c r="D41" s="461"/>
      <c r="E41" s="461"/>
      <c r="F41" s="462">
        <v>2</v>
      </c>
      <c r="G41" s="462">
        <v>2</v>
      </c>
      <c r="H41" s="461">
        <v>7</v>
      </c>
      <c r="I41" s="461">
        <v>6</v>
      </c>
      <c r="J41" s="461"/>
      <c r="K41" s="461"/>
      <c r="L41" s="462">
        <v>7</v>
      </c>
      <c r="M41" s="462">
        <v>6</v>
      </c>
      <c r="N41" s="461">
        <v>5</v>
      </c>
      <c r="O41" s="461">
        <v>4</v>
      </c>
      <c r="P41" s="461">
        <v>7</v>
      </c>
      <c r="Q41" s="461">
        <v>6</v>
      </c>
      <c r="R41" s="462">
        <v>12</v>
      </c>
      <c r="S41" s="462">
        <v>10</v>
      </c>
      <c r="T41" s="461"/>
      <c r="U41" s="461"/>
      <c r="V41" s="461"/>
      <c r="W41" s="461"/>
      <c r="X41" s="462"/>
      <c r="Y41" s="462"/>
      <c r="Z41" s="117"/>
      <c r="AA41" s="463">
        <f t="shared" si="5"/>
        <v>14</v>
      </c>
      <c r="AB41" s="463">
        <f t="shared" si="0"/>
        <v>12</v>
      </c>
      <c r="AC41" s="463">
        <f t="shared" si="1"/>
        <v>7</v>
      </c>
      <c r="AD41" s="463">
        <f t="shared" si="2"/>
        <v>6</v>
      </c>
      <c r="AE41" s="464">
        <f t="shared" si="3"/>
        <v>21</v>
      </c>
      <c r="AF41" s="464">
        <f t="shared" si="4"/>
        <v>18</v>
      </c>
    </row>
    <row r="42" spans="1:32" ht="15" x14ac:dyDescent="0.25">
      <c r="A42" s="460" t="s">
        <v>185</v>
      </c>
      <c r="B42" s="461"/>
      <c r="C42" s="461"/>
      <c r="D42" s="461"/>
      <c r="E42" s="461"/>
      <c r="F42" s="462"/>
      <c r="G42" s="462"/>
      <c r="H42" s="461"/>
      <c r="I42" s="461"/>
      <c r="J42" s="461"/>
      <c r="K42" s="461"/>
      <c r="L42" s="462"/>
      <c r="M42" s="462"/>
      <c r="N42" s="461">
        <v>1</v>
      </c>
      <c r="O42" s="461">
        <v>1</v>
      </c>
      <c r="P42" s="461"/>
      <c r="Q42" s="461"/>
      <c r="R42" s="462">
        <v>1</v>
      </c>
      <c r="S42" s="462">
        <v>1</v>
      </c>
      <c r="T42" s="461"/>
      <c r="U42" s="461"/>
      <c r="V42" s="461"/>
      <c r="W42" s="461"/>
      <c r="X42" s="462"/>
      <c r="Y42" s="462"/>
      <c r="Z42" s="117"/>
      <c r="AA42" s="463">
        <f t="shared" si="5"/>
        <v>1</v>
      </c>
      <c r="AB42" s="463">
        <f t="shared" si="0"/>
        <v>1</v>
      </c>
      <c r="AC42" s="463">
        <f t="shared" si="1"/>
        <v>0</v>
      </c>
      <c r="AD42" s="463">
        <f t="shared" si="2"/>
        <v>0</v>
      </c>
      <c r="AE42" s="464">
        <f t="shared" si="3"/>
        <v>1</v>
      </c>
      <c r="AF42" s="464">
        <f t="shared" si="4"/>
        <v>1</v>
      </c>
    </row>
    <row r="43" spans="1:32" ht="15" x14ac:dyDescent="0.25">
      <c r="A43" s="455" t="s">
        <v>441</v>
      </c>
      <c r="B43" s="456">
        <v>1</v>
      </c>
      <c r="C43" s="456">
        <v>1</v>
      </c>
      <c r="D43" s="456"/>
      <c r="E43" s="456"/>
      <c r="F43" s="457">
        <v>1</v>
      </c>
      <c r="G43" s="457">
        <v>1</v>
      </c>
      <c r="H43" s="456"/>
      <c r="I43" s="456"/>
      <c r="J43" s="456">
        <v>3</v>
      </c>
      <c r="K43" s="456">
        <v>3</v>
      </c>
      <c r="L43" s="457">
        <v>3</v>
      </c>
      <c r="M43" s="457">
        <v>3</v>
      </c>
      <c r="N43" s="456">
        <v>3</v>
      </c>
      <c r="O43" s="456">
        <v>3</v>
      </c>
      <c r="P43" s="456">
        <v>3</v>
      </c>
      <c r="Q43" s="456">
        <v>3</v>
      </c>
      <c r="R43" s="457">
        <v>6</v>
      </c>
      <c r="S43" s="457">
        <v>6</v>
      </c>
      <c r="T43" s="456"/>
      <c r="U43" s="456"/>
      <c r="V43" s="456"/>
      <c r="W43" s="456"/>
      <c r="X43" s="457"/>
      <c r="Y43" s="457"/>
      <c r="Z43" s="117"/>
      <c r="AA43" s="458">
        <f t="shared" si="5"/>
        <v>4</v>
      </c>
      <c r="AB43" s="458">
        <f t="shared" si="0"/>
        <v>4</v>
      </c>
      <c r="AC43" s="458">
        <f t="shared" si="1"/>
        <v>6</v>
      </c>
      <c r="AD43" s="458">
        <f t="shared" si="2"/>
        <v>6</v>
      </c>
      <c r="AE43" s="459">
        <f t="shared" si="3"/>
        <v>10</v>
      </c>
      <c r="AF43" s="459">
        <f t="shared" si="4"/>
        <v>10</v>
      </c>
    </row>
    <row r="44" spans="1:32" ht="15" x14ac:dyDescent="0.25">
      <c r="A44" s="460" t="s">
        <v>119</v>
      </c>
      <c r="B44" s="461">
        <v>1</v>
      </c>
      <c r="C44" s="461">
        <v>1</v>
      </c>
      <c r="D44" s="461"/>
      <c r="E44" s="461"/>
      <c r="F44" s="462">
        <v>1</v>
      </c>
      <c r="G44" s="462">
        <v>1</v>
      </c>
      <c r="H44" s="461"/>
      <c r="I44" s="461"/>
      <c r="J44" s="461">
        <v>3</v>
      </c>
      <c r="K44" s="461">
        <v>3</v>
      </c>
      <c r="L44" s="462">
        <v>3</v>
      </c>
      <c r="M44" s="462">
        <v>3</v>
      </c>
      <c r="N44" s="461">
        <v>2</v>
      </c>
      <c r="O44" s="461">
        <v>2</v>
      </c>
      <c r="P44" s="461">
        <v>3</v>
      </c>
      <c r="Q44" s="461">
        <v>3</v>
      </c>
      <c r="R44" s="462">
        <v>5</v>
      </c>
      <c r="S44" s="462">
        <v>5</v>
      </c>
      <c r="T44" s="461"/>
      <c r="U44" s="461"/>
      <c r="V44" s="461"/>
      <c r="W44" s="461"/>
      <c r="X44" s="462"/>
      <c r="Y44" s="462"/>
      <c r="Z44" s="117"/>
      <c r="AA44" s="463">
        <f t="shared" si="5"/>
        <v>3</v>
      </c>
      <c r="AB44" s="463">
        <f t="shared" si="0"/>
        <v>3</v>
      </c>
      <c r="AC44" s="463">
        <f t="shared" si="1"/>
        <v>6</v>
      </c>
      <c r="AD44" s="463">
        <f t="shared" si="2"/>
        <v>6</v>
      </c>
      <c r="AE44" s="464">
        <f t="shared" si="3"/>
        <v>9</v>
      </c>
      <c r="AF44" s="464">
        <f t="shared" si="4"/>
        <v>9</v>
      </c>
    </row>
    <row r="45" spans="1:32" ht="15" x14ac:dyDescent="0.25">
      <c r="A45" s="460" t="s">
        <v>422</v>
      </c>
      <c r="B45" s="461"/>
      <c r="C45" s="461"/>
      <c r="D45" s="461"/>
      <c r="E45" s="461"/>
      <c r="F45" s="462"/>
      <c r="G45" s="462"/>
      <c r="H45" s="461"/>
      <c r="I45" s="461"/>
      <c r="J45" s="461"/>
      <c r="K45" s="461"/>
      <c r="L45" s="462"/>
      <c r="M45" s="462"/>
      <c r="N45" s="461">
        <v>1</v>
      </c>
      <c r="O45" s="461">
        <v>1</v>
      </c>
      <c r="P45" s="461"/>
      <c r="Q45" s="461"/>
      <c r="R45" s="462">
        <v>1</v>
      </c>
      <c r="S45" s="462">
        <v>1</v>
      </c>
      <c r="T45" s="461"/>
      <c r="U45" s="461"/>
      <c r="V45" s="461"/>
      <c r="W45" s="461"/>
      <c r="X45" s="462"/>
      <c r="Y45" s="462"/>
      <c r="Z45" s="117"/>
      <c r="AA45" s="463">
        <f t="shared" si="5"/>
        <v>1</v>
      </c>
      <c r="AB45" s="463">
        <f t="shared" si="0"/>
        <v>1</v>
      </c>
      <c r="AC45" s="463">
        <f t="shared" si="1"/>
        <v>0</v>
      </c>
      <c r="AD45" s="463">
        <f t="shared" si="2"/>
        <v>0</v>
      </c>
      <c r="AE45" s="464">
        <f t="shared" si="3"/>
        <v>1</v>
      </c>
      <c r="AF45" s="464">
        <f t="shared" si="4"/>
        <v>1</v>
      </c>
    </row>
    <row r="46" spans="1:32" ht="15" x14ac:dyDescent="0.25">
      <c r="A46" s="455" t="s">
        <v>442</v>
      </c>
      <c r="B46" s="456">
        <v>14</v>
      </c>
      <c r="C46" s="456">
        <v>13</v>
      </c>
      <c r="D46" s="456">
        <v>2</v>
      </c>
      <c r="E46" s="456">
        <v>2</v>
      </c>
      <c r="F46" s="457">
        <v>16</v>
      </c>
      <c r="G46" s="457">
        <v>15</v>
      </c>
      <c r="H46" s="456">
        <v>17</v>
      </c>
      <c r="I46" s="456">
        <v>14</v>
      </c>
      <c r="J46" s="456">
        <v>10</v>
      </c>
      <c r="K46" s="456">
        <v>10</v>
      </c>
      <c r="L46" s="457">
        <v>27</v>
      </c>
      <c r="M46" s="457">
        <v>24</v>
      </c>
      <c r="N46" s="456">
        <v>17</v>
      </c>
      <c r="O46" s="456">
        <v>16</v>
      </c>
      <c r="P46" s="456">
        <v>6</v>
      </c>
      <c r="Q46" s="456">
        <v>6</v>
      </c>
      <c r="R46" s="457">
        <v>23</v>
      </c>
      <c r="S46" s="457">
        <v>22</v>
      </c>
      <c r="T46" s="456">
        <v>1</v>
      </c>
      <c r="U46" s="456">
        <v>0</v>
      </c>
      <c r="V46" s="456"/>
      <c r="W46" s="456"/>
      <c r="X46" s="457">
        <v>1</v>
      </c>
      <c r="Y46" s="457">
        <v>0</v>
      </c>
      <c r="Z46" s="117"/>
      <c r="AA46" s="458">
        <f t="shared" si="5"/>
        <v>49</v>
      </c>
      <c r="AB46" s="458">
        <f t="shared" si="0"/>
        <v>43</v>
      </c>
      <c r="AC46" s="458">
        <f t="shared" si="1"/>
        <v>18</v>
      </c>
      <c r="AD46" s="458">
        <f t="shared" si="2"/>
        <v>18</v>
      </c>
      <c r="AE46" s="459">
        <f t="shared" si="3"/>
        <v>67</v>
      </c>
      <c r="AF46" s="459">
        <f t="shared" si="4"/>
        <v>61</v>
      </c>
    </row>
    <row r="47" spans="1:32" ht="15" x14ac:dyDescent="0.25">
      <c r="A47" s="460" t="s">
        <v>186</v>
      </c>
      <c r="B47" s="461">
        <v>3</v>
      </c>
      <c r="C47" s="461">
        <v>3</v>
      </c>
      <c r="D47" s="461"/>
      <c r="E47" s="461"/>
      <c r="F47" s="462">
        <v>3</v>
      </c>
      <c r="G47" s="462">
        <v>3</v>
      </c>
      <c r="H47" s="461">
        <v>4</v>
      </c>
      <c r="I47" s="461">
        <v>4</v>
      </c>
      <c r="J47" s="461">
        <v>1</v>
      </c>
      <c r="K47" s="461">
        <v>1</v>
      </c>
      <c r="L47" s="462">
        <v>5</v>
      </c>
      <c r="M47" s="462">
        <v>5</v>
      </c>
      <c r="N47" s="461">
        <v>3</v>
      </c>
      <c r="O47" s="461">
        <v>3</v>
      </c>
      <c r="P47" s="461">
        <v>2</v>
      </c>
      <c r="Q47" s="461">
        <v>2</v>
      </c>
      <c r="R47" s="462">
        <v>5</v>
      </c>
      <c r="S47" s="462">
        <v>5</v>
      </c>
      <c r="T47" s="461"/>
      <c r="U47" s="461"/>
      <c r="V47" s="461"/>
      <c r="W47" s="461"/>
      <c r="X47" s="462"/>
      <c r="Y47" s="462"/>
      <c r="Z47" s="117"/>
      <c r="AA47" s="463">
        <f t="shared" si="5"/>
        <v>10</v>
      </c>
      <c r="AB47" s="463">
        <f t="shared" si="0"/>
        <v>10</v>
      </c>
      <c r="AC47" s="463">
        <f t="shared" si="1"/>
        <v>3</v>
      </c>
      <c r="AD47" s="463">
        <f t="shared" si="2"/>
        <v>3</v>
      </c>
      <c r="AE47" s="464">
        <f t="shared" si="3"/>
        <v>13</v>
      </c>
      <c r="AF47" s="464">
        <f t="shared" si="4"/>
        <v>13</v>
      </c>
    </row>
    <row r="48" spans="1:32" ht="15" x14ac:dyDescent="0.25">
      <c r="A48" s="460" t="s">
        <v>399</v>
      </c>
      <c r="B48" s="461">
        <v>9</v>
      </c>
      <c r="C48" s="461">
        <v>8</v>
      </c>
      <c r="D48" s="461">
        <v>1</v>
      </c>
      <c r="E48" s="461">
        <v>1</v>
      </c>
      <c r="F48" s="462">
        <v>10</v>
      </c>
      <c r="G48" s="462">
        <v>9</v>
      </c>
      <c r="H48" s="461">
        <v>13</v>
      </c>
      <c r="I48" s="461">
        <v>10</v>
      </c>
      <c r="J48" s="461">
        <v>9</v>
      </c>
      <c r="K48" s="461">
        <v>9</v>
      </c>
      <c r="L48" s="462">
        <v>22</v>
      </c>
      <c r="M48" s="462">
        <v>19</v>
      </c>
      <c r="N48" s="461">
        <v>8</v>
      </c>
      <c r="O48" s="461">
        <v>8</v>
      </c>
      <c r="P48" s="461">
        <v>3</v>
      </c>
      <c r="Q48" s="461">
        <v>3</v>
      </c>
      <c r="R48" s="462">
        <v>11</v>
      </c>
      <c r="S48" s="462">
        <v>11</v>
      </c>
      <c r="T48" s="461">
        <v>1</v>
      </c>
      <c r="U48" s="461">
        <v>0</v>
      </c>
      <c r="V48" s="461"/>
      <c r="W48" s="461"/>
      <c r="X48" s="462">
        <v>1</v>
      </c>
      <c r="Y48" s="462">
        <v>0</v>
      </c>
      <c r="Z48" s="117"/>
      <c r="AA48" s="463">
        <f t="shared" si="5"/>
        <v>31</v>
      </c>
      <c r="AB48" s="463">
        <f t="shared" si="0"/>
        <v>26</v>
      </c>
      <c r="AC48" s="463">
        <f t="shared" si="1"/>
        <v>13</v>
      </c>
      <c r="AD48" s="463">
        <f t="shared" si="2"/>
        <v>13</v>
      </c>
      <c r="AE48" s="464">
        <f t="shared" si="3"/>
        <v>44</v>
      </c>
      <c r="AF48" s="464">
        <f t="shared" si="4"/>
        <v>39</v>
      </c>
    </row>
    <row r="49" spans="1:32" ht="15" x14ac:dyDescent="0.25">
      <c r="A49" s="460" t="s">
        <v>187</v>
      </c>
      <c r="B49" s="461">
        <v>2</v>
      </c>
      <c r="C49" s="461">
        <v>2</v>
      </c>
      <c r="D49" s="461">
        <v>1</v>
      </c>
      <c r="E49" s="461">
        <v>1</v>
      </c>
      <c r="F49" s="462">
        <v>3</v>
      </c>
      <c r="G49" s="462">
        <v>3</v>
      </c>
      <c r="H49" s="461"/>
      <c r="I49" s="461"/>
      <c r="J49" s="461"/>
      <c r="K49" s="461"/>
      <c r="L49" s="462"/>
      <c r="M49" s="462"/>
      <c r="N49" s="461"/>
      <c r="O49" s="461"/>
      <c r="P49" s="461"/>
      <c r="Q49" s="461"/>
      <c r="R49" s="462"/>
      <c r="S49" s="462"/>
      <c r="T49" s="461"/>
      <c r="U49" s="461"/>
      <c r="V49" s="461"/>
      <c r="W49" s="461"/>
      <c r="X49" s="462"/>
      <c r="Y49" s="462"/>
      <c r="Z49" s="117"/>
      <c r="AA49" s="463">
        <f t="shared" si="5"/>
        <v>2</v>
      </c>
      <c r="AB49" s="463">
        <f t="shared" si="0"/>
        <v>2</v>
      </c>
      <c r="AC49" s="463">
        <f t="shared" si="1"/>
        <v>1</v>
      </c>
      <c r="AD49" s="463">
        <f t="shared" si="2"/>
        <v>1</v>
      </c>
      <c r="AE49" s="464">
        <f t="shared" si="3"/>
        <v>3</v>
      </c>
      <c r="AF49" s="464">
        <f t="shared" si="4"/>
        <v>3</v>
      </c>
    </row>
    <row r="50" spans="1:32" ht="15" x14ac:dyDescent="0.25">
      <c r="A50" s="475" t="s">
        <v>443</v>
      </c>
      <c r="B50" s="476"/>
      <c r="C50" s="476"/>
      <c r="D50" s="476"/>
      <c r="E50" s="476"/>
      <c r="F50" s="477"/>
      <c r="G50" s="477"/>
      <c r="H50" s="476"/>
      <c r="I50" s="476"/>
      <c r="J50" s="476"/>
      <c r="K50" s="476"/>
      <c r="L50" s="477"/>
      <c r="M50" s="477"/>
      <c r="N50" s="476">
        <v>6</v>
      </c>
      <c r="O50" s="476">
        <v>5</v>
      </c>
      <c r="P50" s="476">
        <v>1</v>
      </c>
      <c r="Q50" s="476">
        <v>1</v>
      </c>
      <c r="R50" s="477">
        <v>7</v>
      </c>
      <c r="S50" s="477">
        <v>6</v>
      </c>
      <c r="T50" s="476"/>
      <c r="U50" s="476"/>
      <c r="V50" s="476"/>
      <c r="W50" s="476"/>
      <c r="X50" s="477"/>
      <c r="Y50" s="477"/>
      <c r="Z50" s="117"/>
      <c r="AA50" s="478">
        <f t="shared" si="5"/>
        <v>6</v>
      </c>
      <c r="AB50" s="478">
        <f t="shared" si="0"/>
        <v>5</v>
      </c>
      <c r="AC50" s="478">
        <f t="shared" si="1"/>
        <v>1</v>
      </c>
      <c r="AD50" s="478">
        <f t="shared" si="2"/>
        <v>1</v>
      </c>
      <c r="AE50" s="479">
        <f t="shared" si="3"/>
        <v>7</v>
      </c>
      <c r="AF50" s="479">
        <f t="shared" si="4"/>
        <v>6</v>
      </c>
    </row>
    <row r="51" spans="1:32" ht="15" x14ac:dyDescent="0.25">
      <c r="A51" s="455" t="s">
        <v>444</v>
      </c>
      <c r="B51" s="456"/>
      <c r="C51" s="456"/>
      <c r="D51" s="456">
        <v>2</v>
      </c>
      <c r="E51" s="456">
        <v>1</v>
      </c>
      <c r="F51" s="457">
        <v>2</v>
      </c>
      <c r="G51" s="457">
        <v>1</v>
      </c>
      <c r="H51" s="456">
        <v>1</v>
      </c>
      <c r="I51" s="456">
        <v>0</v>
      </c>
      <c r="J51" s="456">
        <v>2</v>
      </c>
      <c r="K51" s="456">
        <v>2</v>
      </c>
      <c r="L51" s="457">
        <v>3</v>
      </c>
      <c r="M51" s="457">
        <v>2</v>
      </c>
      <c r="N51" s="456">
        <v>5</v>
      </c>
      <c r="O51" s="456">
        <v>4</v>
      </c>
      <c r="P51" s="456">
        <v>2</v>
      </c>
      <c r="Q51" s="456">
        <v>2</v>
      </c>
      <c r="R51" s="457">
        <v>7</v>
      </c>
      <c r="S51" s="457">
        <v>6</v>
      </c>
      <c r="T51" s="456"/>
      <c r="U51" s="456"/>
      <c r="V51" s="456"/>
      <c r="W51" s="456"/>
      <c r="X51" s="457"/>
      <c r="Y51" s="457"/>
      <c r="Z51" s="117"/>
      <c r="AA51" s="458">
        <f t="shared" si="5"/>
        <v>6</v>
      </c>
      <c r="AB51" s="458">
        <f t="shared" si="0"/>
        <v>4</v>
      </c>
      <c r="AC51" s="458">
        <f t="shared" si="1"/>
        <v>6</v>
      </c>
      <c r="AD51" s="458">
        <f t="shared" si="2"/>
        <v>5</v>
      </c>
      <c r="AE51" s="459">
        <f t="shared" si="3"/>
        <v>12</v>
      </c>
      <c r="AF51" s="459">
        <f t="shared" si="4"/>
        <v>9</v>
      </c>
    </row>
    <row r="52" spans="1:32" ht="15" x14ac:dyDescent="0.25">
      <c r="A52" s="460" t="s">
        <v>400</v>
      </c>
      <c r="B52" s="461"/>
      <c r="C52" s="461"/>
      <c r="D52" s="461">
        <v>2</v>
      </c>
      <c r="E52" s="461">
        <v>1</v>
      </c>
      <c r="F52" s="462">
        <v>2</v>
      </c>
      <c r="G52" s="462">
        <v>1</v>
      </c>
      <c r="H52" s="461">
        <v>1</v>
      </c>
      <c r="I52" s="461">
        <v>0</v>
      </c>
      <c r="J52" s="461">
        <v>2</v>
      </c>
      <c r="K52" s="461">
        <v>2</v>
      </c>
      <c r="L52" s="462">
        <v>3</v>
      </c>
      <c r="M52" s="462">
        <v>2</v>
      </c>
      <c r="N52" s="461">
        <v>5</v>
      </c>
      <c r="O52" s="461">
        <v>4</v>
      </c>
      <c r="P52" s="461">
        <v>2</v>
      </c>
      <c r="Q52" s="461">
        <v>2</v>
      </c>
      <c r="R52" s="462">
        <v>7</v>
      </c>
      <c r="S52" s="462">
        <v>6</v>
      </c>
      <c r="T52" s="461"/>
      <c r="U52" s="461"/>
      <c r="V52" s="461"/>
      <c r="W52" s="461"/>
      <c r="X52" s="462"/>
      <c r="Y52" s="462"/>
      <c r="Z52" s="117"/>
      <c r="AA52" s="463">
        <f t="shared" si="5"/>
        <v>6</v>
      </c>
      <c r="AB52" s="463">
        <f t="shared" si="0"/>
        <v>4</v>
      </c>
      <c r="AC52" s="463">
        <f t="shared" si="1"/>
        <v>6</v>
      </c>
      <c r="AD52" s="463">
        <f t="shared" si="2"/>
        <v>5</v>
      </c>
      <c r="AE52" s="464">
        <f t="shared" si="3"/>
        <v>12</v>
      </c>
      <c r="AF52" s="464">
        <f t="shared" si="4"/>
        <v>9</v>
      </c>
    </row>
    <row r="53" spans="1:32" ht="15" x14ac:dyDescent="0.25">
      <c r="A53" s="455" t="s">
        <v>445</v>
      </c>
      <c r="B53" s="456">
        <v>1</v>
      </c>
      <c r="C53" s="456">
        <v>1</v>
      </c>
      <c r="D53" s="456"/>
      <c r="E53" s="456"/>
      <c r="F53" s="457">
        <v>1</v>
      </c>
      <c r="G53" s="457">
        <v>1</v>
      </c>
      <c r="H53" s="456">
        <v>3</v>
      </c>
      <c r="I53" s="456">
        <v>3</v>
      </c>
      <c r="J53" s="456">
        <v>1</v>
      </c>
      <c r="K53" s="456">
        <v>0</v>
      </c>
      <c r="L53" s="457">
        <v>4</v>
      </c>
      <c r="M53" s="457">
        <v>3</v>
      </c>
      <c r="N53" s="456">
        <v>1</v>
      </c>
      <c r="O53" s="456">
        <v>0</v>
      </c>
      <c r="P53" s="456"/>
      <c r="Q53" s="456"/>
      <c r="R53" s="457">
        <v>1</v>
      </c>
      <c r="S53" s="457">
        <v>0</v>
      </c>
      <c r="T53" s="456"/>
      <c r="U53" s="456"/>
      <c r="V53" s="456"/>
      <c r="W53" s="456"/>
      <c r="X53" s="457"/>
      <c r="Y53" s="457"/>
      <c r="Z53" s="117"/>
      <c r="AA53" s="458">
        <f t="shared" si="5"/>
        <v>5</v>
      </c>
      <c r="AB53" s="458">
        <f t="shared" si="0"/>
        <v>4</v>
      </c>
      <c r="AC53" s="458">
        <f t="shared" si="1"/>
        <v>1</v>
      </c>
      <c r="AD53" s="458">
        <f t="shared" si="2"/>
        <v>0</v>
      </c>
      <c r="AE53" s="459">
        <f t="shared" si="3"/>
        <v>6</v>
      </c>
      <c r="AF53" s="459">
        <f t="shared" si="4"/>
        <v>4</v>
      </c>
    </row>
    <row r="54" spans="1:32" ht="15" x14ac:dyDescent="0.25">
      <c r="A54" s="460" t="s">
        <v>168</v>
      </c>
      <c r="B54" s="461">
        <v>1</v>
      </c>
      <c r="C54" s="461">
        <v>1</v>
      </c>
      <c r="D54" s="461"/>
      <c r="E54" s="461"/>
      <c r="F54" s="462">
        <v>1</v>
      </c>
      <c r="G54" s="462">
        <v>1</v>
      </c>
      <c r="H54" s="461">
        <v>3</v>
      </c>
      <c r="I54" s="461">
        <v>3</v>
      </c>
      <c r="J54" s="461">
        <v>1</v>
      </c>
      <c r="K54" s="461">
        <v>0</v>
      </c>
      <c r="L54" s="462">
        <v>4</v>
      </c>
      <c r="M54" s="462">
        <v>3</v>
      </c>
      <c r="N54" s="461">
        <v>1</v>
      </c>
      <c r="O54" s="461">
        <v>0</v>
      </c>
      <c r="P54" s="461"/>
      <c r="Q54" s="461"/>
      <c r="R54" s="462">
        <v>1</v>
      </c>
      <c r="S54" s="462">
        <v>0</v>
      </c>
      <c r="T54" s="461"/>
      <c r="U54" s="461"/>
      <c r="V54" s="461"/>
      <c r="W54" s="461"/>
      <c r="X54" s="462"/>
      <c r="Y54" s="462"/>
      <c r="Z54" s="117"/>
      <c r="AA54" s="463">
        <f t="shared" si="5"/>
        <v>5</v>
      </c>
      <c r="AB54" s="463">
        <f t="shared" si="0"/>
        <v>4</v>
      </c>
      <c r="AC54" s="463">
        <f t="shared" si="1"/>
        <v>1</v>
      </c>
      <c r="AD54" s="463">
        <f t="shared" si="2"/>
        <v>0</v>
      </c>
      <c r="AE54" s="464">
        <f t="shared" si="3"/>
        <v>6</v>
      </c>
      <c r="AF54" s="464">
        <f t="shared" si="4"/>
        <v>4</v>
      </c>
    </row>
    <row r="55" spans="1:32" ht="15" x14ac:dyDescent="0.25">
      <c r="A55" s="455" t="s">
        <v>446</v>
      </c>
      <c r="B55" s="456">
        <v>3</v>
      </c>
      <c r="C55" s="456">
        <v>2</v>
      </c>
      <c r="D55" s="456">
        <v>1</v>
      </c>
      <c r="E55" s="456">
        <v>1</v>
      </c>
      <c r="F55" s="457">
        <v>4</v>
      </c>
      <c r="G55" s="457">
        <v>3</v>
      </c>
      <c r="H55" s="456">
        <v>2</v>
      </c>
      <c r="I55" s="456">
        <v>2</v>
      </c>
      <c r="J55" s="456">
        <v>1</v>
      </c>
      <c r="K55" s="456">
        <v>1</v>
      </c>
      <c r="L55" s="457">
        <v>3</v>
      </c>
      <c r="M55" s="457">
        <v>3</v>
      </c>
      <c r="N55" s="456">
        <v>3</v>
      </c>
      <c r="O55" s="456">
        <v>2</v>
      </c>
      <c r="P55" s="456">
        <v>2</v>
      </c>
      <c r="Q55" s="456">
        <v>2</v>
      </c>
      <c r="R55" s="457">
        <v>5</v>
      </c>
      <c r="S55" s="457">
        <v>4</v>
      </c>
      <c r="T55" s="456"/>
      <c r="U55" s="456"/>
      <c r="V55" s="456"/>
      <c r="W55" s="456"/>
      <c r="X55" s="457"/>
      <c r="Y55" s="457"/>
      <c r="Z55" s="117"/>
      <c r="AA55" s="458">
        <f t="shared" si="5"/>
        <v>8</v>
      </c>
      <c r="AB55" s="458">
        <f t="shared" si="0"/>
        <v>6</v>
      </c>
      <c r="AC55" s="458">
        <f t="shared" si="1"/>
        <v>4</v>
      </c>
      <c r="AD55" s="458">
        <f t="shared" si="2"/>
        <v>4</v>
      </c>
      <c r="AE55" s="459">
        <f t="shared" si="3"/>
        <v>12</v>
      </c>
      <c r="AF55" s="459">
        <f t="shared" si="4"/>
        <v>10</v>
      </c>
    </row>
    <row r="56" spans="1:32" ht="15" x14ac:dyDescent="0.25">
      <c r="A56" s="460" t="s">
        <v>412</v>
      </c>
      <c r="B56" s="461">
        <v>2</v>
      </c>
      <c r="C56" s="461">
        <v>2</v>
      </c>
      <c r="D56" s="461"/>
      <c r="E56" s="461"/>
      <c r="F56" s="462">
        <v>2</v>
      </c>
      <c r="G56" s="462">
        <v>2</v>
      </c>
      <c r="H56" s="461">
        <v>1</v>
      </c>
      <c r="I56" s="461">
        <v>1</v>
      </c>
      <c r="J56" s="461"/>
      <c r="K56" s="461"/>
      <c r="L56" s="462">
        <v>1</v>
      </c>
      <c r="M56" s="462">
        <v>1</v>
      </c>
      <c r="N56" s="461">
        <v>3</v>
      </c>
      <c r="O56" s="461">
        <v>2</v>
      </c>
      <c r="P56" s="461"/>
      <c r="Q56" s="461"/>
      <c r="R56" s="462">
        <v>3</v>
      </c>
      <c r="S56" s="462">
        <v>2</v>
      </c>
      <c r="T56" s="461"/>
      <c r="U56" s="461"/>
      <c r="V56" s="461"/>
      <c r="W56" s="461"/>
      <c r="X56" s="462"/>
      <c r="Y56" s="462"/>
      <c r="Z56" s="117"/>
      <c r="AA56" s="463">
        <f t="shared" si="5"/>
        <v>6</v>
      </c>
      <c r="AB56" s="463">
        <f t="shared" si="0"/>
        <v>5</v>
      </c>
      <c r="AC56" s="463">
        <f t="shared" si="1"/>
        <v>0</v>
      </c>
      <c r="AD56" s="463">
        <f t="shared" si="2"/>
        <v>0</v>
      </c>
      <c r="AE56" s="464">
        <f t="shared" si="3"/>
        <v>6</v>
      </c>
      <c r="AF56" s="464">
        <f t="shared" si="4"/>
        <v>5</v>
      </c>
    </row>
    <row r="57" spans="1:32" ht="15" x14ac:dyDescent="0.25">
      <c r="A57" s="460" t="s">
        <v>405</v>
      </c>
      <c r="B57" s="461">
        <v>1</v>
      </c>
      <c r="C57" s="461"/>
      <c r="D57" s="461"/>
      <c r="E57" s="461"/>
      <c r="F57" s="462">
        <v>1</v>
      </c>
      <c r="G57" s="462">
        <v>0</v>
      </c>
      <c r="H57" s="461"/>
      <c r="I57" s="461"/>
      <c r="J57" s="461"/>
      <c r="K57" s="461"/>
      <c r="L57" s="462"/>
      <c r="M57" s="462"/>
      <c r="N57" s="461"/>
      <c r="O57" s="461"/>
      <c r="P57" s="461">
        <v>1</v>
      </c>
      <c r="Q57" s="461">
        <v>1</v>
      </c>
      <c r="R57" s="462">
        <v>1</v>
      </c>
      <c r="S57" s="462">
        <v>1</v>
      </c>
      <c r="T57" s="461"/>
      <c r="U57" s="461"/>
      <c r="V57" s="461"/>
      <c r="W57" s="461"/>
      <c r="X57" s="462"/>
      <c r="Y57" s="462"/>
      <c r="Z57" s="117"/>
      <c r="AA57" s="463">
        <f t="shared" si="5"/>
        <v>1</v>
      </c>
      <c r="AB57" s="463">
        <f t="shared" si="0"/>
        <v>0</v>
      </c>
      <c r="AC57" s="463">
        <f t="shared" si="1"/>
        <v>1</v>
      </c>
      <c r="AD57" s="463">
        <f t="shared" si="2"/>
        <v>1</v>
      </c>
      <c r="AE57" s="464">
        <f t="shared" si="3"/>
        <v>2</v>
      </c>
      <c r="AF57" s="464">
        <f t="shared" si="4"/>
        <v>1</v>
      </c>
    </row>
    <row r="58" spans="1:32" ht="15" x14ac:dyDescent="0.25">
      <c r="A58" s="460" t="s">
        <v>209</v>
      </c>
      <c r="B58" s="461"/>
      <c r="C58" s="461"/>
      <c r="D58" s="461">
        <v>1</v>
      </c>
      <c r="E58" s="461">
        <v>1</v>
      </c>
      <c r="F58" s="462">
        <v>1</v>
      </c>
      <c r="G58" s="462">
        <v>1</v>
      </c>
      <c r="H58" s="461">
        <v>1</v>
      </c>
      <c r="I58" s="461">
        <v>1</v>
      </c>
      <c r="J58" s="461">
        <v>1</v>
      </c>
      <c r="K58" s="461">
        <v>1</v>
      </c>
      <c r="L58" s="462">
        <v>2</v>
      </c>
      <c r="M58" s="462">
        <v>2</v>
      </c>
      <c r="N58" s="461"/>
      <c r="O58" s="461"/>
      <c r="P58" s="461">
        <v>1</v>
      </c>
      <c r="Q58" s="461">
        <v>1</v>
      </c>
      <c r="R58" s="462">
        <v>1</v>
      </c>
      <c r="S58" s="462">
        <v>1</v>
      </c>
      <c r="T58" s="461"/>
      <c r="U58" s="461"/>
      <c r="V58" s="461"/>
      <c r="W58" s="461"/>
      <c r="X58" s="462"/>
      <c r="Y58" s="462"/>
      <c r="Z58" s="117"/>
      <c r="AA58" s="463">
        <f t="shared" si="5"/>
        <v>1</v>
      </c>
      <c r="AB58" s="463">
        <f t="shared" si="0"/>
        <v>1</v>
      </c>
      <c r="AC58" s="463">
        <f t="shared" si="1"/>
        <v>3</v>
      </c>
      <c r="AD58" s="463">
        <f t="shared" si="2"/>
        <v>3</v>
      </c>
      <c r="AE58" s="464">
        <f t="shared" si="3"/>
        <v>4</v>
      </c>
      <c r="AF58" s="464">
        <f t="shared" si="4"/>
        <v>4</v>
      </c>
    </row>
    <row r="59" spans="1:32" ht="15" x14ac:dyDescent="0.25">
      <c r="A59" s="455" t="s">
        <v>447</v>
      </c>
      <c r="B59" s="456"/>
      <c r="C59" s="456"/>
      <c r="D59" s="456"/>
      <c r="E59" s="456"/>
      <c r="F59" s="457"/>
      <c r="G59" s="457"/>
      <c r="H59" s="456">
        <v>5</v>
      </c>
      <c r="I59" s="456">
        <v>5</v>
      </c>
      <c r="J59" s="456">
        <v>1</v>
      </c>
      <c r="K59" s="456">
        <v>1</v>
      </c>
      <c r="L59" s="457">
        <v>6</v>
      </c>
      <c r="M59" s="457">
        <v>6</v>
      </c>
      <c r="N59" s="456">
        <v>3</v>
      </c>
      <c r="O59" s="456">
        <v>2</v>
      </c>
      <c r="P59" s="456"/>
      <c r="Q59" s="456"/>
      <c r="R59" s="457">
        <v>3</v>
      </c>
      <c r="S59" s="457">
        <v>2</v>
      </c>
      <c r="T59" s="456"/>
      <c r="U59" s="456"/>
      <c r="V59" s="456"/>
      <c r="W59" s="456"/>
      <c r="X59" s="457"/>
      <c r="Y59" s="457"/>
      <c r="Z59" s="117"/>
      <c r="AA59" s="458">
        <f t="shared" si="5"/>
        <v>8</v>
      </c>
      <c r="AB59" s="458">
        <f t="shared" si="0"/>
        <v>7</v>
      </c>
      <c r="AC59" s="458">
        <f t="shared" si="1"/>
        <v>1</v>
      </c>
      <c r="AD59" s="458">
        <f t="shared" si="2"/>
        <v>1</v>
      </c>
      <c r="AE59" s="459">
        <f t="shared" si="3"/>
        <v>9</v>
      </c>
      <c r="AF59" s="459">
        <f t="shared" si="4"/>
        <v>8</v>
      </c>
    </row>
    <row r="60" spans="1:32" ht="15" x14ac:dyDescent="0.25">
      <c r="A60" s="460" t="s">
        <v>139</v>
      </c>
      <c r="B60" s="461"/>
      <c r="C60" s="461"/>
      <c r="D60" s="461"/>
      <c r="E60" s="461"/>
      <c r="F60" s="462"/>
      <c r="G60" s="462"/>
      <c r="H60" s="461">
        <v>5</v>
      </c>
      <c r="I60" s="461">
        <v>5</v>
      </c>
      <c r="J60" s="461">
        <v>1</v>
      </c>
      <c r="K60" s="461">
        <v>1</v>
      </c>
      <c r="L60" s="462">
        <v>6</v>
      </c>
      <c r="M60" s="462">
        <v>6</v>
      </c>
      <c r="N60" s="461">
        <v>3</v>
      </c>
      <c r="O60" s="461">
        <v>2</v>
      </c>
      <c r="P60" s="461"/>
      <c r="Q60" s="461"/>
      <c r="R60" s="462">
        <v>3</v>
      </c>
      <c r="S60" s="462">
        <v>2</v>
      </c>
      <c r="T60" s="461"/>
      <c r="U60" s="461"/>
      <c r="V60" s="461"/>
      <c r="W60" s="461"/>
      <c r="X60" s="462"/>
      <c r="Y60" s="462"/>
      <c r="Z60" s="117"/>
      <c r="AA60" s="463">
        <f t="shared" si="5"/>
        <v>8</v>
      </c>
      <c r="AB60" s="463">
        <f t="shared" si="0"/>
        <v>7</v>
      </c>
      <c r="AC60" s="463">
        <f t="shared" si="1"/>
        <v>1</v>
      </c>
      <c r="AD60" s="463">
        <f t="shared" si="2"/>
        <v>1</v>
      </c>
      <c r="AE60" s="464">
        <f t="shared" si="3"/>
        <v>9</v>
      </c>
      <c r="AF60" s="464">
        <f t="shared" si="4"/>
        <v>8</v>
      </c>
    </row>
    <row r="61" spans="1:32" ht="15" x14ac:dyDescent="0.25">
      <c r="A61" s="455" t="s">
        <v>448</v>
      </c>
      <c r="B61" s="456">
        <v>11</v>
      </c>
      <c r="C61" s="456">
        <v>11</v>
      </c>
      <c r="D61" s="456">
        <v>3</v>
      </c>
      <c r="E61" s="456">
        <v>2</v>
      </c>
      <c r="F61" s="457">
        <v>14</v>
      </c>
      <c r="G61" s="457">
        <v>13</v>
      </c>
      <c r="H61" s="456">
        <v>16</v>
      </c>
      <c r="I61" s="456">
        <v>16</v>
      </c>
      <c r="J61" s="456">
        <v>8</v>
      </c>
      <c r="K61" s="456">
        <v>7</v>
      </c>
      <c r="L61" s="457">
        <v>24</v>
      </c>
      <c r="M61" s="457">
        <v>23</v>
      </c>
      <c r="N61" s="456">
        <v>12</v>
      </c>
      <c r="O61" s="456">
        <v>12</v>
      </c>
      <c r="P61" s="456">
        <v>14</v>
      </c>
      <c r="Q61" s="456">
        <v>13</v>
      </c>
      <c r="R61" s="457">
        <v>26</v>
      </c>
      <c r="S61" s="457">
        <v>25</v>
      </c>
      <c r="T61" s="456"/>
      <c r="U61" s="456"/>
      <c r="V61" s="456"/>
      <c r="W61" s="456"/>
      <c r="X61" s="457"/>
      <c r="Y61" s="457"/>
      <c r="Z61" s="117"/>
      <c r="AA61" s="458">
        <f t="shared" si="5"/>
        <v>39</v>
      </c>
      <c r="AB61" s="458">
        <f t="shared" si="0"/>
        <v>39</v>
      </c>
      <c r="AC61" s="458">
        <f t="shared" si="1"/>
        <v>25</v>
      </c>
      <c r="AD61" s="458">
        <f t="shared" si="2"/>
        <v>22</v>
      </c>
      <c r="AE61" s="459">
        <f t="shared" si="3"/>
        <v>64</v>
      </c>
      <c r="AF61" s="459">
        <f t="shared" si="4"/>
        <v>61</v>
      </c>
    </row>
    <row r="62" spans="1:32" ht="15" x14ac:dyDescent="0.25">
      <c r="A62" s="460" t="s">
        <v>188</v>
      </c>
      <c r="B62" s="461">
        <v>4</v>
      </c>
      <c r="C62" s="461">
        <v>4</v>
      </c>
      <c r="D62" s="461"/>
      <c r="E62" s="461"/>
      <c r="F62" s="462">
        <v>4</v>
      </c>
      <c r="G62" s="462">
        <v>4</v>
      </c>
      <c r="H62" s="461">
        <v>3</v>
      </c>
      <c r="I62" s="461">
        <v>3</v>
      </c>
      <c r="J62" s="461">
        <v>2</v>
      </c>
      <c r="K62" s="461">
        <v>2</v>
      </c>
      <c r="L62" s="462">
        <v>5</v>
      </c>
      <c r="M62" s="462">
        <v>5</v>
      </c>
      <c r="N62" s="461"/>
      <c r="O62" s="461"/>
      <c r="P62" s="461">
        <v>2</v>
      </c>
      <c r="Q62" s="461">
        <v>2</v>
      </c>
      <c r="R62" s="462">
        <v>2</v>
      </c>
      <c r="S62" s="462">
        <v>2</v>
      </c>
      <c r="T62" s="461"/>
      <c r="U62" s="461"/>
      <c r="V62" s="461"/>
      <c r="W62" s="461"/>
      <c r="X62" s="462"/>
      <c r="Y62" s="462"/>
      <c r="Z62" s="117"/>
      <c r="AA62" s="463">
        <f t="shared" si="5"/>
        <v>7</v>
      </c>
      <c r="AB62" s="463">
        <f t="shared" si="0"/>
        <v>7</v>
      </c>
      <c r="AC62" s="463">
        <f t="shared" si="1"/>
        <v>4</v>
      </c>
      <c r="AD62" s="463">
        <f t="shared" si="2"/>
        <v>4</v>
      </c>
      <c r="AE62" s="464">
        <f t="shared" si="3"/>
        <v>11</v>
      </c>
      <c r="AF62" s="464">
        <f t="shared" si="4"/>
        <v>11</v>
      </c>
    </row>
    <row r="63" spans="1:32" ht="15" x14ac:dyDescent="0.25">
      <c r="A63" s="460" t="s">
        <v>420</v>
      </c>
      <c r="B63" s="461"/>
      <c r="C63" s="461"/>
      <c r="D63" s="461"/>
      <c r="E63" s="461"/>
      <c r="F63" s="462"/>
      <c r="G63" s="462"/>
      <c r="H63" s="461">
        <v>4</v>
      </c>
      <c r="I63" s="461">
        <v>4</v>
      </c>
      <c r="J63" s="461">
        <v>1</v>
      </c>
      <c r="K63" s="461">
        <v>1</v>
      </c>
      <c r="L63" s="462">
        <v>5</v>
      </c>
      <c r="M63" s="462">
        <v>5</v>
      </c>
      <c r="N63" s="461">
        <v>1</v>
      </c>
      <c r="O63" s="461">
        <v>1</v>
      </c>
      <c r="P63" s="461"/>
      <c r="Q63" s="461"/>
      <c r="R63" s="462">
        <v>1</v>
      </c>
      <c r="S63" s="462">
        <v>1</v>
      </c>
      <c r="T63" s="461"/>
      <c r="U63" s="461"/>
      <c r="V63" s="461"/>
      <c r="W63" s="461"/>
      <c r="X63" s="462"/>
      <c r="Y63" s="462"/>
      <c r="Z63" s="117"/>
      <c r="AA63" s="463">
        <f t="shared" si="5"/>
        <v>5</v>
      </c>
      <c r="AB63" s="463">
        <f t="shared" si="0"/>
        <v>5</v>
      </c>
      <c r="AC63" s="463">
        <f t="shared" si="1"/>
        <v>1</v>
      </c>
      <c r="AD63" s="463">
        <f t="shared" si="2"/>
        <v>1</v>
      </c>
      <c r="AE63" s="464">
        <f t="shared" si="3"/>
        <v>6</v>
      </c>
      <c r="AF63" s="464">
        <f t="shared" si="4"/>
        <v>6</v>
      </c>
    </row>
    <row r="64" spans="1:32" ht="15" x14ac:dyDescent="0.25">
      <c r="A64" s="460" t="s">
        <v>122</v>
      </c>
      <c r="B64" s="461">
        <v>4</v>
      </c>
      <c r="C64" s="461">
        <v>4</v>
      </c>
      <c r="D64" s="461"/>
      <c r="E64" s="461"/>
      <c r="F64" s="462">
        <v>4</v>
      </c>
      <c r="G64" s="462">
        <v>4</v>
      </c>
      <c r="H64" s="461">
        <v>4</v>
      </c>
      <c r="I64" s="461">
        <v>4</v>
      </c>
      <c r="J64" s="461"/>
      <c r="K64" s="461"/>
      <c r="L64" s="462">
        <v>4</v>
      </c>
      <c r="M64" s="462">
        <v>4</v>
      </c>
      <c r="N64" s="461"/>
      <c r="O64" s="461"/>
      <c r="P64" s="461"/>
      <c r="Q64" s="461"/>
      <c r="R64" s="462"/>
      <c r="S64" s="462"/>
      <c r="T64" s="461"/>
      <c r="U64" s="461"/>
      <c r="V64" s="461"/>
      <c r="W64" s="461"/>
      <c r="X64" s="462"/>
      <c r="Y64" s="462"/>
      <c r="Z64" s="117"/>
      <c r="AA64" s="463">
        <f t="shared" si="5"/>
        <v>8</v>
      </c>
      <c r="AB64" s="463">
        <f t="shared" si="0"/>
        <v>8</v>
      </c>
      <c r="AC64" s="463">
        <f t="shared" si="1"/>
        <v>0</v>
      </c>
      <c r="AD64" s="463">
        <f t="shared" si="2"/>
        <v>0</v>
      </c>
      <c r="AE64" s="464">
        <f t="shared" si="3"/>
        <v>8</v>
      </c>
      <c r="AF64" s="464">
        <f t="shared" si="4"/>
        <v>8</v>
      </c>
    </row>
    <row r="65" spans="1:32" ht="15" x14ac:dyDescent="0.25">
      <c r="A65" s="460" t="s">
        <v>189</v>
      </c>
      <c r="B65" s="461"/>
      <c r="C65" s="461"/>
      <c r="D65" s="461"/>
      <c r="E65" s="461"/>
      <c r="F65" s="462"/>
      <c r="G65" s="462"/>
      <c r="H65" s="461"/>
      <c r="I65" s="461"/>
      <c r="J65" s="461"/>
      <c r="K65" s="461"/>
      <c r="L65" s="462"/>
      <c r="M65" s="462"/>
      <c r="N65" s="461">
        <v>3</v>
      </c>
      <c r="O65" s="461">
        <v>3</v>
      </c>
      <c r="P65" s="461"/>
      <c r="Q65" s="461"/>
      <c r="R65" s="462">
        <v>3</v>
      </c>
      <c r="S65" s="462">
        <v>3</v>
      </c>
      <c r="T65" s="461"/>
      <c r="U65" s="461"/>
      <c r="V65" s="461"/>
      <c r="W65" s="461"/>
      <c r="X65" s="462"/>
      <c r="Y65" s="462"/>
      <c r="Z65" s="117"/>
      <c r="AA65" s="463">
        <f t="shared" si="5"/>
        <v>3</v>
      </c>
      <c r="AB65" s="463">
        <f t="shared" si="0"/>
        <v>3</v>
      </c>
      <c r="AC65" s="463">
        <f t="shared" si="1"/>
        <v>0</v>
      </c>
      <c r="AD65" s="463">
        <f t="shared" si="2"/>
        <v>0</v>
      </c>
      <c r="AE65" s="464">
        <f t="shared" si="3"/>
        <v>3</v>
      </c>
      <c r="AF65" s="464">
        <f t="shared" si="4"/>
        <v>3</v>
      </c>
    </row>
    <row r="66" spans="1:32" ht="15" x14ac:dyDescent="0.25">
      <c r="A66" s="460" t="s">
        <v>449</v>
      </c>
      <c r="B66" s="461"/>
      <c r="C66" s="461"/>
      <c r="D66" s="461"/>
      <c r="E66" s="461"/>
      <c r="F66" s="462"/>
      <c r="G66" s="462"/>
      <c r="H66" s="461"/>
      <c r="I66" s="461"/>
      <c r="J66" s="461"/>
      <c r="K66" s="461"/>
      <c r="L66" s="462"/>
      <c r="M66" s="462"/>
      <c r="N66" s="461"/>
      <c r="O66" s="461"/>
      <c r="P66" s="461">
        <v>1</v>
      </c>
      <c r="Q66" s="461">
        <v>1</v>
      </c>
      <c r="R66" s="462">
        <v>1</v>
      </c>
      <c r="S66" s="462">
        <v>1</v>
      </c>
      <c r="T66" s="461"/>
      <c r="U66" s="461"/>
      <c r="V66" s="461"/>
      <c r="W66" s="461"/>
      <c r="X66" s="462"/>
      <c r="Y66" s="462"/>
      <c r="Z66" s="117"/>
      <c r="AA66" s="463">
        <f t="shared" si="5"/>
        <v>0</v>
      </c>
      <c r="AB66" s="463">
        <f t="shared" si="0"/>
        <v>0</v>
      </c>
      <c r="AC66" s="463">
        <f t="shared" si="1"/>
        <v>1</v>
      </c>
      <c r="AD66" s="463">
        <f t="shared" si="2"/>
        <v>1</v>
      </c>
      <c r="AE66" s="464">
        <f t="shared" si="3"/>
        <v>1</v>
      </c>
      <c r="AF66" s="464">
        <f t="shared" si="4"/>
        <v>1</v>
      </c>
    </row>
    <row r="67" spans="1:32" ht="15" x14ac:dyDescent="0.25">
      <c r="A67" s="460" t="s">
        <v>190</v>
      </c>
      <c r="B67" s="461">
        <v>1</v>
      </c>
      <c r="C67" s="461">
        <v>1</v>
      </c>
      <c r="D67" s="461"/>
      <c r="E67" s="461"/>
      <c r="F67" s="462">
        <v>1</v>
      </c>
      <c r="G67" s="462">
        <v>1</v>
      </c>
      <c r="H67" s="461"/>
      <c r="I67" s="461"/>
      <c r="J67" s="461"/>
      <c r="K67" s="461"/>
      <c r="L67" s="462"/>
      <c r="M67" s="462"/>
      <c r="N67" s="461"/>
      <c r="O67" s="461"/>
      <c r="P67" s="461"/>
      <c r="Q67" s="461"/>
      <c r="R67" s="462"/>
      <c r="S67" s="462"/>
      <c r="T67" s="461"/>
      <c r="U67" s="461"/>
      <c r="V67" s="461"/>
      <c r="W67" s="461"/>
      <c r="X67" s="462"/>
      <c r="Y67" s="462"/>
      <c r="Z67" s="117"/>
      <c r="AA67" s="463">
        <f t="shared" si="5"/>
        <v>1</v>
      </c>
      <c r="AB67" s="463">
        <f t="shared" si="0"/>
        <v>1</v>
      </c>
      <c r="AC67" s="463">
        <f t="shared" si="1"/>
        <v>0</v>
      </c>
      <c r="AD67" s="463">
        <f t="shared" si="2"/>
        <v>0</v>
      </c>
      <c r="AE67" s="464">
        <f t="shared" si="3"/>
        <v>1</v>
      </c>
      <c r="AF67" s="464">
        <f t="shared" si="4"/>
        <v>1</v>
      </c>
    </row>
    <row r="68" spans="1:32" ht="15" x14ac:dyDescent="0.25">
      <c r="A68" s="460" t="s">
        <v>191</v>
      </c>
      <c r="B68" s="461"/>
      <c r="C68" s="461"/>
      <c r="D68" s="461">
        <v>1</v>
      </c>
      <c r="E68" s="461">
        <v>0</v>
      </c>
      <c r="F68" s="462">
        <v>1</v>
      </c>
      <c r="G68" s="462">
        <v>0</v>
      </c>
      <c r="H68" s="461">
        <v>1</v>
      </c>
      <c r="I68" s="461">
        <v>1</v>
      </c>
      <c r="J68" s="461">
        <v>1</v>
      </c>
      <c r="K68" s="461">
        <v>1</v>
      </c>
      <c r="L68" s="462">
        <v>2</v>
      </c>
      <c r="M68" s="462">
        <v>2</v>
      </c>
      <c r="N68" s="461">
        <v>2</v>
      </c>
      <c r="O68" s="461">
        <v>2</v>
      </c>
      <c r="P68" s="461">
        <v>8</v>
      </c>
      <c r="Q68" s="461">
        <v>7</v>
      </c>
      <c r="R68" s="462">
        <v>10</v>
      </c>
      <c r="S68" s="462">
        <v>9</v>
      </c>
      <c r="T68" s="461"/>
      <c r="U68" s="461"/>
      <c r="V68" s="461"/>
      <c r="W68" s="461"/>
      <c r="X68" s="462"/>
      <c r="Y68" s="462"/>
      <c r="Z68" s="117"/>
      <c r="AA68" s="463">
        <f t="shared" si="5"/>
        <v>3</v>
      </c>
      <c r="AB68" s="463">
        <f t="shared" si="0"/>
        <v>3</v>
      </c>
      <c r="AC68" s="463">
        <f t="shared" si="1"/>
        <v>10</v>
      </c>
      <c r="AD68" s="463">
        <f t="shared" si="2"/>
        <v>8</v>
      </c>
      <c r="AE68" s="464">
        <f t="shared" si="3"/>
        <v>13</v>
      </c>
      <c r="AF68" s="464">
        <f t="shared" si="4"/>
        <v>11</v>
      </c>
    </row>
    <row r="69" spans="1:32" ht="15" x14ac:dyDescent="0.25">
      <c r="A69" s="460" t="s">
        <v>401</v>
      </c>
      <c r="B69" s="461">
        <v>2</v>
      </c>
      <c r="C69" s="461">
        <v>2</v>
      </c>
      <c r="D69" s="461">
        <v>2</v>
      </c>
      <c r="E69" s="461">
        <v>2</v>
      </c>
      <c r="F69" s="462">
        <v>4</v>
      </c>
      <c r="G69" s="462">
        <v>4</v>
      </c>
      <c r="H69" s="461">
        <v>4</v>
      </c>
      <c r="I69" s="461">
        <v>4</v>
      </c>
      <c r="J69" s="461">
        <v>4</v>
      </c>
      <c r="K69" s="461">
        <v>3</v>
      </c>
      <c r="L69" s="462">
        <v>8</v>
      </c>
      <c r="M69" s="462">
        <v>7</v>
      </c>
      <c r="N69" s="461">
        <v>6</v>
      </c>
      <c r="O69" s="461">
        <v>6</v>
      </c>
      <c r="P69" s="461">
        <v>3</v>
      </c>
      <c r="Q69" s="461">
        <v>3</v>
      </c>
      <c r="R69" s="462">
        <v>9</v>
      </c>
      <c r="S69" s="462">
        <v>9</v>
      </c>
      <c r="T69" s="461"/>
      <c r="U69" s="461"/>
      <c r="V69" s="461"/>
      <c r="W69" s="461"/>
      <c r="X69" s="462"/>
      <c r="Y69" s="462"/>
      <c r="Z69" s="117"/>
      <c r="AA69" s="463">
        <f t="shared" si="5"/>
        <v>12</v>
      </c>
      <c r="AB69" s="463">
        <f t="shared" si="0"/>
        <v>12</v>
      </c>
      <c r="AC69" s="463">
        <f t="shared" si="1"/>
        <v>9</v>
      </c>
      <c r="AD69" s="463">
        <f t="shared" si="2"/>
        <v>8</v>
      </c>
      <c r="AE69" s="464">
        <f t="shared" si="3"/>
        <v>21</v>
      </c>
      <c r="AF69" s="464">
        <f t="shared" si="4"/>
        <v>20</v>
      </c>
    </row>
    <row r="70" spans="1:32" ht="15" x14ac:dyDescent="0.25">
      <c r="A70" s="455" t="s">
        <v>450</v>
      </c>
      <c r="B70" s="456">
        <v>1</v>
      </c>
      <c r="C70" s="456">
        <v>1</v>
      </c>
      <c r="D70" s="456"/>
      <c r="E70" s="456"/>
      <c r="F70" s="457">
        <v>1</v>
      </c>
      <c r="G70" s="457">
        <v>1</v>
      </c>
      <c r="H70" s="456">
        <v>3</v>
      </c>
      <c r="I70" s="456">
        <v>3</v>
      </c>
      <c r="J70" s="456">
        <v>6</v>
      </c>
      <c r="K70" s="456">
        <v>6</v>
      </c>
      <c r="L70" s="457">
        <v>9</v>
      </c>
      <c r="M70" s="457">
        <v>9</v>
      </c>
      <c r="N70" s="456">
        <v>2</v>
      </c>
      <c r="O70" s="456">
        <v>2</v>
      </c>
      <c r="P70" s="456">
        <v>3</v>
      </c>
      <c r="Q70" s="456">
        <v>3</v>
      </c>
      <c r="R70" s="457">
        <v>5</v>
      </c>
      <c r="S70" s="457">
        <v>5</v>
      </c>
      <c r="T70" s="456"/>
      <c r="U70" s="456"/>
      <c r="V70" s="456"/>
      <c r="W70" s="456"/>
      <c r="X70" s="457"/>
      <c r="Y70" s="457"/>
      <c r="Z70" s="117"/>
      <c r="AA70" s="458">
        <f t="shared" si="5"/>
        <v>6</v>
      </c>
      <c r="AB70" s="458">
        <f t="shared" si="0"/>
        <v>6</v>
      </c>
      <c r="AC70" s="458">
        <f t="shared" si="1"/>
        <v>9</v>
      </c>
      <c r="AD70" s="458">
        <f t="shared" si="2"/>
        <v>9</v>
      </c>
      <c r="AE70" s="459">
        <f t="shared" si="3"/>
        <v>15</v>
      </c>
      <c r="AF70" s="459">
        <f t="shared" si="4"/>
        <v>15</v>
      </c>
    </row>
    <row r="71" spans="1:32" ht="15" x14ac:dyDescent="0.25">
      <c r="A71" s="460" t="s">
        <v>138</v>
      </c>
      <c r="B71" s="461">
        <v>1</v>
      </c>
      <c r="C71" s="461">
        <v>1</v>
      </c>
      <c r="D71" s="461"/>
      <c r="E71" s="461"/>
      <c r="F71" s="462">
        <v>1</v>
      </c>
      <c r="G71" s="462">
        <v>1</v>
      </c>
      <c r="H71" s="461">
        <v>3</v>
      </c>
      <c r="I71" s="461">
        <v>3</v>
      </c>
      <c r="J71" s="461">
        <v>6</v>
      </c>
      <c r="K71" s="461">
        <v>6</v>
      </c>
      <c r="L71" s="462">
        <v>9</v>
      </c>
      <c r="M71" s="462">
        <v>9</v>
      </c>
      <c r="N71" s="461">
        <v>2</v>
      </c>
      <c r="O71" s="461">
        <v>2</v>
      </c>
      <c r="P71" s="461">
        <v>3</v>
      </c>
      <c r="Q71" s="461">
        <v>3</v>
      </c>
      <c r="R71" s="462">
        <v>5</v>
      </c>
      <c r="S71" s="462">
        <v>5</v>
      </c>
      <c r="T71" s="461"/>
      <c r="U71" s="461"/>
      <c r="V71" s="461"/>
      <c r="W71" s="461"/>
      <c r="X71" s="462"/>
      <c r="Y71" s="462"/>
      <c r="Z71" s="117"/>
      <c r="AA71" s="463">
        <f t="shared" si="5"/>
        <v>6</v>
      </c>
      <c r="AB71" s="463">
        <f t="shared" si="0"/>
        <v>6</v>
      </c>
      <c r="AC71" s="463">
        <f t="shared" si="1"/>
        <v>9</v>
      </c>
      <c r="AD71" s="463">
        <f t="shared" si="2"/>
        <v>9</v>
      </c>
      <c r="AE71" s="464">
        <f t="shared" si="3"/>
        <v>15</v>
      </c>
      <c r="AF71" s="464">
        <f t="shared" si="4"/>
        <v>15</v>
      </c>
    </row>
    <row r="72" spans="1:32" ht="15" x14ac:dyDescent="0.25">
      <c r="A72" s="455" t="s">
        <v>451</v>
      </c>
      <c r="B72" s="456">
        <v>16</v>
      </c>
      <c r="C72" s="456">
        <v>16</v>
      </c>
      <c r="D72" s="456">
        <v>7</v>
      </c>
      <c r="E72" s="456">
        <v>7</v>
      </c>
      <c r="F72" s="457">
        <v>23</v>
      </c>
      <c r="G72" s="457">
        <v>23</v>
      </c>
      <c r="H72" s="456">
        <v>30</v>
      </c>
      <c r="I72" s="456">
        <v>30</v>
      </c>
      <c r="J72" s="456">
        <v>22</v>
      </c>
      <c r="K72" s="456">
        <v>20</v>
      </c>
      <c r="L72" s="457">
        <v>52</v>
      </c>
      <c r="M72" s="457">
        <v>50</v>
      </c>
      <c r="N72" s="456">
        <v>17</v>
      </c>
      <c r="O72" s="456">
        <v>15</v>
      </c>
      <c r="P72" s="456">
        <v>22</v>
      </c>
      <c r="Q72" s="456">
        <v>22</v>
      </c>
      <c r="R72" s="457">
        <v>39</v>
      </c>
      <c r="S72" s="457">
        <v>37</v>
      </c>
      <c r="T72" s="456">
        <v>4</v>
      </c>
      <c r="U72" s="456">
        <v>4</v>
      </c>
      <c r="V72" s="456"/>
      <c r="W72" s="456"/>
      <c r="X72" s="457">
        <v>4</v>
      </c>
      <c r="Y72" s="457">
        <v>4</v>
      </c>
      <c r="Z72" s="117"/>
      <c r="AA72" s="458">
        <f t="shared" si="5"/>
        <v>67</v>
      </c>
      <c r="AB72" s="458">
        <f t="shared" ref="AB72:AB131" si="6">C72+I72+O72+U72</f>
        <v>65</v>
      </c>
      <c r="AC72" s="458">
        <f t="shared" ref="AC72:AC131" si="7">D72+J72+P72+V72</f>
        <v>51</v>
      </c>
      <c r="AD72" s="458">
        <f t="shared" ref="AD72:AD131" si="8">E72+K72+Q72+W72</f>
        <v>49</v>
      </c>
      <c r="AE72" s="459">
        <f t="shared" ref="AE72:AE131" si="9">F72+L72+R72+X72</f>
        <v>118</v>
      </c>
      <c r="AF72" s="459">
        <f t="shared" ref="AF72:AF131" si="10">G72+M72+S72+Y72</f>
        <v>114</v>
      </c>
    </row>
    <row r="73" spans="1:32" ht="15" x14ac:dyDescent="0.25">
      <c r="A73" s="460" t="s">
        <v>402</v>
      </c>
      <c r="B73" s="461"/>
      <c r="C73" s="461"/>
      <c r="D73" s="461"/>
      <c r="E73" s="461"/>
      <c r="F73" s="462"/>
      <c r="G73" s="462"/>
      <c r="H73" s="461">
        <v>1</v>
      </c>
      <c r="I73" s="461">
        <v>1</v>
      </c>
      <c r="J73" s="461">
        <v>1</v>
      </c>
      <c r="K73" s="461">
        <v>1</v>
      </c>
      <c r="L73" s="462">
        <v>2</v>
      </c>
      <c r="M73" s="462">
        <v>2</v>
      </c>
      <c r="N73" s="461">
        <v>7</v>
      </c>
      <c r="O73" s="461">
        <v>6</v>
      </c>
      <c r="P73" s="461">
        <v>6</v>
      </c>
      <c r="Q73" s="461">
        <v>6</v>
      </c>
      <c r="R73" s="462">
        <v>13</v>
      </c>
      <c r="S73" s="462">
        <v>12</v>
      </c>
      <c r="T73" s="461">
        <v>4</v>
      </c>
      <c r="U73" s="461">
        <v>4</v>
      </c>
      <c r="V73" s="461"/>
      <c r="W73" s="461"/>
      <c r="X73" s="462">
        <v>4</v>
      </c>
      <c r="Y73" s="462">
        <v>4</v>
      </c>
      <c r="Z73" s="117"/>
      <c r="AA73" s="463">
        <f t="shared" ref="AA73:AA131" si="11">B73+H73+N73+T73</f>
        <v>12</v>
      </c>
      <c r="AB73" s="463">
        <f t="shared" si="6"/>
        <v>11</v>
      </c>
      <c r="AC73" s="463">
        <f t="shared" si="7"/>
        <v>7</v>
      </c>
      <c r="AD73" s="463">
        <f t="shared" si="8"/>
        <v>7</v>
      </c>
      <c r="AE73" s="464">
        <f t="shared" si="9"/>
        <v>19</v>
      </c>
      <c r="AF73" s="464">
        <f t="shared" si="10"/>
        <v>18</v>
      </c>
    </row>
    <row r="74" spans="1:32" ht="15" x14ac:dyDescent="0.25">
      <c r="A74" s="460" t="s">
        <v>192</v>
      </c>
      <c r="B74" s="461">
        <v>2</v>
      </c>
      <c r="C74" s="461">
        <v>2</v>
      </c>
      <c r="D74" s="461">
        <v>2</v>
      </c>
      <c r="E74" s="461">
        <v>2</v>
      </c>
      <c r="F74" s="462">
        <v>4</v>
      </c>
      <c r="G74" s="462">
        <v>4</v>
      </c>
      <c r="H74" s="461">
        <v>18</v>
      </c>
      <c r="I74" s="461">
        <v>18</v>
      </c>
      <c r="J74" s="461">
        <v>11</v>
      </c>
      <c r="K74" s="461">
        <v>10</v>
      </c>
      <c r="L74" s="462">
        <v>29</v>
      </c>
      <c r="M74" s="462">
        <v>28</v>
      </c>
      <c r="N74" s="461">
        <v>1</v>
      </c>
      <c r="O74" s="461">
        <v>1</v>
      </c>
      <c r="P74" s="461">
        <v>3</v>
      </c>
      <c r="Q74" s="461">
        <v>3</v>
      </c>
      <c r="R74" s="462">
        <v>4</v>
      </c>
      <c r="S74" s="462">
        <v>4</v>
      </c>
      <c r="T74" s="461"/>
      <c r="U74" s="461"/>
      <c r="V74" s="461"/>
      <c r="W74" s="461"/>
      <c r="X74" s="462"/>
      <c r="Y74" s="462"/>
      <c r="Z74" s="117"/>
      <c r="AA74" s="463">
        <f t="shared" si="11"/>
        <v>21</v>
      </c>
      <c r="AB74" s="463">
        <f t="shared" si="6"/>
        <v>21</v>
      </c>
      <c r="AC74" s="463">
        <f t="shared" si="7"/>
        <v>16</v>
      </c>
      <c r="AD74" s="463">
        <f t="shared" si="8"/>
        <v>15</v>
      </c>
      <c r="AE74" s="464">
        <f t="shared" si="9"/>
        <v>37</v>
      </c>
      <c r="AF74" s="464">
        <f t="shared" si="10"/>
        <v>36</v>
      </c>
    </row>
    <row r="75" spans="1:32" ht="15" x14ac:dyDescent="0.25">
      <c r="A75" s="460" t="s">
        <v>193</v>
      </c>
      <c r="B75" s="461">
        <v>7</v>
      </c>
      <c r="C75" s="461">
        <v>7</v>
      </c>
      <c r="D75" s="461">
        <v>3</v>
      </c>
      <c r="E75" s="461">
        <v>3</v>
      </c>
      <c r="F75" s="462">
        <v>10</v>
      </c>
      <c r="G75" s="462">
        <v>10</v>
      </c>
      <c r="H75" s="461">
        <v>4</v>
      </c>
      <c r="I75" s="461">
        <v>4</v>
      </c>
      <c r="J75" s="461">
        <v>2</v>
      </c>
      <c r="K75" s="461">
        <v>2</v>
      </c>
      <c r="L75" s="462">
        <v>6</v>
      </c>
      <c r="M75" s="462">
        <v>6</v>
      </c>
      <c r="N75" s="461"/>
      <c r="O75" s="461"/>
      <c r="P75" s="461"/>
      <c r="Q75" s="461"/>
      <c r="R75" s="462"/>
      <c r="S75" s="462"/>
      <c r="T75" s="461"/>
      <c r="U75" s="461"/>
      <c r="V75" s="461"/>
      <c r="W75" s="461"/>
      <c r="X75" s="462"/>
      <c r="Y75" s="462"/>
      <c r="Z75" s="117"/>
      <c r="AA75" s="463">
        <f t="shared" si="11"/>
        <v>11</v>
      </c>
      <c r="AB75" s="463">
        <f t="shared" si="6"/>
        <v>11</v>
      </c>
      <c r="AC75" s="463">
        <f t="shared" si="7"/>
        <v>5</v>
      </c>
      <c r="AD75" s="463">
        <f t="shared" si="8"/>
        <v>5</v>
      </c>
      <c r="AE75" s="464">
        <f t="shared" si="9"/>
        <v>16</v>
      </c>
      <c r="AF75" s="464">
        <f t="shared" si="10"/>
        <v>16</v>
      </c>
    </row>
    <row r="76" spans="1:32" ht="15" x14ac:dyDescent="0.25">
      <c r="A76" s="460" t="s">
        <v>194</v>
      </c>
      <c r="B76" s="461"/>
      <c r="C76" s="461"/>
      <c r="D76" s="461"/>
      <c r="E76" s="461"/>
      <c r="F76" s="462"/>
      <c r="G76" s="462"/>
      <c r="H76" s="461">
        <v>1</v>
      </c>
      <c r="I76" s="461">
        <v>1</v>
      </c>
      <c r="J76" s="461"/>
      <c r="K76" s="461"/>
      <c r="L76" s="462">
        <v>1</v>
      </c>
      <c r="M76" s="462">
        <v>1</v>
      </c>
      <c r="N76" s="461">
        <v>2</v>
      </c>
      <c r="O76" s="461">
        <v>1</v>
      </c>
      <c r="P76" s="461">
        <v>3</v>
      </c>
      <c r="Q76" s="461">
        <v>3</v>
      </c>
      <c r="R76" s="462">
        <v>5</v>
      </c>
      <c r="S76" s="462">
        <v>4</v>
      </c>
      <c r="T76" s="461"/>
      <c r="U76" s="461"/>
      <c r="V76" s="461"/>
      <c r="W76" s="461"/>
      <c r="X76" s="462"/>
      <c r="Y76" s="462"/>
      <c r="Z76" s="117"/>
      <c r="AA76" s="463">
        <f t="shared" si="11"/>
        <v>3</v>
      </c>
      <c r="AB76" s="463">
        <f t="shared" si="6"/>
        <v>2</v>
      </c>
      <c r="AC76" s="463">
        <f t="shared" si="7"/>
        <v>3</v>
      </c>
      <c r="AD76" s="463">
        <f t="shared" si="8"/>
        <v>3</v>
      </c>
      <c r="AE76" s="464">
        <f t="shared" si="9"/>
        <v>6</v>
      </c>
      <c r="AF76" s="464">
        <f t="shared" si="10"/>
        <v>5</v>
      </c>
    </row>
    <row r="77" spans="1:32" ht="15" x14ac:dyDescent="0.25">
      <c r="A77" s="460" t="s">
        <v>195</v>
      </c>
      <c r="B77" s="461">
        <v>1</v>
      </c>
      <c r="C77" s="461">
        <v>1</v>
      </c>
      <c r="D77" s="461"/>
      <c r="E77" s="461"/>
      <c r="F77" s="462">
        <v>1</v>
      </c>
      <c r="G77" s="462">
        <v>1</v>
      </c>
      <c r="H77" s="461">
        <v>3</v>
      </c>
      <c r="I77" s="461">
        <v>3</v>
      </c>
      <c r="J77" s="461">
        <v>1</v>
      </c>
      <c r="K77" s="461">
        <v>1</v>
      </c>
      <c r="L77" s="462">
        <v>4</v>
      </c>
      <c r="M77" s="462">
        <v>4</v>
      </c>
      <c r="N77" s="461">
        <v>1</v>
      </c>
      <c r="O77" s="461">
        <v>1</v>
      </c>
      <c r="P77" s="461">
        <v>2</v>
      </c>
      <c r="Q77" s="461">
        <v>2</v>
      </c>
      <c r="R77" s="462">
        <v>3</v>
      </c>
      <c r="S77" s="462">
        <v>3</v>
      </c>
      <c r="T77" s="461"/>
      <c r="U77" s="461"/>
      <c r="V77" s="461"/>
      <c r="W77" s="461"/>
      <c r="X77" s="462"/>
      <c r="Y77" s="462"/>
      <c r="Z77" s="117"/>
      <c r="AA77" s="463">
        <f t="shared" si="11"/>
        <v>5</v>
      </c>
      <c r="AB77" s="463">
        <f t="shared" si="6"/>
        <v>5</v>
      </c>
      <c r="AC77" s="463">
        <f t="shared" si="7"/>
        <v>3</v>
      </c>
      <c r="AD77" s="463">
        <f t="shared" si="8"/>
        <v>3</v>
      </c>
      <c r="AE77" s="464">
        <f t="shared" si="9"/>
        <v>8</v>
      </c>
      <c r="AF77" s="464">
        <f t="shared" si="10"/>
        <v>8</v>
      </c>
    </row>
    <row r="78" spans="1:32" ht="15" x14ac:dyDescent="0.25">
      <c r="A78" s="460" t="s">
        <v>403</v>
      </c>
      <c r="B78" s="461"/>
      <c r="C78" s="461"/>
      <c r="D78" s="461"/>
      <c r="E78" s="461"/>
      <c r="F78" s="462"/>
      <c r="G78" s="462"/>
      <c r="H78" s="461">
        <v>1</v>
      </c>
      <c r="I78" s="461">
        <v>1</v>
      </c>
      <c r="J78" s="461">
        <v>1</v>
      </c>
      <c r="K78" s="461">
        <v>1</v>
      </c>
      <c r="L78" s="462">
        <v>2</v>
      </c>
      <c r="M78" s="462">
        <v>2</v>
      </c>
      <c r="N78" s="461"/>
      <c r="O78" s="461"/>
      <c r="P78" s="461"/>
      <c r="Q78" s="461"/>
      <c r="R78" s="462"/>
      <c r="S78" s="462"/>
      <c r="T78" s="461"/>
      <c r="U78" s="461"/>
      <c r="V78" s="461"/>
      <c r="W78" s="461"/>
      <c r="X78" s="462"/>
      <c r="Y78" s="462"/>
      <c r="Z78" s="117"/>
      <c r="AA78" s="463">
        <f t="shared" si="11"/>
        <v>1</v>
      </c>
      <c r="AB78" s="463">
        <f t="shared" si="6"/>
        <v>1</v>
      </c>
      <c r="AC78" s="463">
        <f t="shared" si="7"/>
        <v>1</v>
      </c>
      <c r="AD78" s="463">
        <f t="shared" si="8"/>
        <v>1</v>
      </c>
      <c r="AE78" s="464">
        <f t="shared" si="9"/>
        <v>2</v>
      </c>
      <c r="AF78" s="464">
        <f t="shared" si="10"/>
        <v>2</v>
      </c>
    </row>
    <row r="79" spans="1:32" ht="15" x14ac:dyDescent="0.25">
      <c r="A79" s="460" t="s">
        <v>196</v>
      </c>
      <c r="B79" s="461"/>
      <c r="C79" s="461"/>
      <c r="D79" s="461"/>
      <c r="E79" s="461"/>
      <c r="F79" s="462"/>
      <c r="G79" s="462"/>
      <c r="H79" s="461"/>
      <c r="I79" s="461"/>
      <c r="J79" s="461">
        <v>2</v>
      </c>
      <c r="K79" s="461">
        <v>1</v>
      </c>
      <c r="L79" s="462">
        <v>2</v>
      </c>
      <c r="M79" s="462">
        <v>1</v>
      </c>
      <c r="N79" s="461"/>
      <c r="O79" s="461"/>
      <c r="P79" s="461"/>
      <c r="Q79" s="461"/>
      <c r="R79" s="462"/>
      <c r="S79" s="462"/>
      <c r="T79" s="461"/>
      <c r="U79" s="461"/>
      <c r="V79" s="461"/>
      <c r="W79" s="461"/>
      <c r="X79" s="462"/>
      <c r="Y79" s="462"/>
      <c r="Z79" s="117"/>
      <c r="AA79" s="463">
        <f t="shared" si="11"/>
        <v>0</v>
      </c>
      <c r="AB79" s="463">
        <f t="shared" si="6"/>
        <v>0</v>
      </c>
      <c r="AC79" s="463">
        <f t="shared" si="7"/>
        <v>2</v>
      </c>
      <c r="AD79" s="463">
        <f t="shared" si="8"/>
        <v>1</v>
      </c>
      <c r="AE79" s="464">
        <f t="shared" si="9"/>
        <v>2</v>
      </c>
      <c r="AF79" s="464">
        <f t="shared" si="10"/>
        <v>1</v>
      </c>
    </row>
    <row r="80" spans="1:32" ht="15" x14ac:dyDescent="0.25">
      <c r="A80" s="460" t="s">
        <v>197</v>
      </c>
      <c r="B80" s="461"/>
      <c r="C80" s="461"/>
      <c r="D80" s="461"/>
      <c r="E80" s="461"/>
      <c r="F80" s="462"/>
      <c r="G80" s="462"/>
      <c r="H80" s="461"/>
      <c r="I80" s="461"/>
      <c r="J80" s="461"/>
      <c r="K80" s="461"/>
      <c r="L80" s="462"/>
      <c r="M80" s="462"/>
      <c r="N80" s="461">
        <v>4</v>
      </c>
      <c r="O80" s="461">
        <v>4</v>
      </c>
      <c r="P80" s="461">
        <v>6</v>
      </c>
      <c r="Q80" s="461">
        <v>6</v>
      </c>
      <c r="R80" s="462">
        <v>10</v>
      </c>
      <c r="S80" s="462">
        <v>10</v>
      </c>
      <c r="T80" s="461"/>
      <c r="U80" s="461"/>
      <c r="V80" s="461"/>
      <c r="W80" s="461"/>
      <c r="X80" s="462"/>
      <c r="Y80" s="462"/>
      <c r="Z80" s="117"/>
      <c r="AA80" s="463">
        <f t="shared" si="11"/>
        <v>4</v>
      </c>
      <c r="AB80" s="463">
        <f t="shared" si="6"/>
        <v>4</v>
      </c>
      <c r="AC80" s="463">
        <f t="shared" si="7"/>
        <v>6</v>
      </c>
      <c r="AD80" s="463">
        <f t="shared" si="8"/>
        <v>6</v>
      </c>
      <c r="AE80" s="464">
        <f t="shared" si="9"/>
        <v>10</v>
      </c>
      <c r="AF80" s="464">
        <f t="shared" si="10"/>
        <v>10</v>
      </c>
    </row>
    <row r="81" spans="1:32" ht="15" x14ac:dyDescent="0.25">
      <c r="A81" s="460" t="s">
        <v>198</v>
      </c>
      <c r="B81" s="461">
        <v>6</v>
      </c>
      <c r="C81" s="461">
        <v>6</v>
      </c>
      <c r="D81" s="461">
        <v>2</v>
      </c>
      <c r="E81" s="461">
        <v>2</v>
      </c>
      <c r="F81" s="462">
        <v>8</v>
      </c>
      <c r="G81" s="462">
        <v>8</v>
      </c>
      <c r="H81" s="461">
        <v>2</v>
      </c>
      <c r="I81" s="461">
        <v>2</v>
      </c>
      <c r="J81" s="461">
        <v>4</v>
      </c>
      <c r="K81" s="461">
        <v>4</v>
      </c>
      <c r="L81" s="462">
        <v>6</v>
      </c>
      <c r="M81" s="462">
        <v>6</v>
      </c>
      <c r="N81" s="461">
        <v>2</v>
      </c>
      <c r="O81" s="461">
        <v>2</v>
      </c>
      <c r="P81" s="461">
        <v>2</v>
      </c>
      <c r="Q81" s="461">
        <v>2</v>
      </c>
      <c r="R81" s="462">
        <v>4</v>
      </c>
      <c r="S81" s="462">
        <v>4</v>
      </c>
      <c r="T81" s="461"/>
      <c r="U81" s="461"/>
      <c r="V81" s="461"/>
      <c r="W81" s="461"/>
      <c r="X81" s="462"/>
      <c r="Y81" s="462"/>
      <c r="Z81" s="117"/>
      <c r="AA81" s="463">
        <f t="shared" si="11"/>
        <v>10</v>
      </c>
      <c r="AB81" s="463">
        <f t="shared" si="6"/>
        <v>10</v>
      </c>
      <c r="AC81" s="463">
        <f t="shared" si="7"/>
        <v>8</v>
      </c>
      <c r="AD81" s="463">
        <f t="shared" si="8"/>
        <v>8</v>
      </c>
      <c r="AE81" s="464">
        <f t="shared" si="9"/>
        <v>18</v>
      </c>
      <c r="AF81" s="464">
        <f t="shared" si="10"/>
        <v>18</v>
      </c>
    </row>
    <row r="82" spans="1:32" ht="15" x14ac:dyDescent="0.25">
      <c r="A82" s="455" t="s">
        <v>452</v>
      </c>
      <c r="B82" s="456">
        <v>10</v>
      </c>
      <c r="C82" s="456">
        <v>10</v>
      </c>
      <c r="D82" s="456">
        <v>4</v>
      </c>
      <c r="E82" s="456">
        <v>4</v>
      </c>
      <c r="F82" s="457">
        <v>14</v>
      </c>
      <c r="G82" s="457">
        <v>14</v>
      </c>
      <c r="H82" s="456">
        <v>17</v>
      </c>
      <c r="I82" s="456">
        <v>16</v>
      </c>
      <c r="J82" s="456">
        <v>14</v>
      </c>
      <c r="K82" s="456">
        <v>13</v>
      </c>
      <c r="L82" s="457">
        <v>31</v>
      </c>
      <c r="M82" s="457">
        <v>29</v>
      </c>
      <c r="N82" s="456">
        <v>14</v>
      </c>
      <c r="O82" s="456">
        <v>14</v>
      </c>
      <c r="P82" s="456">
        <v>3</v>
      </c>
      <c r="Q82" s="456">
        <v>3</v>
      </c>
      <c r="R82" s="457">
        <v>17</v>
      </c>
      <c r="S82" s="457">
        <v>17</v>
      </c>
      <c r="T82" s="456">
        <v>4</v>
      </c>
      <c r="U82" s="456">
        <v>4</v>
      </c>
      <c r="V82" s="456"/>
      <c r="W82" s="456"/>
      <c r="X82" s="457">
        <v>4</v>
      </c>
      <c r="Y82" s="457">
        <v>4</v>
      </c>
      <c r="Z82" s="117"/>
      <c r="AA82" s="458">
        <f t="shared" si="11"/>
        <v>45</v>
      </c>
      <c r="AB82" s="458">
        <f t="shared" si="6"/>
        <v>44</v>
      </c>
      <c r="AC82" s="458">
        <f t="shared" si="7"/>
        <v>21</v>
      </c>
      <c r="AD82" s="458">
        <f t="shared" si="8"/>
        <v>20</v>
      </c>
      <c r="AE82" s="459">
        <f t="shared" si="9"/>
        <v>66</v>
      </c>
      <c r="AF82" s="459">
        <f t="shared" si="10"/>
        <v>64</v>
      </c>
    </row>
    <row r="83" spans="1:32" ht="15" x14ac:dyDescent="0.25">
      <c r="A83" s="460" t="s">
        <v>124</v>
      </c>
      <c r="B83" s="461">
        <v>6</v>
      </c>
      <c r="C83" s="461">
        <v>6</v>
      </c>
      <c r="D83" s="461">
        <v>4</v>
      </c>
      <c r="E83" s="461">
        <v>4</v>
      </c>
      <c r="F83" s="462">
        <v>10</v>
      </c>
      <c r="G83" s="462">
        <v>10</v>
      </c>
      <c r="H83" s="461">
        <v>4</v>
      </c>
      <c r="I83" s="461">
        <v>4</v>
      </c>
      <c r="J83" s="461"/>
      <c r="K83" s="461"/>
      <c r="L83" s="462">
        <v>4</v>
      </c>
      <c r="M83" s="462">
        <v>4</v>
      </c>
      <c r="N83" s="461">
        <v>10</v>
      </c>
      <c r="O83" s="461">
        <v>10</v>
      </c>
      <c r="P83" s="461">
        <v>2</v>
      </c>
      <c r="Q83" s="461">
        <v>2</v>
      </c>
      <c r="R83" s="462">
        <v>12</v>
      </c>
      <c r="S83" s="462">
        <v>12</v>
      </c>
      <c r="T83" s="461">
        <v>4</v>
      </c>
      <c r="U83" s="461">
        <v>4</v>
      </c>
      <c r="V83" s="461"/>
      <c r="W83" s="461"/>
      <c r="X83" s="462">
        <v>4</v>
      </c>
      <c r="Y83" s="462">
        <v>4</v>
      </c>
      <c r="Z83" s="117"/>
      <c r="AA83" s="463">
        <f t="shared" si="11"/>
        <v>24</v>
      </c>
      <c r="AB83" s="463">
        <f t="shared" si="6"/>
        <v>24</v>
      </c>
      <c r="AC83" s="463">
        <f t="shared" si="7"/>
        <v>6</v>
      </c>
      <c r="AD83" s="463">
        <f t="shared" si="8"/>
        <v>6</v>
      </c>
      <c r="AE83" s="464">
        <f t="shared" si="9"/>
        <v>30</v>
      </c>
      <c r="AF83" s="464">
        <f t="shared" si="10"/>
        <v>30</v>
      </c>
    </row>
    <row r="84" spans="1:32" ht="15" x14ac:dyDescent="0.25">
      <c r="A84" s="460" t="s">
        <v>199</v>
      </c>
      <c r="B84" s="461"/>
      <c r="C84" s="461"/>
      <c r="D84" s="461"/>
      <c r="E84" s="461"/>
      <c r="F84" s="462"/>
      <c r="G84" s="462"/>
      <c r="H84" s="461">
        <v>10</v>
      </c>
      <c r="I84" s="461">
        <v>9</v>
      </c>
      <c r="J84" s="461">
        <v>13</v>
      </c>
      <c r="K84" s="461">
        <v>12</v>
      </c>
      <c r="L84" s="462">
        <v>23</v>
      </c>
      <c r="M84" s="462">
        <v>21</v>
      </c>
      <c r="N84" s="461"/>
      <c r="O84" s="461"/>
      <c r="P84" s="461"/>
      <c r="Q84" s="461"/>
      <c r="R84" s="462"/>
      <c r="S84" s="462"/>
      <c r="T84" s="461"/>
      <c r="U84" s="461"/>
      <c r="V84" s="461"/>
      <c r="W84" s="461"/>
      <c r="X84" s="462"/>
      <c r="Y84" s="462"/>
      <c r="Z84" s="117"/>
      <c r="AA84" s="463">
        <f t="shared" si="11"/>
        <v>10</v>
      </c>
      <c r="AB84" s="463">
        <f t="shared" si="6"/>
        <v>9</v>
      </c>
      <c r="AC84" s="463">
        <f t="shared" si="7"/>
        <v>13</v>
      </c>
      <c r="AD84" s="463">
        <f t="shared" si="8"/>
        <v>12</v>
      </c>
      <c r="AE84" s="464">
        <f t="shared" si="9"/>
        <v>23</v>
      </c>
      <c r="AF84" s="464">
        <f t="shared" si="10"/>
        <v>21</v>
      </c>
    </row>
    <row r="85" spans="1:32" ht="15" x14ac:dyDescent="0.25">
      <c r="A85" s="460" t="s">
        <v>200</v>
      </c>
      <c r="B85" s="461">
        <v>1</v>
      </c>
      <c r="C85" s="461">
        <v>1</v>
      </c>
      <c r="D85" s="461"/>
      <c r="E85" s="461"/>
      <c r="F85" s="462">
        <v>1</v>
      </c>
      <c r="G85" s="462">
        <v>1</v>
      </c>
      <c r="H85" s="461">
        <v>2</v>
      </c>
      <c r="I85" s="461">
        <v>2</v>
      </c>
      <c r="J85" s="461"/>
      <c r="K85" s="461"/>
      <c r="L85" s="462">
        <v>2</v>
      </c>
      <c r="M85" s="462">
        <v>2</v>
      </c>
      <c r="N85" s="461">
        <v>1</v>
      </c>
      <c r="O85" s="461">
        <v>1</v>
      </c>
      <c r="P85" s="461"/>
      <c r="Q85" s="461"/>
      <c r="R85" s="462">
        <v>1</v>
      </c>
      <c r="S85" s="462">
        <v>1</v>
      </c>
      <c r="T85" s="461"/>
      <c r="U85" s="461"/>
      <c r="V85" s="461"/>
      <c r="W85" s="461"/>
      <c r="X85" s="462"/>
      <c r="Y85" s="462"/>
      <c r="Z85" s="117"/>
      <c r="AA85" s="463">
        <f t="shared" si="11"/>
        <v>4</v>
      </c>
      <c r="AB85" s="463">
        <f t="shared" si="6"/>
        <v>4</v>
      </c>
      <c r="AC85" s="463">
        <f t="shared" si="7"/>
        <v>0</v>
      </c>
      <c r="AD85" s="463">
        <f t="shared" si="8"/>
        <v>0</v>
      </c>
      <c r="AE85" s="464">
        <f t="shared" si="9"/>
        <v>4</v>
      </c>
      <c r="AF85" s="464">
        <f t="shared" si="10"/>
        <v>4</v>
      </c>
    </row>
    <row r="86" spans="1:32" ht="15" x14ac:dyDescent="0.25">
      <c r="A86" s="460" t="s">
        <v>201</v>
      </c>
      <c r="B86" s="461">
        <v>3</v>
      </c>
      <c r="C86" s="461">
        <v>3</v>
      </c>
      <c r="D86" s="461"/>
      <c r="E86" s="461"/>
      <c r="F86" s="462">
        <v>3</v>
      </c>
      <c r="G86" s="462">
        <v>3</v>
      </c>
      <c r="H86" s="461">
        <v>1</v>
      </c>
      <c r="I86" s="461">
        <v>1</v>
      </c>
      <c r="J86" s="461">
        <v>1</v>
      </c>
      <c r="K86" s="461">
        <v>1</v>
      </c>
      <c r="L86" s="462">
        <v>2</v>
      </c>
      <c r="M86" s="462">
        <v>2</v>
      </c>
      <c r="N86" s="461">
        <v>3</v>
      </c>
      <c r="O86" s="461">
        <v>3</v>
      </c>
      <c r="P86" s="461">
        <v>1</v>
      </c>
      <c r="Q86" s="461">
        <v>1</v>
      </c>
      <c r="R86" s="462">
        <v>4</v>
      </c>
      <c r="S86" s="462">
        <v>4</v>
      </c>
      <c r="T86" s="461"/>
      <c r="U86" s="461"/>
      <c r="V86" s="461"/>
      <c r="W86" s="461"/>
      <c r="X86" s="462"/>
      <c r="Y86" s="462"/>
      <c r="Z86" s="117"/>
      <c r="AA86" s="463">
        <f t="shared" si="11"/>
        <v>7</v>
      </c>
      <c r="AB86" s="463">
        <f t="shared" si="6"/>
        <v>7</v>
      </c>
      <c r="AC86" s="463">
        <f t="shared" si="7"/>
        <v>2</v>
      </c>
      <c r="AD86" s="463">
        <f t="shared" si="8"/>
        <v>2</v>
      </c>
      <c r="AE86" s="464">
        <f t="shared" si="9"/>
        <v>9</v>
      </c>
      <c r="AF86" s="464">
        <f t="shared" si="10"/>
        <v>9</v>
      </c>
    </row>
    <row r="87" spans="1:32" ht="15" x14ac:dyDescent="0.25">
      <c r="A87" s="455" t="s">
        <v>453</v>
      </c>
      <c r="B87" s="456">
        <v>10</v>
      </c>
      <c r="C87" s="456">
        <v>10</v>
      </c>
      <c r="D87" s="456">
        <v>4</v>
      </c>
      <c r="E87" s="456">
        <v>3</v>
      </c>
      <c r="F87" s="457">
        <v>14</v>
      </c>
      <c r="G87" s="457">
        <v>13</v>
      </c>
      <c r="H87" s="456">
        <v>18</v>
      </c>
      <c r="I87" s="456">
        <v>17</v>
      </c>
      <c r="J87" s="456">
        <v>5</v>
      </c>
      <c r="K87" s="456">
        <v>4</v>
      </c>
      <c r="L87" s="457">
        <v>23</v>
      </c>
      <c r="M87" s="457">
        <v>21</v>
      </c>
      <c r="N87" s="456">
        <v>12</v>
      </c>
      <c r="O87" s="456">
        <v>11</v>
      </c>
      <c r="P87" s="456">
        <v>13</v>
      </c>
      <c r="Q87" s="456">
        <v>12</v>
      </c>
      <c r="R87" s="457">
        <v>25</v>
      </c>
      <c r="S87" s="457">
        <v>23</v>
      </c>
      <c r="T87" s="456">
        <v>1</v>
      </c>
      <c r="U87" s="456">
        <v>1</v>
      </c>
      <c r="V87" s="456">
        <v>1</v>
      </c>
      <c r="W87" s="456">
        <v>1</v>
      </c>
      <c r="X87" s="457">
        <v>2</v>
      </c>
      <c r="Y87" s="457">
        <v>2</v>
      </c>
      <c r="Z87" s="117"/>
      <c r="AA87" s="458">
        <f t="shared" si="11"/>
        <v>41</v>
      </c>
      <c r="AB87" s="458">
        <f t="shared" si="6"/>
        <v>39</v>
      </c>
      <c r="AC87" s="458">
        <f t="shared" si="7"/>
        <v>23</v>
      </c>
      <c r="AD87" s="458">
        <f t="shared" si="8"/>
        <v>20</v>
      </c>
      <c r="AE87" s="459">
        <f t="shared" si="9"/>
        <v>64</v>
      </c>
      <c r="AF87" s="459">
        <f t="shared" si="10"/>
        <v>59</v>
      </c>
    </row>
    <row r="88" spans="1:32" ht="15" x14ac:dyDescent="0.25">
      <c r="A88" s="460" t="s">
        <v>202</v>
      </c>
      <c r="B88" s="461">
        <v>10</v>
      </c>
      <c r="C88" s="461">
        <v>10</v>
      </c>
      <c r="D88" s="461">
        <v>4</v>
      </c>
      <c r="E88" s="461">
        <v>3</v>
      </c>
      <c r="F88" s="462">
        <v>14</v>
      </c>
      <c r="G88" s="462">
        <v>13</v>
      </c>
      <c r="H88" s="461">
        <v>18</v>
      </c>
      <c r="I88" s="461">
        <v>17</v>
      </c>
      <c r="J88" s="461">
        <v>5</v>
      </c>
      <c r="K88" s="461">
        <v>4</v>
      </c>
      <c r="L88" s="462">
        <v>23</v>
      </c>
      <c r="M88" s="462">
        <v>21</v>
      </c>
      <c r="N88" s="461">
        <v>12</v>
      </c>
      <c r="O88" s="461">
        <v>11</v>
      </c>
      <c r="P88" s="461">
        <v>13</v>
      </c>
      <c r="Q88" s="461">
        <v>12</v>
      </c>
      <c r="R88" s="462">
        <v>25</v>
      </c>
      <c r="S88" s="462">
        <v>23</v>
      </c>
      <c r="T88" s="461">
        <v>1</v>
      </c>
      <c r="U88" s="461">
        <v>1</v>
      </c>
      <c r="V88" s="461">
        <v>1</v>
      </c>
      <c r="W88" s="461">
        <v>1</v>
      </c>
      <c r="X88" s="462">
        <v>2</v>
      </c>
      <c r="Y88" s="462">
        <v>2</v>
      </c>
      <c r="Z88" s="117"/>
      <c r="AA88" s="463">
        <f t="shared" si="11"/>
        <v>41</v>
      </c>
      <c r="AB88" s="463">
        <f t="shared" si="6"/>
        <v>39</v>
      </c>
      <c r="AC88" s="463">
        <f t="shared" si="7"/>
        <v>23</v>
      </c>
      <c r="AD88" s="463">
        <f t="shared" si="8"/>
        <v>20</v>
      </c>
      <c r="AE88" s="464">
        <f t="shared" si="9"/>
        <v>64</v>
      </c>
      <c r="AF88" s="464">
        <f t="shared" si="10"/>
        <v>59</v>
      </c>
    </row>
    <row r="89" spans="1:32" ht="15" x14ac:dyDescent="0.25">
      <c r="A89" s="455" t="s">
        <v>454</v>
      </c>
      <c r="B89" s="456">
        <v>7</v>
      </c>
      <c r="C89" s="456">
        <v>7</v>
      </c>
      <c r="D89" s="456">
        <v>2</v>
      </c>
      <c r="E89" s="456">
        <v>2</v>
      </c>
      <c r="F89" s="457">
        <v>9</v>
      </c>
      <c r="G89" s="457">
        <v>9</v>
      </c>
      <c r="H89" s="456">
        <v>16</v>
      </c>
      <c r="I89" s="456">
        <v>15</v>
      </c>
      <c r="J89" s="456">
        <v>5</v>
      </c>
      <c r="K89" s="456">
        <v>5</v>
      </c>
      <c r="L89" s="457">
        <v>21</v>
      </c>
      <c r="M89" s="457">
        <v>20</v>
      </c>
      <c r="N89" s="456">
        <v>13</v>
      </c>
      <c r="O89" s="456">
        <v>13</v>
      </c>
      <c r="P89" s="456">
        <v>10</v>
      </c>
      <c r="Q89" s="456">
        <v>10</v>
      </c>
      <c r="R89" s="457">
        <v>23</v>
      </c>
      <c r="S89" s="457">
        <v>23</v>
      </c>
      <c r="T89" s="456">
        <v>1</v>
      </c>
      <c r="U89" s="456">
        <v>1</v>
      </c>
      <c r="V89" s="456"/>
      <c r="W89" s="456"/>
      <c r="X89" s="457">
        <v>1</v>
      </c>
      <c r="Y89" s="457">
        <v>1</v>
      </c>
      <c r="Z89" s="117"/>
      <c r="AA89" s="458">
        <f t="shared" si="11"/>
        <v>37</v>
      </c>
      <c r="AB89" s="458">
        <f t="shared" si="6"/>
        <v>36</v>
      </c>
      <c r="AC89" s="458">
        <f t="shared" si="7"/>
        <v>17</v>
      </c>
      <c r="AD89" s="458">
        <f t="shared" si="8"/>
        <v>17</v>
      </c>
      <c r="AE89" s="459">
        <f t="shared" si="9"/>
        <v>54</v>
      </c>
      <c r="AF89" s="459">
        <f t="shared" si="10"/>
        <v>53</v>
      </c>
    </row>
    <row r="90" spans="1:32" ht="15" x14ac:dyDescent="0.25">
      <c r="A90" s="460" t="s">
        <v>203</v>
      </c>
      <c r="B90" s="461">
        <v>4</v>
      </c>
      <c r="C90" s="461">
        <v>4</v>
      </c>
      <c r="D90" s="461"/>
      <c r="E90" s="461"/>
      <c r="F90" s="462">
        <v>4</v>
      </c>
      <c r="G90" s="462">
        <v>4</v>
      </c>
      <c r="H90" s="461">
        <v>6</v>
      </c>
      <c r="I90" s="461">
        <v>6</v>
      </c>
      <c r="J90" s="461">
        <v>1</v>
      </c>
      <c r="K90" s="461">
        <v>1</v>
      </c>
      <c r="L90" s="462">
        <v>7</v>
      </c>
      <c r="M90" s="462">
        <v>7</v>
      </c>
      <c r="N90" s="461">
        <v>4</v>
      </c>
      <c r="O90" s="461">
        <v>4</v>
      </c>
      <c r="P90" s="461">
        <v>3</v>
      </c>
      <c r="Q90" s="461">
        <v>3</v>
      </c>
      <c r="R90" s="462">
        <v>7</v>
      </c>
      <c r="S90" s="462">
        <v>7</v>
      </c>
      <c r="T90" s="461">
        <v>1</v>
      </c>
      <c r="U90" s="461">
        <v>1</v>
      </c>
      <c r="V90" s="461"/>
      <c r="W90" s="461"/>
      <c r="X90" s="462">
        <v>1</v>
      </c>
      <c r="Y90" s="462">
        <v>1</v>
      </c>
      <c r="Z90" s="117"/>
      <c r="AA90" s="463">
        <f t="shared" si="11"/>
        <v>15</v>
      </c>
      <c r="AB90" s="463">
        <f t="shared" si="6"/>
        <v>15</v>
      </c>
      <c r="AC90" s="463">
        <f t="shared" si="7"/>
        <v>4</v>
      </c>
      <c r="AD90" s="463">
        <f t="shared" si="8"/>
        <v>4</v>
      </c>
      <c r="AE90" s="464">
        <f t="shared" si="9"/>
        <v>19</v>
      </c>
      <c r="AF90" s="464">
        <f t="shared" si="10"/>
        <v>19</v>
      </c>
    </row>
    <row r="91" spans="1:32" ht="15" x14ac:dyDescent="0.25">
      <c r="A91" s="460" t="s">
        <v>204</v>
      </c>
      <c r="B91" s="461">
        <v>2</v>
      </c>
      <c r="C91" s="461">
        <v>2</v>
      </c>
      <c r="D91" s="461"/>
      <c r="E91" s="461"/>
      <c r="F91" s="462">
        <v>2</v>
      </c>
      <c r="G91" s="462">
        <v>2</v>
      </c>
      <c r="H91" s="461">
        <v>1</v>
      </c>
      <c r="I91" s="461"/>
      <c r="J91" s="461"/>
      <c r="K91" s="461"/>
      <c r="L91" s="462">
        <v>1</v>
      </c>
      <c r="M91" s="462">
        <v>0</v>
      </c>
      <c r="N91" s="461"/>
      <c r="O91" s="461"/>
      <c r="P91" s="461"/>
      <c r="Q91" s="461"/>
      <c r="R91" s="462"/>
      <c r="S91" s="462"/>
      <c r="T91" s="461"/>
      <c r="U91" s="461"/>
      <c r="V91" s="461"/>
      <c r="W91" s="461"/>
      <c r="X91" s="462"/>
      <c r="Y91" s="462"/>
      <c r="Z91" s="117"/>
      <c r="AA91" s="463">
        <f t="shared" si="11"/>
        <v>3</v>
      </c>
      <c r="AB91" s="463">
        <f t="shared" si="6"/>
        <v>2</v>
      </c>
      <c r="AC91" s="463">
        <f t="shared" si="7"/>
        <v>0</v>
      </c>
      <c r="AD91" s="463">
        <f t="shared" si="8"/>
        <v>0</v>
      </c>
      <c r="AE91" s="464">
        <f t="shared" si="9"/>
        <v>3</v>
      </c>
      <c r="AF91" s="464">
        <f t="shared" si="10"/>
        <v>2</v>
      </c>
    </row>
    <row r="92" spans="1:32" ht="15" x14ac:dyDescent="0.25">
      <c r="A92" s="460" t="s">
        <v>126</v>
      </c>
      <c r="B92" s="461">
        <v>1</v>
      </c>
      <c r="C92" s="461">
        <v>1</v>
      </c>
      <c r="D92" s="461">
        <v>2</v>
      </c>
      <c r="E92" s="461">
        <v>2</v>
      </c>
      <c r="F92" s="462">
        <v>3</v>
      </c>
      <c r="G92" s="462">
        <v>3</v>
      </c>
      <c r="H92" s="461">
        <v>9</v>
      </c>
      <c r="I92" s="461">
        <v>9</v>
      </c>
      <c r="J92" s="461">
        <v>4</v>
      </c>
      <c r="K92" s="461">
        <v>4</v>
      </c>
      <c r="L92" s="462">
        <v>13</v>
      </c>
      <c r="M92" s="462">
        <v>13</v>
      </c>
      <c r="N92" s="461">
        <v>8</v>
      </c>
      <c r="O92" s="461">
        <v>8</v>
      </c>
      <c r="P92" s="461">
        <v>4</v>
      </c>
      <c r="Q92" s="461">
        <v>4</v>
      </c>
      <c r="R92" s="462">
        <v>12</v>
      </c>
      <c r="S92" s="462">
        <v>12</v>
      </c>
      <c r="T92" s="461"/>
      <c r="U92" s="461"/>
      <c r="V92" s="461"/>
      <c r="W92" s="461"/>
      <c r="X92" s="462"/>
      <c r="Y92" s="462"/>
      <c r="Z92" s="117"/>
      <c r="AA92" s="463">
        <f t="shared" si="11"/>
        <v>18</v>
      </c>
      <c r="AB92" s="463">
        <f t="shared" si="6"/>
        <v>18</v>
      </c>
      <c r="AC92" s="463">
        <f t="shared" si="7"/>
        <v>10</v>
      </c>
      <c r="AD92" s="463">
        <f t="shared" si="8"/>
        <v>10</v>
      </c>
      <c r="AE92" s="464">
        <f t="shared" si="9"/>
        <v>28</v>
      </c>
      <c r="AF92" s="464">
        <f t="shared" si="10"/>
        <v>28</v>
      </c>
    </row>
    <row r="93" spans="1:32" ht="15" x14ac:dyDescent="0.25">
      <c r="A93" s="460" t="s">
        <v>205</v>
      </c>
      <c r="B93" s="461"/>
      <c r="C93" s="461"/>
      <c r="D93" s="461"/>
      <c r="E93" s="461"/>
      <c r="F93" s="462"/>
      <c r="G93" s="462"/>
      <c r="H93" s="461"/>
      <c r="I93" s="461"/>
      <c r="J93" s="461"/>
      <c r="K93" s="461"/>
      <c r="L93" s="462"/>
      <c r="M93" s="462"/>
      <c r="N93" s="461">
        <v>1</v>
      </c>
      <c r="O93" s="461">
        <v>1</v>
      </c>
      <c r="P93" s="461">
        <v>3</v>
      </c>
      <c r="Q93" s="461">
        <v>3</v>
      </c>
      <c r="R93" s="462">
        <v>4</v>
      </c>
      <c r="S93" s="462">
        <v>4</v>
      </c>
      <c r="T93" s="461"/>
      <c r="U93" s="461"/>
      <c r="V93" s="461"/>
      <c r="W93" s="461"/>
      <c r="X93" s="462"/>
      <c r="Y93" s="462"/>
      <c r="Z93" s="117"/>
      <c r="AA93" s="463">
        <f t="shared" si="11"/>
        <v>1</v>
      </c>
      <c r="AB93" s="463">
        <f t="shared" si="6"/>
        <v>1</v>
      </c>
      <c r="AC93" s="463">
        <f t="shared" si="7"/>
        <v>3</v>
      </c>
      <c r="AD93" s="463">
        <f t="shared" si="8"/>
        <v>3</v>
      </c>
      <c r="AE93" s="464">
        <f t="shared" si="9"/>
        <v>4</v>
      </c>
      <c r="AF93" s="464">
        <f t="shared" si="10"/>
        <v>4</v>
      </c>
    </row>
    <row r="94" spans="1:32" ht="15" x14ac:dyDescent="0.25">
      <c r="A94" s="455" t="s">
        <v>455</v>
      </c>
      <c r="B94" s="456">
        <v>12</v>
      </c>
      <c r="C94" s="456">
        <v>11</v>
      </c>
      <c r="D94" s="456">
        <v>1</v>
      </c>
      <c r="E94" s="456">
        <v>1</v>
      </c>
      <c r="F94" s="457">
        <v>13</v>
      </c>
      <c r="G94" s="457">
        <v>12</v>
      </c>
      <c r="H94" s="456">
        <v>9</v>
      </c>
      <c r="I94" s="456">
        <v>9</v>
      </c>
      <c r="J94" s="456">
        <v>4</v>
      </c>
      <c r="K94" s="456">
        <v>3</v>
      </c>
      <c r="L94" s="457">
        <v>13</v>
      </c>
      <c r="M94" s="457">
        <v>12</v>
      </c>
      <c r="N94" s="456">
        <v>12</v>
      </c>
      <c r="O94" s="456">
        <v>12</v>
      </c>
      <c r="P94" s="456">
        <v>2</v>
      </c>
      <c r="Q94" s="456">
        <v>1</v>
      </c>
      <c r="R94" s="457">
        <v>14</v>
      </c>
      <c r="S94" s="457">
        <v>13</v>
      </c>
      <c r="T94" s="456"/>
      <c r="U94" s="456"/>
      <c r="V94" s="456"/>
      <c r="W94" s="456"/>
      <c r="X94" s="457"/>
      <c r="Y94" s="457"/>
      <c r="Z94" s="117"/>
      <c r="AA94" s="458">
        <f t="shared" si="11"/>
        <v>33</v>
      </c>
      <c r="AB94" s="458">
        <f t="shared" si="6"/>
        <v>32</v>
      </c>
      <c r="AC94" s="458">
        <f t="shared" si="7"/>
        <v>7</v>
      </c>
      <c r="AD94" s="458">
        <f t="shared" si="8"/>
        <v>5</v>
      </c>
      <c r="AE94" s="459">
        <f t="shared" si="9"/>
        <v>40</v>
      </c>
      <c r="AF94" s="459">
        <f t="shared" si="10"/>
        <v>37</v>
      </c>
    </row>
    <row r="95" spans="1:32" ht="15" x14ac:dyDescent="0.25">
      <c r="A95" s="460" t="s">
        <v>421</v>
      </c>
      <c r="B95" s="461"/>
      <c r="C95" s="461"/>
      <c r="D95" s="461"/>
      <c r="E95" s="461"/>
      <c r="F95" s="462"/>
      <c r="G95" s="462"/>
      <c r="H95" s="461"/>
      <c r="I95" s="461"/>
      <c r="J95" s="461"/>
      <c r="K95" s="461"/>
      <c r="L95" s="462"/>
      <c r="M95" s="462"/>
      <c r="N95" s="461"/>
      <c r="O95" s="461"/>
      <c r="P95" s="461">
        <v>1</v>
      </c>
      <c r="Q95" s="461">
        <v>0</v>
      </c>
      <c r="R95" s="462">
        <v>1</v>
      </c>
      <c r="S95" s="462">
        <v>0</v>
      </c>
      <c r="T95" s="461"/>
      <c r="U95" s="461"/>
      <c r="V95" s="461"/>
      <c r="W95" s="461"/>
      <c r="X95" s="462"/>
      <c r="Y95" s="462"/>
      <c r="Z95" s="117"/>
      <c r="AA95" s="463">
        <f t="shared" si="11"/>
        <v>0</v>
      </c>
      <c r="AB95" s="463">
        <f t="shared" si="6"/>
        <v>0</v>
      </c>
      <c r="AC95" s="463">
        <f t="shared" si="7"/>
        <v>1</v>
      </c>
      <c r="AD95" s="463">
        <f t="shared" si="8"/>
        <v>0</v>
      </c>
      <c r="AE95" s="464">
        <f t="shared" si="9"/>
        <v>1</v>
      </c>
      <c r="AF95" s="464">
        <f t="shared" si="10"/>
        <v>0</v>
      </c>
    </row>
    <row r="96" spans="1:32" ht="15" x14ac:dyDescent="0.25">
      <c r="A96" s="460" t="s">
        <v>127</v>
      </c>
      <c r="B96" s="461">
        <v>6</v>
      </c>
      <c r="C96" s="461">
        <v>5</v>
      </c>
      <c r="D96" s="461">
        <v>1</v>
      </c>
      <c r="E96" s="461">
        <v>1</v>
      </c>
      <c r="F96" s="462">
        <v>7</v>
      </c>
      <c r="G96" s="462">
        <v>6</v>
      </c>
      <c r="H96" s="461">
        <v>6</v>
      </c>
      <c r="I96" s="461">
        <v>6</v>
      </c>
      <c r="J96" s="461">
        <v>3</v>
      </c>
      <c r="K96" s="461">
        <v>2</v>
      </c>
      <c r="L96" s="462">
        <v>9</v>
      </c>
      <c r="M96" s="462">
        <v>8</v>
      </c>
      <c r="N96" s="461">
        <v>11</v>
      </c>
      <c r="O96" s="461">
        <v>11</v>
      </c>
      <c r="P96" s="461">
        <v>1</v>
      </c>
      <c r="Q96" s="461">
        <v>1</v>
      </c>
      <c r="R96" s="462">
        <v>12</v>
      </c>
      <c r="S96" s="462">
        <v>12</v>
      </c>
      <c r="T96" s="461"/>
      <c r="U96" s="461"/>
      <c r="V96" s="461"/>
      <c r="W96" s="461"/>
      <c r="X96" s="462"/>
      <c r="Y96" s="462"/>
      <c r="Z96" s="117"/>
      <c r="AA96" s="463">
        <f t="shared" si="11"/>
        <v>23</v>
      </c>
      <c r="AB96" s="463">
        <f t="shared" si="6"/>
        <v>22</v>
      </c>
      <c r="AC96" s="463">
        <f t="shared" si="7"/>
        <v>5</v>
      </c>
      <c r="AD96" s="463">
        <f t="shared" si="8"/>
        <v>4</v>
      </c>
      <c r="AE96" s="464">
        <f t="shared" si="9"/>
        <v>28</v>
      </c>
      <c r="AF96" s="464">
        <f t="shared" si="10"/>
        <v>26</v>
      </c>
    </row>
    <row r="97" spans="1:32" ht="15" x14ac:dyDescent="0.25">
      <c r="A97" s="460" t="s">
        <v>206</v>
      </c>
      <c r="B97" s="461">
        <v>6</v>
      </c>
      <c r="C97" s="461">
        <v>6</v>
      </c>
      <c r="D97" s="461"/>
      <c r="E97" s="461"/>
      <c r="F97" s="462">
        <v>6</v>
      </c>
      <c r="G97" s="462">
        <v>6</v>
      </c>
      <c r="H97" s="461">
        <v>3</v>
      </c>
      <c r="I97" s="461">
        <v>3</v>
      </c>
      <c r="J97" s="461">
        <v>1</v>
      </c>
      <c r="K97" s="461">
        <v>1</v>
      </c>
      <c r="L97" s="462">
        <v>4</v>
      </c>
      <c r="M97" s="462">
        <v>4</v>
      </c>
      <c r="N97" s="461">
        <v>1</v>
      </c>
      <c r="O97" s="461">
        <v>1</v>
      </c>
      <c r="P97" s="461"/>
      <c r="Q97" s="461"/>
      <c r="R97" s="462">
        <v>1</v>
      </c>
      <c r="S97" s="462">
        <v>1</v>
      </c>
      <c r="T97" s="461"/>
      <c r="U97" s="461"/>
      <c r="V97" s="461"/>
      <c r="W97" s="461"/>
      <c r="X97" s="462"/>
      <c r="Y97" s="462"/>
      <c r="Z97" s="117"/>
      <c r="AA97" s="463">
        <f t="shared" si="11"/>
        <v>10</v>
      </c>
      <c r="AB97" s="463">
        <f t="shared" si="6"/>
        <v>10</v>
      </c>
      <c r="AC97" s="463">
        <f t="shared" si="7"/>
        <v>1</v>
      </c>
      <c r="AD97" s="463">
        <f t="shared" si="8"/>
        <v>1</v>
      </c>
      <c r="AE97" s="464">
        <f t="shared" si="9"/>
        <v>11</v>
      </c>
      <c r="AF97" s="464">
        <f t="shared" si="10"/>
        <v>11</v>
      </c>
    </row>
    <row r="98" spans="1:32" ht="15" x14ac:dyDescent="0.25">
      <c r="A98" s="455" t="s">
        <v>456</v>
      </c>
      <c r="B98" s="456">
        <v>3</v>
      </c>
      <c r="C98" s="456">
        <v>3</v>
      </c>
      <c r="D98" s="456">
        <v>1</v>
      </c>
      <c r="E98" s="456">
        <v>1</v>
      </c>
      <c r="F98" s="457">
        <v>4</v>
      </c>
      <c r="G98" s="457">
        <v>4</v>
      </c>
      <c r="H98" s="456">
        <v>15</v>
      </c>
      <c r="I98" s="456">
        <v>15</v>
      </c>
      <c r="J98" s="456">
        <v>6</v>
      </c>
      <c r="K98" s="456">
        <v>6</v>
      </c>
      <c r="L98" s="457">
        <v>21</v>
      </c>
      <c r="M98" s="457">
        <v>21</v>
      </c>
      <c r="N98" s="456">
        <v>12</v>
      </c>
      <c r="O98" s="456">
        <v>12</v>
      </c>
      <c r="P98" s="456">
        <v>10</v>
      </c>
      <c r="Q98" s="456">
        <v>8</v>
      </c>
      <c r="R98" s="457">
        <v>22</v>
      </c>
      <c r="S98" s="457">
        <v>20</v>
      </c>
      <c r="T98" s="456"/>
      <c r="U98" s="456"/>
      <c r="V98" s="456">
        <v>1</v>
      </c>
      <c r="W98" s="456">
        <v>1</v>
      </c>
      <c r="X98" s="457">
        <v>1</v>
      </c>
      <c r="Y98" s="457">
        <v>1</v>
      </c>
      <c r="Z98" s="117"/>
      <c r="AA98" s="458">
        <f t="shared" si="11"/>
        <v>30</v>
      </c>
      <c r="AB98" s="458">
        <f t="shared" si="6"/>
        <v>30</v>
      </c>
      <c r="AC98" s="458">
        <f t="shared" si="7"/>
        <v>18</v>
      </c>
      <c r="AD98" s="458">
        <f t="shared" si="8"/>
        <v>16</v>
      </c>
      <c r="AE98" s="459">
        <f t="shared" si="9"/>
        <v>48</v>
      </c>
      <c r="AF98" s="459">
        <f t="shared" si="10"/>
        <v>46</v>
      </c>
    </row>
    <row r="99" spans="1:32" ht="15" x14ac:dyDescent="0.25">
      <c r="A99" s="460" t="s">
        <v>457</v>
      </c>
      <c r="B99" s="461"/>
      <c r="C99" s="461"/>
      <c r="D99" s="461"/>
      <c r="E99" s="461"/>
      <c r="F99" s="462"/>
      <c r="G99" s="462"/>
      <c r="H99" s="461"/>
      <c r="I99" s="461"/>
      <c r="J99" s="461"/>
      <c r="K99" s="461"/>
      <c r="L99" s="462"/>
      <c r="M99" s="462"/>
      <c r="N99" s="461">
        <v>1</v>
      </c>
      <c r="O99" s="461">
        <v>1</v>
      </c>
      <c r="P99" s="461">
        <v>2</v>
      </c>
      <c r="Q99" s="461">
        <v>2</v>
      </c>
      <c r="R99" s="462">
        <v>3</v>
      </c>
      <c r="S99" s="462">
        <v>3</v>
      </c>
      <c r="T99" s="461"/>
      <c r="U99" s="461"/>
      <c r="V99" s="461"/>
      <c r="W99" s="461"/>
      <c r="X99" s="462"/>
      <c r="Y99" s="462"/>
      <c r="Z99" s="117"/>
      <c r="AA99" s="463">
        <f t="shared" si="11"/>
        <v>1</v>
      </c>
      <c r="AB99" s="463">
        <f t="shared" si="6"/>
        <v>1</v>
      </c>
      <c r="AC99" s="463">
        <f t="shared" si="7"/>
        <v>2</v>
      </c>
      <c r="AD99" s="463">
        <f t="shared" si="8"/>
        <v>2</v>
      </c>
      <c r="AE99" s="464">
        <f t="shared" si="9"/>
        <v>3</v>
      </c>
      <c r="AF99" s="464">
        <f t="shared" si="10"/>
        <v>3</v>
      </c>
    </row>
    <row r="100" spans="1:32" ht="15" x14ac:dyDescent="0.25">
      <c r="A100" s="460" t="s">
        <v>207</v>
      </c>
      <c r="B100" s="461">
        <v>2</v>
      </c>
      <c r="C100" s="461">
        <v>2</v>
      </c>
      <c r="D100" s="461">
        <v>1</v>
      </c>
      <c r="E100" s="461">
        <v>1</v>
      </c>
      <c r="F100" s="462">
        <v>3</v>
      </c>
      <c r="G100" s="462">
        <v>3</v>
      </c>
      <c r="H100" s="461">
        <v>7</v>
      </c>
      <c r="I100" s="461">
        <v>7</v>
      </c>
      <c r="J100" s="461">
        <v>1</v>
      </c>
      <c r="K100" s="461">
        <v>1</v>
      </c>
      <c r="L100" s="462">
        <v>8</v>
      </c>
      <c r="M100" s="462">
        <v>8</v>
      </c>
      <c r="N100" s="461">
        <v>4</v>
      </c>
      <c r="O100" s="461">
        <v>4</v>
      </c>
      <c r="P100" s="461">
        <v>8</v>
      </c>
      <c r="Q100" s="461">
        <v>6</v>
      </c>
      <c r="R100" s="462">
        <v>12</v>
      </c>
      <c r="S100" s="462">
        <v>10</v>
      </c>
      <c r="T100" s="461"/>
      <c r="U100" s="461"/>
      <c r="V100" s="461"/>
      <c r="W100" s="461"/>
      <c r="X100" s="462"/>
      <c r="Y100" s="462"/>
      <c r="Z100" s="117"/>
      <c r="AA100" s="463">
        <f t="shared" si="11"/>
        <v>13</v>
      </c>
      <c r="AB100" s="463">
        <f t="shared" si="6"/>
        <v>13</v>
      </c>
      <c r="AC100" s="463">
        <f t="shared" si="7"/>
        <v>10</v>
      </c>
      <c r="AD100" s="463">
        <f t="shared" si="8"/>
        <v>8</v>
      </c>
      <c r="AE100" s="464">
        <f t="shared" si="9"/>
        <v>23</v>
      </c>
      <c r="AF100" s="464">
        <f t="shared" si="10"/>
        <v>21</v>
      </c>
    </row>
    <row r="101" spans="1:32" ht="15" x14ac:dyDescent="0.25">
      <c r="A101" s="460" t="s">
        <v>208</v>
      </c>
      <c r="B101" s="461">
        <v>1</v>
      </c>
      <c r="C101" s="461">
        <v>1</v>
      </c>
      <c r="D101" s="461"/>
      <c r="E101" s="461"/>
      <c r="F101" s="462">
        <v>1</v>
      </c>
      <c r="G101" s="462">
        <v>1</v>
      </c>
      <c r="H101" s="461">
        <v>8</v>
      </c>
      <c r="I101" s="461">
        <v>8</v>
      </c>
      <c r="J101" s="461">
        <v>5</v>
      </c>
      <c r="K101" s="461">
        <v>5</v>
      </c>
      <c r="L101" s="462">
        <v>13</v>
      </c>
      <c r="M101" s="462">
        <v>13</v>
      </c>
      <c r="N101" s="461">
        <v>7</v>
      </c>
      <c r="O101" s="461">
        <v>7</v>
      </c>
      <c r="P101" s="461"/>
      <c r="Q101" s="461"/>
      <c r="R101" s="462">
        <v>7</v>
      </c>
      <c r="S101" s="462">
        <v>7</v>
      </c>
      <c r="T101" s="461"/>
      <c r="U101" s="461"/>
      <c r="V101" s="461">
        <v>1</v>
      </c>
      <c r="W101" s="461">
        <v>1</v>
      </c>
      <c r="X101" s="462">
        <v>1</v>
      </c>
      <c r="Y101" s="462">
        <v>1</v>
      </c>
      <c r="Z101" s="117"/>
      <c r="AA101" s="463">
        <f t="shared" si="11"/>
        <v>16</v>
      </c>
      <c r="AB101" s="463">
        <f t="shared" si="6"/>
        <v>16</v>
      </c>
      <c r="AC101" s="463">
        <f t="shared" si="7"/>
        <v>6</v>
      </c>
      <c r="AD101" s="463">
        <f t="shared" si="8"/>
        <v>6</v>
      </c>
      <c r="AE101" s="464">
        <f t="shared" si="9"/>
        <v>22</v>
      </c>
      <c r="AF101" s="464">
        <f t="shared" si="10"/>
        <v>22</v>
      </c>
    </row>
    <row r="102" spans="1:32" ht="15" x14ac:dyDescent="0.25">
      <c r="A102" s="455" t="s">
        <v>458</v>
      </c>
      <c r="B102" s="456">
        <v>40</v>
      </c>
      <c r="C102" s="456">
        <v>36</v>
      </c>
      <c r="D102" s="456">
        <v>25</v>
      </c>
      <c r="E102" s="456">
        <v>22</v>
      </c>
      <c r="F102" s="457">
        <v>65</v>
      </c>
      <c r="G102" s="457">
        <v>58</v>
      </c>
      <c r="H102" s="456">
        <v>70</v>
      </c>
      <c r="I102" s="456">
        <v>65</v>
      </c>
      <c r="J102" s="456">
        <v>43</v>
      </c>
      <c r="K102" s="456">
        <v>40</v>
      </c>
      <c r="L102" s="457">
        <v>113</v>
      </c>
      <c r="M102" s="457">
        <v>105</v>
      </c>
      <c r="N102" s="456">
        <v>58</v>
      </c>
      <c r="O102" s="456">
        <v>56</v>
      </c>
      <c r="P102" s="456">
        <v>25</v>
      </c>
      <c r="Q102" s="456">
        <v>24</v>
      </c>
      <c r="R102" s="457">
        <v>83</v>
      </c>
      <c r="S102" s="457">
        <v>80</v>
      </c>
      <c r="T102" s="456">
        <v>4</v>
      </c>
      <c r="U102" s="456">
        <v>4</v>
      </c>
      <c r="V102" s="456">
        <v>2</v>
      </c>
      <c r="W102" s="456">
        <v>2</v>
      </c>
      <c r="X102" s="457">
        <v>6</v>
      </c>
      <c r="Y102" s="457">
        <v>6</v>
      </c>
      <c r="Z102" s="117"/>
      <c r="AA102" s="458">
        <f t="shared" si="11"/>
        <v>172</v>
      </c>
      <c r="AB102" s="458">
        <f t="shared" si="6"/>
        <v>161</v>
      </c>
      <c r="AC102" s="458">
        <f t="shared" si="7"/>
        <v>95</v>
      </c>
      <c r="AD102" s="458">
        <f t="shared" si="8"/>
        <v>88</v>
      </c>
      <c r="AE102" s="459">
        <f t="shared" si="9"/>
        <v>267</v>
      </c>
      <c r="AF102" s="459">
        <f t="shared" si="10"/>
        <v>249</v>
      </c>
    </row>
    <row r="103" spans="1:32" ht="15" x14ac:dyDescent="0.25">
      <c r="A103" s="460" t="s">
        <v>459</v>
      </c>
      <c r="B103" s="461">
        <v>13</v>
      </c>
      <c r="C103" s="461">
        <v>12</v>
      </c>
      <c r="D103" s="461">
        <v>7</v>
      </c>
      <c r="E103" s="461">
        <v>7</v>
      </c>
      <c r="F103" s="462">
        <v>20</v>
      </c>
      <c r="G103" s="462">
        <v>19</v>
      </c>
      <c r="H103" s="461">
        <v>11</v>
      </c>
      <c r="I103" s="461">
        <v>10</v>
      </c>
      <c r="J103" s="461">
        <v>7</v>
      </c>
      <c r="K103" s="461">
        <v>7</v>
      </c>
      <c r="L103" s="462">
        <v>18</v>
      </c>
      <c r="M103" s="462">
        <v>17</v>
      </c>
      <c r="N103" s="461">
        <v>2</v>
      </c>
      <c r="O103" s="461">
        <v>2</v>
      </c>
      <c r="P103" s="461"/>
      <c r="Q103" s="461"/>
      <c r="R103" s="462">
        <v>2</v>
      </c>
      <c r="S103" s="462">
        <v>2</v>
      </c>
      <c r="T103" s="461"/>
      <c r="U103" s="461"/>
      <c r="V103" s="461"/>
      <c r="W103" s="461"/>
      <c r="X103" s="462"/>
      <c r="Y103" s="462"/>
      <c r="Z103" s="117"/>
      <c r="AA103" s="463">
        <f t="shared" si="11"/>
        <v>26</v>
      </c>
      <c r="AB103" s="463">
        <f t="shared" si="6"/>
        <v>24</v>
      </c>
      <c r="AC103" s="463">
        <f t="shared" si="7"/>
        <v>14</v>
      </c>
      <c r="AD103" s="463">
        <f t="shared" si="8"/>
        <v>14</v>
      </c>
      <c r="AE103" s="464">
        <f t="shared" si="9"/>
        <v>40</v>
      </c>
      <c r="AF103" s="464">
        <f t="shared" si="10"/>
        <v>38</v>
      </c>
    </row>
    <row r="104" spans="1:32" ht="15" x14ac:dyDescent="0.25">
      <c r="A104" s="460" t="s">
        <v>460</v>
      </c>
      <c r="B104" s="461">
        <v>8</v>
      </c>
      <c r="C104" s="461">
        <v>6</v>
      </c>
      <c r="D104" s="461">
        <v>7</v>
      </c>
      <c r="E104" s="461">
        <v>6</v>
      </c>
      <c r="F104" s="462">
        <v>15</v>
      </c>
      <c r="G104" s="462">
        <v>12</v>
      </c>
      <c r="H104" s="461"/>
      <c r="I104" s="461"/>
      <c r="J104" s="461"/>
      <c r="K104" s="461"/>
      <c r="L104" s="462"/>
      <c r="M104" s="462"/>
      <c r="N104" s="461">
        <v>1</v>
      </c>
      <c r="O104" s="461">
        <v>1</v>
      </c>
      <c r="P104" s="461"/>
      <c r="Q104" s="461"/>
      <c r="R104" s="462">
        <v>1</v>
      </c>
      <c r="S104" s="462">
        <v>1</v>
      </c>
      <c r="T104" s="461"/>
      <c r="U104" s="461"/>
      <c r="V104" s="461"/>
      <c r="W104" s="461"/>
      <c r="X104" s="462"/>
      <c r="Y104" s="462"/>
      <c r="Z104" s="117"/>
      <c r="AA104" s="463">
        <f t="shared" si="11"/>
        <v>9</v>
      </c>
      <c r="AB104" s="463">
        <f t="shared" si="6"/>
        <v>7</v>
      </c>
      <c r="AC104" s="463">
        <f t="shared" si="7"/>
        <v>7</v>
      </c>
      <c r="AD104" s="463">
        <f t="shared" si="8"/>
        <v>6</v>
      </c>
      <c r="AE104" s="464">
        <f t="shared" si="9"/>
        <v>16</v>
      </c>
      <c r="AF104" s="464">
        <f t="shared" si="10"/>
        <v>13</v>
      </c>
    </row>
    <row r="105" spans="1:32" ht="15" x14ac:dyDescent="0.25">
      <c r="A105" s="460" t="s">
        <v>461</v>
      </c>
      <c r="B105" s="461">
        <v>1</v>
      </c>
      <c r="C105" s="461">
        <v>1</v>
      </c>
      <c r="D105" s="461"/>
      <c r="E105" s="461"/>
      <c r="F105" s="462">
        <v>1</v>
      </c>
      <c r="G105" s="462">
        <v>1</v>
      </c>
      <c r="H105" s="461">
        <v>5</v>
      </c>
      <c r="I105" s="461">
        <v>5</v>
      </c>
      <c r="J105" s="461">
        <v>8</v>
      </c>
      <c r="K105" s="461">
        <v>8</v>
      </c>
      <c r="L105" s="462">
        <v>13</v>
      </c>
      <c r="M105" s="462">
        <v>13</v>
      </c>
      <c r="N105" s="461"/>
      <c r="O105" s="461"/>
      <c r="P105" s="461"/>
      <c r="Q105" s="461"/>
      <c r="R105" s="462"/>
      <c r="S105" s="462"/>
      <c r="T105" s="461"/>
      <c r="U105" s="461"/>
      <c r="V105" s="461"/>
      <c r="W105" s="461"/>
      <c r="X105" s="462"/>
      <c r="Y105" s="462"/>
      <c r="Z105" s="117"/>
      <c r="AA105" s="463">
        <f t="shared" si="11"/>
        <v>6</v>
      </c>
      <c r="AB105" s="463">
        <f t="shared" si="6"/>
        <v>6</v>
      </c>
      <c r="AC105" s="463">
        <f t="shared" si="7"/>
        <v>8</v>
      </c>
      <c r="AD105" s="463">
        <f t="shared" si="8"/>
        <v>8</v>
      </c>
      <c r="AE105" s="464">
        <f t="shared" si="9"/>
        <v>14</v>
      </c>
      <c r="AF105" s="464">
        <f t="shared" si="10"/>
        <v>14</v>
      </c>
    </row>
    <row r="106" spans="1:32" ht="15" x14ac:dyDescent="0.25">
      <c r="A106" s="460" t="s">
        <v>462</v>
      </c>
      <c r="B106" s="461">
        <v>4</v>
      </c>
      <c r="C106" s="461">
        <v>3</v>
      </c>
      <c r="D106" s="461">
        <v>2</v>
      </c>
      <c r="E106" s="461">
        <v>2</v>
      </c>
      <c r="F106" s="462">
        <v>6</v>
      </c>
      <c r="G106" s="462">
        <v>5</v>
      </c>
      <c r="H106" s="461">
        <v>13</v>
      </c>
      <c r="I106" s="461">
        <v>12</v>
      </c>
      <c r="J106" s="461">
        <v>5</v>
      </c>
      <c r="K106" s="461">
        <v>4</v>
      </c>
      <c r="L106" s="462">
        <v>18</v>
      </c>
      <c r="M106" s="462">
        <v>16</v>
      </c>
      <c r="N106" s="461">
        <v>4</v>
      </c>
      <c r="O106" s="461">
        <v>4</v>
      </c>
      <c r="P106" s="461">
        <v>1</v>
      </c>
      <c r="Q106" s="461">
        <v>1</v>
      </c>
      <c r="R106" s="462">
        <v>5</v>
      </c>
      <c r="S106" s="462">
        <v>5</v>
      </c>
      <c r="T106" s="461">
        <v>4</v>
      </c>
      <c r="U106" s="461">
        <v>4</v>
      </c>
      <c r="V106" s="461">
        <v>2</v>
      </c>
      <c r="W106" s="461">
        <v>2</v>
      </c>
      <c r="X106" s="462">
        <v>6</v>
      </c>
      <c r="Y106" s="462">
        <v>6</v>
      </c>
      <c r="Z106" s="117"/>
      <c r="AA106" s="463">
        <f t="shared" si="11"/>
        <v>25</v>
      </c>
      <c r="AB106" s="463">
        <f t="shared" si="6"/>
        <v>23</v>
      </c>
      <c r="AC106" s="463">
        <f t="shared" si="7"/>
        <v>10</v>
      </c>
      <c r="AD106" s="463">
        <f t="shared" si="8"/>
        <v>9</v>
      </c>
      <c r="AE106" s="464">
        <f t="shared" si="9"/>
        <v>35</v>
      </c>
      <c r="AF106" s="464">
        <f t="shared" si="10"/>
        <v>32</v>
      </c>
    </row>
    <row r="107" spans="1:32" ht="15" x14ac:dyDescent="0.25">
      <c r="A107" s="460" t="s">
        <v>463</v>
      </c>
      <c r="B107" s="461">
        <v>3</v>
      </c>
      <c r="C107" s="461">
        <v>3</v>
      </c>
      <c r="D107" s="461"/>
      <c r="E107" s="461"/>
      <c r="F107" s="462">
        <v>3</v>
      </c>
      <c r="G107" s="462">
        <v>3</v>
      </c>
      <c r="H107" s="461">
        <v>13</v>
      </c>
      <c r="I107" s="461">
        <v>11</v>
      </c>
      <c r="J107" s="461">
        <v>3</v>
      </c>
      <c r="K107" s="461">
        <v>3</v>
      </c>
      <c r="L107" s="462">
        <v>16</v>
      </c>
      <c r="M107" s="462">
        <v>14</v>
      </c>
      <c r="N107" s="461">
        <v>15</v>
      </c>
      <c r="O107" s="461">
        <v>15</v>
      </c>
      <c r="P107" s="461">
        <v>7</v>
      </c>
      <c r="Q107" s="461">
        <v>7</v>
      </c>
      <c r="R107" s="462">
        <v>22</v>
      </c>
      <c r="S107" s="462">
        <v>22</v>
      </c>
      <c r="T107" s="461"/>
      <c r="U107" s="461"/>
      <c r="V107" s="461"/>
      <c r="W107" s="461"/>
      <c r="X107" s="462"/>
      <c r="Y107" s="462"/>
      <c r="Z107" s="117"/>
      <c r="AA107" s="463">
        <f t="shared" si="11"/>
        <v>31</v>
      </c>
      <c r="AB107" s="463">
        <f t="shared" si="6"/>
        <v>29</v>
      </c>
      <c r="AC107" s="463">
        <f t="shared" si="7"/>
        <v>10</v>
      </c>
      <c r="AD107" s="463">
        <f t="shared" si="8"/>
        <v>10</v>
      </c>
      <c r="AE107" s="464">
        <f t="shared" si="9"/>
        <v>41</v>
      </c>
      <c r="AF107" s="464">
        <f t="shared" si="10"/>
        <v>39</v>
      </c>
    </row>
    <row r="108" spans="1:32" ht="15" x14ac:dyDescent="0.25">
      <c r="A108" s="460" t="s">
        <v>210</v>
      </c>
      <c r="B108" s="461">
        <v>5</v>
      </c>
      <c r="C108" s="461">
        <v>5</v>
      </c>
      <c r="D108" s="461"/>
      <c r="E108" s="461"/>
      <c r="F108" s="462">
        <v>5</v>
      </c>
      <c r="G108" s="462">
        <v>5</v>
      </c>
      <c r="H108" s="461">
        <v>2</v>
      </c>
      <c r="I108" s="461">
        <v>2</v>
      </c>
      <c r="J108" s="461"/>
      <c r="K108" s="461"/>
      <c r="L108" s="462">
        <v>2</v>
      </c>
      <c r="M108" s="462">
        <v>2</v>
      </c>
      <c r="N108" s="461">
        <v>6</v>
      </c>
      <c r="O108" s="461">
        <v>6</v>
      </c>
      <c r="P108" s="461">
        <v>2</v>
      </c>
      <c r="Q108" s="461">
        <v>2</v>
      </c>
      <c r="R108" s="462">
        <v>8</v>
      </c>
      <c r="S108" s="462">
        <v>8</v>
      </c>
      <c r="T108" s="461"/>
      <c r="U108" s="461"/>
      <c r="V108" s="461"/>
      <c r="W108" s="461"/>
      <c r="X108" s="462"/>
      <c r="Y108" s="462"/>
      <c r="Z108" s="117"/>
      <c r="AA108" s="463">
        <f t="shared" si="11"/>
        <v>13</v>
      </c>
      <c r="AB108" s="463">
        <f t="shared" si="6"/>
        <v>13</v>
      </c>
      <c r="AC108" s="463">
        <f t="shared" si="7"/>
        <v>2</v>
      </c>
      <c r="AD108" s="463">
        <f t="shared" si="8"/>
        <v>2</v>
      </c>
      <c r="AE108" s="464">
        <f t="shared" si="9"/>
        <v>15</v>
      </c>
      <c r="AF108" s="464">
        <f t="shared" si="10"/>
        <v>15</v>
      </c>
    </row>
    <row r="109" spans="1:32" ht="15" x14ac:dyDescent="0.25">
      <c r="A109" s="460" t="s">
        <v>211</v>
      </c>
      <c r="B109" s="461">
        <v>5</v>
      </c>
      <c r="C109" s="461">
        <v>5</v>
      </c>
      <c r="D109" s="461">
        <v>6</v>
      </c>
      <c r="E109" s="461">
        <v>6</v>
      </c>
      <c r="F109" s="462">
        <v>11</v>
      </c>
      <c r="G109" s="462">
        <v>11</v>
      </c>
      <c r="H109" s="461">
        <v>2</v>
      </c>
      <c r="I109" s="461">
        <v>2</v>
      </c>
      <c r="J109" s="461"/>
      <c r="K109" s="461"/>
      <c r="L109" s="462">
        <v>2</v>
      </c>
      <c r="M109" s="462">
        <v>2</v>
      </c>
      <c r="N109" s="461">
        <v>2</v>
      </c>
      <c r="O109" s="461">
        <v>2</v>
      </c>
      <c r="P109" s="461">
        <v>3</v>
      </c>
      <c r="Q109" s="461">
        <v>3</v>
      </c>
      <c r="R109" s="462">
        <v>5</v>
      </c>
      <c r="S109" s="462">
        <v>5</v>
      </c>
      <c r="T109" s="461"/>
      <c r="U109" s="461"/>
      <c r="V109" s="461"/>
      <c r="W109" s="461"/>
      <c r="X109" s="462"/>
      <c r="Y109" s="462"/>
      <c r="Z109" s="117"/>
      <c r="AA109" s="463">
        <f t="shared" si="11"/>
        <v>9</v>
      </c>
      <c r="AB109" s="463">
        <f t="shared" si="6"/>
        <v>9</v>
      </c>
      <c r="AC109" s="463">
        <f t="shared" si="7"/>
        <v>9</v>
      </c>
      <c r="AD109" s="463">
        <f t="shared" si="8"/>
        <v>9</v>
      </c>
      <c r="AE109" s="464">
        <f t="shared" si="9"/>
        <v>18</v>
      </c>
      <c r="AF109" s="464">
        <f t="shared" si="10"/>
        <v>18</v>
      </c>
    </row>
    <row r="110" spans="1:32" ht="15" x14ac:dyDescent="0.25">
      <c r="A110" s="460" t="s">
        <v>212</v>
      </c>
      <c r="B110" s="461"/>
      <c r="C110" s="461"/>
      <c r="D110" s="461"/>
      <c r="E110" s="461"/>
      <c r="F110" s="462"/>
      <c r="G110" s="462"/>
      <c r="H110" s="461">
        <v>2</v>
      </c>
      <c r="I110" s="461">
        <v>1</v>
      </c>
      <c r="J110" s="461">
        <v>1</v>
      </c>
      <c r="K110" s="461">
        <v>0</v>
      </c>
      <c r="L110" s="462">
        <v>3</v>
      </c>
      <c r="M110" s="462">
        <v>1</v>
      </c>
      <c r="N110" s="461">
        <v>1</v>
      </c>
      <c r="O110" s="461">
        <v>1</v>
      </c>
      <c r="P110" s="461">
        <v>3</v>
      </c>
      <c r="Q110" s="461">
        <v>3</v>
      </c>
      <c r="R110" s="462">
        <v>4</v>
      </c>
      <c r="S110" s="462">
        <v>4</v>
      </c>
      <c r="T110" s="461"/>
      <c r="U110" s="461"/>
      <c r="V110" s="461"/>
      <c r="W110" s="461"/>
      <c r="X110" s="462"/>
      <c r="Y110" s="462"/>
      <c r="Z110" s="117"/>
      <c r="AA110" s="463">
        <f t="shared" si="11"/>
        <v>3</v>
      </c>
      <c r="AB110" s="463">
        <f t="shared" si="6"/>
        <v>2</v>
      </c>
      <c r="AC110" s="463">
        <f t="shared" si="7"/>
        <v>4</v>
      </c>
      <c r="AD110" s="463">
        <f t="shared" si="8"/>
        <v>3</v>
      </c>
      <c r="AE110" s="464">
        <f t="shared" si="9"/>
        <v>7</v>
      </c>
      <c r="AF110" s="464">
        <f t="shared" si="10"/>
        <v>5</v>
      </c>
    </row>
    <row r="111" spans="1:32" ht="15" x14ac:dyDescent="0.25">
      <c r="A111" s="460" t="s">
        <v>213</v>
      </c>
      <c r="B111" s="461"/>
      <c r="C111" s="461"/>
      <c r="D111" s="461"/>
      <c r="E111" s="461"/>
      <c r="F111" s="462"/>
      <c r="G111" s="462"/>
      <c r="H111" s="461"/>
      <c r="I111" s="461"/>
      <c r="J111" s="461"/>
      <c r="K111" s="461"/>
      <c r="L111" s="462"/>
      <c r="M111" s="462"/>
      <c r="N111" s="461">
        <v>8</v>
      </c>
      <c r="O111" s="461">
        <v>6</v>
      </c>
      <c r="P111" s="461">
        <v>3</v>
      </c>
      <c r="Q111" s="461">
        <v>2</v>
      </c>
      <c r="R111" s="462">
        <v>11</v>
      </c>
      <c r="S111" s="462">
        <v>8</v>
      </c>
      <c r="T111" s="461"/>
      <c r="U111" s="461"/>
      <c r="V111" s="461"/>
      <c r="W111" s="461"/>
      <c r="X111" s="462"/>
      <c r="Y111" s="462"/>
      <c r="Z111" s="117"/>
      <c r="AA111" s="463">
        <f t="shared" si="11"/>
        <v>8</v>
      </c>
      <c r="AB111" s="463">
        <f t="shared" si="6"/>
        <v>6</v>
      </c>
      <c r="AC111" s="463">
        <f t="shared" si="7"/>
        <v>3</v>
      </c>
      <c r="AD111" s="463">
        <f t="shared" si="8"/>
        <v>2</v>
      </c>
      <c r="AE111" s="464">
        <f t="shared" si="9"/>
        <v>11</v>
      </c>
      <c r="AF111" s="464">
        <f t="shared" si="10"/>
        <v>8</v>
      </c>
    </row>
    <row r="112" spans="1:32" ht="15" x14ac:dyDescent="0.25">
      <c r="A112" s="460" t="s">
        <v>464</v>
      </c>
      <c r="B112" s="461"/>
      <c r="C112" s="461"/>
      <c r="D112" s="461"/>
      <c r="E112" s="461"/>
      <c r="F112" s="462"/>
      <c r="G112" s="462"/>
      <c r="H112" s="461"/>
      <c r="I112" s="461"/>
      <c r="J112" s="461"/>
      <c r="K112" s="461"/>
      <c r="L112" s="462"/>
      <c r="M112" s="462"/>
      <c r="N112" s="461">
        <v>1</v>
      </c>
      <c r="O112" s="461">
        <v>1</v>
      </c>
      <c r="P112" s="461"/>
      <c r="Q112" s="461"/>
      <c r="R112" s="462">
        <v>1</v>
      </c>
      <c r="S112" s="462">
        <v>1</v>
      </c>
      <c r="T112" s="461"/>
      <c r="U112" s="461"/>
      <c r="V112" s="461"/>
      <c r="W112" s="461"/>
      <c r="X112" s="462"/>
      <c r="Y112" s="462"/>
      <c r="Z112" s="117"/>
      <c r="AA112" s="463">
        <f t="shared" si="11"/>
        <v>1</v>
      </c>
      <c r="AB112" s="463">
        <f t="shared" si="6"/>
        <v>1</v>
      </c>
      <c r="AC112" s="463">
        <f t="shared" si="7"/>
        <v>0</v>
      </c>
      <c r="AD112" s="463">
        <f t="shared" si="8"/>
        <v>0</v>
      </c>
      <c r="AE112" s="464">
        <f t="shared" si="9"/>
        <v>1</v>
      </c>
      <c r="AF112" s="464">
        <f t="shared" si="10"/>
        <v>1</v>
      </c>
    </row>
    <row r="113" spans="1:32" ht="15" x14ac:dyDescent="0.25">
      <c r="A113" s="460" t="s">
        <v>406</v>
      </c>
      <c r="B113" s="461">
        <v>1</v>
      </c>
      <c r="C113" s="461">
        <v>1</v>
      </c>
      <c r="D113" s="461"/>
      <c r="E113" s="461"/>
      <c r="F113" s="462">
        <v>1</v>
      </c>
      <c r="G113" s="462">
        <v>1</v>
      </c>
      <c r="H113" s="461"/>
      <c r="I113" s="461"/>
      <c r="J113" s="461"/>
      <c r="K113" s="461"/>
      <c r="L113" s="462"/>
      <c r="M113" s="462"/>
      <c r="N113" s="461"/>
      <c r="O113" s="461"/>
      <c r="P113" s="461"/>
      <c r="Q113" s="461"/>
      <c r="R113" s="462"/>
      <c r="S113" s="462"/>
      <c r="T113" s="461"/>
      <c r="U113" s="461"/>
      <c r="V113" s="461"/>
      <c r="W113" s="461"/>
      <c r="X113" s="462"/>
      <c r="Y113" s="462"/>
      <c r="Z113" s="117"/>
      <c r="AA113" s="463">
        <f t="shared" si="11"/>
        <v>1</v>
      </c>
      <c r="AB113" s="463">
        <f t="shared" si="6"/>
        <v>1</v>
      </c>
      <c r="AC113" s="463">
        <f t="shared" si="7"/>
        <v>0</v>
      </c>
      <c r="AD113" s="463">
        <f t="shared" si="8"/>
        <v>0</v>
      </c>
      <c r="AE113" s="464">
        <f t="shared" si="9"/>
        <v>1</v>
      </c>
      <c r="AF113" s="464">
        <f t="shared" si="10"/>
        <v>1</v>
      </c>
    </row>
    <row r="114" spans="1:32" ht="15" x14ac:dyDescent="0.25">
      <c r="A114" s="460" t="s">
        <v>407</v>
      </c>
      <c r="B114" s="461"/>
      <c r="C114" s="461"/>
      <c r="D114" s="461">
        <v>3</v>
      </c>
      <c r="E114" s="461">
        <v>1</v>
      </c>
      <c r="F114" s="462">
        <v>3</v>
      </c>
      <c r="G114" s="462">
        <v>1</v>
      </c>
      <c r="H114" s="461"/>
      <c r="I114" s="461"/>
      <c r="J114" s="461">
        <v>3</v>
      </c>
      <c r="K114" s="461">
        <v>3</v>
      </c>
      <c r="L114" s="462">
        <v>3</v>
      </c>
      <c r="M114" s="462">
        <v>3</v>
      </c>
      <c r="N114" s="461"/>
      <c r="O114" s="461"/>
      <c r="P114" s="461"/>
      <c r="Q114" s="461"/>
      <c r="R114" s="462"/>
      <c r="S114" s="462"/>
      <c r="T114" s="461"/>
      <c r="U114" s="461"/>
      <c r="V114" s="461"/>
      <c r="W114" s="461"/>
      <c r="X114" s="462"/>
      <c r="Y114" s="462"/>
      <c r="Z114" s="117"/>
      <c r="AA114" s="463">
        <f t="shared" si="11"/>
        <v>0</v>
      </c>
      <c r="AB114" s="463">
        <f t="shared" si="6"/>
        <v>0</v>
      </c>
      <c r="AC114" s="463">
        <f t="shared" si="7"/>
        <v>6</v>
      </c>
      <c r="AD114" s="463">
        <f t="shared" si="8"/>
        <v>4</v>
      </c>
      <c r="AE114" s="464">
        <f t="shared" si="9"/>
        <v>6</v>
      </c>
      <c r="AF114" s="464">
        <f t="shared" si="10"/>
        <v>4</v>
      </c>
    </row>
    <row r="115" spans="1:32" ht="15" x14ac:dyDescent="0.25">
      <c r="A115" s="460" t="s">
        <v>408</v>
      </c>
      <c r="B115" s="461"/>
      <c r="C115" s="461"/>
      <c r="D115" s="461"/>
      <c r="E115" s="461"/>
      <c r="F115" s="462"/>
      <c r="G115" s="462"/>
      <c r="H115" s="461">
        <v>9</v>
      </c>
      <c r="I115" s="461">
        <v>9</v>
      </c>
      <c r="J115" s="461">
        <v>3</v>
      </c>
      <c r="K115" s="461">
        <v>2</v>
      </c>
      <c r="L115" s="462">
        <v>12</v>
      </c>
      <c r="M115" s="462">
        <v>11</v>
      </c>
      <c r="N115" s="461"/>
      <c r="O115" s="461"/>
      <c r="P115" s="461"/>
      <c r="Q115" s="461"/>
      <c r="R115" s="462"/>
      <c r="S115" s="462"/>
      <c r="T115" s="461"/>
      <c r="U115" s="461"/>
      <c r="V115" s="461"/>
      <c r="W115" s="461"/>
      <c r="X115" s="462"/>
      <c r="Y115" s="462"/>
      <c r="Z115" s="117"/>
      <c r="AA115" s="463">
        <f t="shared" si="11"/>
        <v>9</v>
      </c>
      <c r="AB115" s="463">
        <f t="shared" si="6"/>
        <v>9</v>
      </c>
      <c r="AC115" s="463">
        <f t="shared" si="7"/>
        <v>3</v>
      </c>
      <c r="AD115" s="463">
        <f t="shared" si="8"/>
        <v>2</v>
      </c>
      <c r="AE115" s="464">
        <f t="shared" si="9"/>
        <v>12</v>
      </c>
      <c r="AF115" s="464">
        <f t="shared" si="10"/>
        <v>11</v>
      </c>
    </row>
    <row r="116" spans="1:32" ht="15" x14ac:dyDescent="0.25">
      <c r="A116" s="460" t="s">
        <v>424</v>
      </c>
      <c r="B116" s="461"/>
      <c r="C116" s="461"/>
      <c r="D116" s="461"/>
      <c r="E116" s="461"/>
      <c r="F116" s="462"/>
      <c r="G116" s="462"/>
      <c r="H116" s="461"/>
      <c r="I116" s="461"/>
      <c r="J116" s="461"/>
      <c r="K116" s="461"/>
      <c r="L116" s="462"/>
      <c r="M116" s="462"/>
      <c r="N116" s="461">
        <v>1</v>
      </c>
      <c r="O116" s="461">
        <v>1</v>
      </c>
      <c r="P116" s="461"/>
      <c r="Q116" s="461"/>
      <c r="R116" s="462">
        <v>1</v>
      </c>
      <c r="S116" s="462">
        <v>1</v>
      </c>
      <c r="T116" s="461"/>
      <c r="U116" s="461"/>
      <c r="V116" s="461"/>
      <c r="W116" s="461"/>
      <c r="X116" s="462"/>
      <c r="Y116" s="462"/>
      <c r="Z116" s="117"/>
      <c r="AA116" s="463">
        <f t="shared" si="11"/>
        <v>1</v>
      </c>
      <c r="AB116" s="463">
        <f t="shared" si="6"/>
        <v>1</v>
      </c>
      <c r="AC116" s="463">
        <f t="shared" si="7"/>
        <v>0</v>
      </c>
      <c r="AD116" s="463">
        <f t="shared" si="8"/>
        <v>0</v>
      </c>
      <c r="AE116" s="464">
        <f t="shared" si="9"/>
        <v>1</v>
      </c>
      <c r="AF116" s="464">
        <f t="shared" si="10"/>
        <v>1</v>
      </c>
    </row>
    <row r="117" spans="1:32" ht="15" x14ac:dyDescent="0.25">
      <c r="A117" s="475" t="s">
        <v>515</v>
      </c>
      <c r="B117" s="476"/>
      <c r="C117" s="476"/>
      <c r="D117" s="476"/>
      <c r="E117" s="476"/>
      <c r="F117" s="477"/>
      <c r="G117" s="477"/>
      <c r="H117" s="476">
        <v>13</v>
      </c>
      <c r="I117" s="476">
        <v>13</v>
      </c>
      <c r="J117" s="476">
        <v>13</v>
      </c>
      <c r="K117" s="476">
        <v>13</v>
      </c>
      <c r="L117" s="477">
        <v>26</v>
      </c>
      <c r="M117" s="477">
        <v>26</v>
      </c>
      <c r="N117" s="476">
        <v>17</v>
      </c>
      <c r="O117" s="476">
        <v>17</v>
      </c>
      <c r="P117" s="476">
        <v>6</v>
      </c>
      <c r="Q117" s="476">
        <v>6</v>
      </c>
      <c r="R117" s="477">
        <v>23</v>
      </c>
      <c r="S117" s="477">
        <v>23</v>
      </c>
      <c r="T117" s="476"/>
      <c r="U117" s="476"/>
      <c r="V117" s="476"/>
      <c r="W117" s="476"/>
      <c r="X117" s="477"/>
      <c r="Y117" s="477"/>
      <c r="Z117" s="117"/>
      <c r="AA117" s="478">
        <f t="shared" si="11"/>
        <v>30</v>
      </c>
      <c r="AB117" s="478">
        <f t="shared" si="6"/>
        <v>30</v>
      </c>
      <c r="AC117" s="478">
        <f t="shared" si="7"/>
        <v>19</v>
      </c>
      <c r="AD117" s="478">
        <f t="shared" si="8"/>
        <v>19</v>
      </c>
      <c r="AE117" s="479">
        <f t="shared" si="9"/>
        <v>49</v>
      </c>
      <c r="AF117" s="479">
        <f t="shared" si="10"/>
        <v>49</v>
      </c>
    </row>
    <row r="118" spans="1:32" ht="15" x14ac:dyDescent="0.25">
      <c r="A118" s="455" t="s">
        <v>465</v>
      </c>
      <c r="B118" s="456">
        <v>2</v>
      </c>
      <c r="C118" s="456">
        <v>2</v>
      </c>
      <c r="D118" s="456">
        <v>4</v>
      </c>
      <c r="E118" s="456">
        <v>3</v>
      </c>
      <c r="F118" s="457">
        <v>6</v>
      </c>
      <c r="G118" s="457">
        <v>5</v>
      </c>
      <c r="H118" s="456">
        <v>12</v>
      </c>
      <c r="I118" s="456">
        <v>10</v>
      </c>
      <c r="J118" s="456">
        <v>6</v>
      </c>
      <c r="K118" s="456">
        <v>5</v>
      </c>
      <c r="L118" s="457">
        <v>18</v>
      </c>
      <c r="M118" s="457">
        <v>15</v>
      </c>
      <c r="N118" s="456">
        <v>10</v>
      </c>
      <c r="O118" s="456">
        <v>10</v>
      </c>
      <c r="P118" s="456">
        <v>5</v>
      </c>
      <c r="Q118" s="456">
        <v>5</v>
      </c>
      <c r="R118" s="457">
        <v>15</v>
      </c>
      <c r="S118" s="457">
        <v>15</v>
      </c>
      <c r="T118" s="456">
        <v>1</v>
      </c>
      <c r="U118" s="456">
        <v>1</v>
      </c>
      <c r="V118" s="456"/>
      <c r="W118" s="456"/>
      <c r="X118" s="457">
        <v>1</v>
      </c>
      <c r="Y118" s="457">
        <v>1</v>
      </c>
      <c r="Z118" s="117"/>
      <c r="AA118" s="458">
        <f t="shared" si="11"/>
        <v>25</v>
      </c>
      <c r="AB118" s="458">
        <f t="shared" si="6"/>
        <v>23</v>
      </c>
      <c r="AC118" s="458">
        <f t="shared" si="7"/>
        <v>15</v>
      </c>
      <c r="AD118" s="458">
        <f t="shared" si="8"/>
        <v>13</v>
      </c>
      <c r="AE118" s="459">
        <f t="shared" si="9"/>
        <v>40</v>
      </c>
      <c r="AF118" s="459">
        <f t="shared" si="10"/>
        <v>36</v>
      </c>
    </row>
    <row r="119" spans="1:32" ht="15" x14ac:dyDescent="0.25">
      <c r="A119" s="460" t="s">
        <v>466</v>
      </c>
      <c r="B119" s="461"/>
      <c r="C119" s="461"/>
      <c r="D119" s="461">
        <v>1</v>
      </c>
      <c r="E119" s="461"/>
      <c r="F119" s="462">
        <v>1</v>
      </c>
      <c r="G119" s="462"/>
      <c r="H119" s="461">
        <v>1</v>
      </c>
      <c r="I119" s="461">
        <v>1</v>
      </c>
      <c r="J119" s="461"/>
      <c r="K119" s="461"/>
      <c r="L119" s="462">
        <v>1</v>
      </c>
      <c r="M119" s="462">
        <v>1</v>
      </c>
      <c r="N119" s="461">
        <v>2</v>
      </c>
      <c r="O119" s="461">
        <v>2</v>
      </c>
      <c r="P119" s="461">
        <v>1</v>
      </c>
      <c r="Q119" s="461">
        <v>1</v>
      </c>
      <c r="R119" s="462">
        <v>3</v>
      </c>
      <c r="S119" s="462">
        <v>3</v>
      </c>
      <c r="T119" s="461"/>
      <c r="U119" s="461"/>
      <c r="V119" s="461"/>
      <c r="W119" s="461"/>
      <c r="X119" s="462"/>
      <c r="Y119" s="462"/>
      <c r="Z119" s="117"/>
      <c r="AA119" s="463">
        <f t="shared" si="11"/>
        <v>3</v>
      </c>
      <c r="AB119" s="463">
        <f t="shared" si="6"/>
        <v>3</v>
      </c>
      <c r="AC119" s="463">
        <f t="shared" si="7"/>
        <v>2</v>
      </c>
      <c r="AD119" s="463">
        <f t="shared" si="8"/>
        <v>1</v>
      </c>
      <c r="AE119" s="464">
        <f t="shared" si="9"/>
        <v>5</v>
      </c>
      <c r="AF119" s="464">
        <f t="shared" si="10"/>
        <v>4</v>
      </c>
    </row>
    <row r="120" spans="1:32" ht="15" x14ac:dyDescent="0.25">
      <c r="A120" s="460" t="s">
        <v>130</v>
      </c>
      <c r="B120" s="461">
        <v>2</v>
      </c>
      <c r="C120" s="461">
        <v>2</v>
      </c>
      <c r="D120" s="461">
        <v>3</v>
      </c>
      <c r="E120" s="461">
        <v>3</v>
      </c>
      <c r="F120" s="462">
        <v>5</v>
      </c>
      <c r="G120" s="462">
        <v>5</v>
      </c>
      <c r="H120" s="461">
        <v>11</v>
      </c>
      <c r="I120" s="461">
        <v>9</v>
      </c>
      <c r="J120" s="461">
        <v>6</v>
      </c>
      <c r="K120" s="461">
        <v>5</v>
      </c>
      <c r="L120" s="462">
        <v>17</v>
      </c>
      <c r="M120" s="462">
        <v>14</v>
      </c>
      <c r="N120" s="461">
        <v>7</v>
      </c>
      <c r="O120" s="461">
        <v>7</v>
      </c>
      <c r="P120" s="461">
        <v>4</v>
      </c>
      <c r="Q120" s="461">
        <v>4</v>
      </c>
      <c r="R120" s="462">
        <v>11</v>
      </c>
      <c r="S120" s="462">
        <v>11</v>
      </c>
      <c r="T120" s="461">
        <v>1</v>
      </c>
      <c r="U120" s="461">
        <v>1</v>
      </c>
      <c r="V120" s="461"/>
      <c r="W120" s="461"/>
      <c r="X120" s="462">
        <v>1</v>
      </c>
      <c r="Y120" s="462">
        <v>1</v>
      </c>
      <c r="Z120" s="117"/>
      <c r="AA120" s="463">
        <f t="shared" si="11"/>
        <v>21</v>
      </c>
      <c r="AB120" s="463">
        <f t="shared" si="6"/>
        <v>19</v>
      </c>
      <c r="AC120" s="463">
        <f t="shared" si="7"/>
        <v>13</v>
      </c>
      <c r="AD120" s="463">
        <f t="shared" si="8"/>
        <v>12</v>
      </c>
      <c r="AE120" s="464">
        <f t="shared" si="9"/>
        <v>34</v>
      </c>
      <c r="AF120" s="464">
        <f t="shared" si="10"/>
        <v>31</v>
      </c>
    </row>
    <row r="121" spans="1:32" ht="15" x14ac:dyDescent="0.25">
      <c r="A121" s="460" t="s">
        <v>214</v>
      </c>
      <c r="B121" s="461"/>
      <c r="C121" s="461"/>
      <c r="D121" s="461"/>
      <c r="E121" s="461"/>
      <c r="F121" s="462"/>
      <c r="G121" s="462"/>
      <c r="H121" s="461"/>
      <c r="I121" s="461"/>
      <c r="J121" s="461"/>
      <c r="K121" s="461"/>
      <c r="L121" s="462"/>
      <c r="M121" s="462"/>
      <c r="N121" s="461">
        <v>1</v>
      </c>
      <c r="O121" s="461">
        <v>1</v>
      </c>
      <c r="P121" s="461"/>
      <c r="Q121" s="461"/>
      <c r="R121" s="462">
        <v>1</v>
      </c>
      <c r="S121" s="462">
        <v>1</v>
      </c>
      <c r="T121" s="461"/>
      <c r="U121" s="461"/>
      <c r="V121" s="461"/>
      <c r="W121" s="461"/>
      <c r="X121" s="462"/>
      <c r="Y121" s="462"/>
      <c r="Z121" s="117"/>
      <c r="AA121" s="463">
        <f t="shared" si="11"/>
        <v>1</v>
      </c>
      <c r="AB121" s="463">
        <f t="shared" si="6"/>
        <v>1</v>
      </c>
      <c r="AC121" s="463">
        <f t="shared" si="7"/>
        <v>0</v>
      </c>
      <c r="AD121" s="463">
        <f t="shared" si="8"/>
        <v>0</v>
      </c>
      <c r="AE121" s="464">
        <f t="shared" si="9"/>
        <v>1</v>
      </c>
      <c r="AF121" s="464">
        <f t="shared" si="10"/>
        <v>1</v>
      </c>
    </row>
    <row r="122" spans="1:32" ht="15" x14ac:dyDescent="0.25">
      <c r="A122" s="455" t="s">
        <v>467</v>
      </c>
      <c r="B122" s="456">
        <v>6</v>
      </c>
      <c r="C122" s="456">
        <v>6</v>
      </c>
      <c r="D122" s="456">
        <v>1</v>
      </c>
      <c r="E122" s="456">
        <v>1</v>
      </c>
      <c r="F122" s="457">
        <v>7</v>
      </c>
      <c r="G122" s="457">
        <v>7</v>
      </c>
      <c r="H122" s="456">
        <v>8</v>
      </c>
      <c r="I122" s="456">
        <v>8</v>
      </c>
      <c r="J122" s="456">
        <v>1</v>
      </c>
      <c r="K122" s="456">
        <v>1</v>
      </c>
      <c r="L122" s="457">
        <v>9</v>
      </c>
      <c r="M122" s="457">
        <v>9</v>
      </c>
      <c r="N122" s="456">
        <v>5</v>
      </c>
      <c r="O122" s="456">
        <v>5</v>
      </c>
      <c r="P122" s="456">
        <v>4</v>
      </c>
      <c r="Q122" s="456">
        <v>2</v>
      </c>
      <c r="R122" s="457">
        <v>9</v>
      </c>
      <c r="S122" s="457">
        <v>7</v>
      </c>
      <c r="T122" s="456"/>
      <c r="U122" s="456"/>
      <c r="V122" s="456"/>
      <c r="W122" s="456"/>
      <c r="X122" s="457"/>
      <c r="Y122" s="457"/>
      <c r="Z122" s="117"/>
      <c r="AA122" s="458">
        <f t="shared" si="11"/>
        <v>19</v>
      </c>
      <c r="AB122" s="458">
        <f t="shared" si="6"/>
        <v>19</v>
      </c>
      <c r="AC122" s="458">
        <f t="shared" si="7"/>
        <v>6</v>
      </c>
      <c r="AD122" s="458">
        <f t="shared" si="8"/>
        <v>4</v>
      </c>
      <c r="AE122" s="459">
        <f t="shared" si="9"/>
        <v>25</v>
      </c>
      <c r="AF122" s="459">
        <f t="shared" si="10"/>
        <v>23</v>
      </c>
    </row>
    <row r="123" spans="1:32" ht="15" x14ac:dyDescent="0.25">
      <c r="A123" s="460" t="s">
        <v>131</v>
      </c>
      <c r="B123" s="461">
        <v>5</v>
      </c>
      <c r="C123" s="461">
        <v>5</v>
      </c>
      <c r="D123" s="461">
        <v>1</v>
      </c>
      <c r="E123" s="461">
        <v>1</v>
      </c>
      <c r="F123" s="462">
        <v>6</v>
      </c>
      <c r="G123" s="462">
        <v>6</v>
      </c>
      <c r="H123" s="461">
        <v>8</v>
      </c>
      <c r="I123" s="461">
        <v>8</v>
      </c>
      <c r="J123" s="461">
        <v>1</v>
      </c>
      <c r="K123" s="461">
        <v>1</v>
      </c>
      <c r="L123" s="462">
        <v>9</v>
      </c>
      <c r="M123" s="462">
        <v>9</v>
      </c>
      <c r="N123" s="461">
        <v>4</v>
      </c>
      <c r="O123" s="461">
        <v>4</v>
      </c>
      <c r="P123" s="461">
        <v>2</v>
      </c>
      <c r="Q123" s="461">
        <v>1</v>
      </c>
      <c r="R123" s="462">
        <v>6</v>
      </c>
      <c r="S123" s="462">
        <v>5</v>
      </c>
      <c r="T123" s="461"/>
      <c r="U123" s="461"/>
      <c r="V123" s="461"/>
      <c r="W123" s="461"/>
      <c r="X123" s="462"/>
      <c r="Y123" s="462"/>
      <c r="Z123" s="117"/>
      <c r="AA123" s="463">
        <f t="shared" si="11"/>
        <v>17</v>
      </c>
      <c r="AB123" s="463">
        <f t="shared" si="6"/>
        <v>17</v>
      </c>
      <c r="AC123" s="463">
        <f t="shared" si="7"/>
        <v>4</v>
      </c>
      <c r="AD123" s="463">
        <f t="shared" si="8"/>
        <v>3</v>
      </c>
      <c r="AE123" s="464">
        <f t="shared" si="9"/>
        <v>21</v>
      </c>
      <c r="AF123" s="464">
        <f t="shared" si="10"/>
        <v>20</v>
      </c>
    </row>
    <row r="124" spans="1:32" ht="15" x14ac:dyDescent="0.25">
      <c r="A124" s="460" t="s">
        <v>409</v>
      </c>
      <c r="B124" s="461">
        <v>1</v>
      </c>
      <c r="C124" s="461">
        <v>1</v>
      </c>
      <c r="D124" s="461"/>
      <c r="E124" s="461"/>
      <c r="F124" s="462">
        <v>1</v>
      </c>
      <c r="G124" s="462">
        <v>1</v>
      </c>
      <c r="H124" s="461"/>
      <c r="I124" s="461"/>
      <c r="J124" s="461"/>
      <c r="K124" s="461"/>
      <c r="L124" s="462"/>
      <c r="M124" s="462"/>
      <c r="N124" s="461">
        <v>1</v>
      </c>
      <c r="O124" s="461">
        <v>1</v>
      </c>
      <c r="P124" s="461">
        <v>2</v>
      </c>
      <c r="Q124" s="461">
        <v>1</v>
      </c>
      <c r="R124" s="462">
        <v>3</v>
      </c>
      <c r="S124" s="462">
        <v>2</v>
      </c>
      <c r="T124" s="461"/>
      <c r="U124" s="461"/>
      <c r="V124" s="461"/>
      <c r="W124" s="461"/>
      <c r="X124" s="462"/>
      <c r="Y124" s="462"/>
      <c r="Z124" s="117"/>
      <c r="AA124" s="463">
        <f t="shared" si="11"/>
        <v>2</v>
      </c>
      <c r="AB124" s="463">
        <f t="shared" si="6"/>
        <v>2</v>
      </c>
      <c r="AC124" s="463">
        <f t="shared" si="7"/>
        <v>2</v>
      </c>
      <c r="AD124" s="463">
        <f t="shared" si="8"/>
        <v>1</v>
      </c>
      <c r="AE124" s="464">
        <f t="shared" si="9"/>
        <v>4</v>
      </c>
      <c r="AF124" s="464">
        <f t="shared" si="10"/>
        <v>3</v>
      </c>
    </row>
    <row r="125" spans="1:32" ht="15" x14ac:dyDescent="0.25">
      <c r="A125" s="455" t="s">
        <v>468</v>
      </c>
      <c r="B125" s="456">
        <v>6</v>
      </c>
      <c r="C125" s="456">
        <v>6</v>
      </c>
      <c r="D125" s="456">
        <v>3</v>
      </c>
      <c r="E125" s="456">
        <v>3</v>
      </c>
      <c r="F125" s="457">
        <v>9</v>
      </c>
      <c r="G125" s="457">
        <v>9</v>
      </c>
      <c r="H125" s="456">
        <v>23</v>
      </c>
      <c r="I125" s="456">
        <v>23</v>
      </c>
      <c r="J125" s="456">
        <v>7</v>
      </c>
      <c r="K125" s="456">
        <v>7</v>
      </c>
      <c r="L125" s="457">
        <v>30</v>
      </c>
      <c r="M125" s="457">
        <v>30</v>
      </c>
      <c r="N125" s="456">
        <v>10</v>
      </c>
      <c r="O125" s="456">
        <v>10</v>
      </c>
      <c r="P125" s="456">
        <v>3</v>
      </c>
      <c r="Q125" s="456">
        <v>2</v>
      </c>
      <c r="R125" s="457">
        <v>13</v>
      </c>
      <c r="S125" s="457">
        <v>12</v>
      </c>
      <c r="T125" s="456"/>
      <c r="U125" s="456"/>
      <c r="V125" s="456">
        <v>1</v>
      </c>
      <c r="W125" s="456">
        <v>1</v>
      </c>
      <c r="X125" s="457">
        <v>1</v>
      </c>
      <c r="Y125" s="457">
        <v>1</v>
      </c>
      <c r="Z125" s="117"/>
      <c r="AA125" s="458">
        <f t="shared" si="11"/>
        <v>39</v>
      </c>
      <c r="AB125" s="458">
        <f t="shared" si="6"/>
        <v>39</v>
      </c>
      <c r="AC125" s="458">
        <f t="shared" si="7"/>
        <v>14</v>
      </c>
      <c r="AD125" s="458">
        <f t="shared" si="8"/>
        <v>13</v>
      </c>
      <c r="AE125" s="459">
        <f t="shared" si="9"/>
        <v>53</v>
      </c>
      <c r="AF125" s="459">
        <f t="shared" si="10"/>
        <v>52</v>
      </c>
    </row>
    <row r="126" spans="1:32" ht="15" x14ac:dyDescent="0.25">
      <c r="A126" s="460" t="s">
        <v>215</v>
      </c>
      <c r="B126" s="461"/>
      <c r="C126" s="461"/>
      <c r="D126" s="461">
        <v>2</v>
      </c>
      <c r="E126" s="461">
        <v>2</v>
      </c>
      <c r="F126" s="462">
        <v>2</v>
      </c>
      <c r="G126" s="462">
        <v>2</v>
      </c>
      <c r="H126" s="461">
        <v>3</v>
      </c>
      <c r="I126" s="461">
        <v>3</v>
      </c>
      <c r="J126" s="461"/>
      <c r="K126" s="461"/>
      <c r="L126" s="462">
        <v>3</v>
      </c>
      <c r="M126" s="462">
        <v>3</v>
      </c>
      <c r="N126" s="461">
        <v>2</v>
      </c>
      <c r="O126" s="461">
        <v>2</v>
      </c>
      <c r="P126" s="461">
        <v>2</v>
      </c>
      <c r="Q126" s="461">
        <v>1</v>
      </c>
      <c r="R126" s="462">
        <v>4</v>
      </c>
      <c r="S126" s="462">
        <v>3</v>
      </c>
      <c r="T126" s="461"/>
      <c r="U126" s="461"/>
      <c r="V126" s="461"/>
      <c r="W126" s="461"/>
      <c r="X126" s="462"/>
      <c r="Y126" s="462"/>
      <c r="Z126" s="117"/>
      <c r="AA126" s="463">
        <f t="shared" si="11"/>
        <v>5</v>
      </c>
      <c r="AB126" s="463">
        <f t="shared" si="6"/>
        <v>5</v>
      </c>
      <c r="AC126" s="463">
        <f t="shared" si="7"/>
        <v>4</v>
      </c>
      <c r="AD126" s="463">
        <f t="shared" si="8"/>
        <v>3</v>
      </c>
      <c r="AE126" s="464">
        <f t="shared" si="9"/>
        <v>9</v>
      </c>
      <c r="AF126" s="464">
        <f t="shared" si="10"/>
        <v>8</v>
      </c>
    </row>
    <row r="127" spans="1:32" ht="15" x14ac:dyDescent="0.25">
      <c r="A127" s="460" t="s">
        <v>418</v>
      </c>
      <c r="B127" s="461"/>
      <c r="C127" s="461"/>
      <c r="D127" s="461"/>
      <c r="E127" s="461"/>
      <c r="F127" s="462"/>
      <c r="G127" s="462"/>
      <c r="H127" s="461"/>
      <c r="I127" s="461"/>
      <c r="J127" s="461"/>
      <c r="K127" s="461"/>
      <c r="L127" s="462"/>
      <c r="M127" s="462"/>
      <c r="N127" s="461">
        <v>1</v>
      </c>
      <c r="O127" s="461">
        <v>1</v>
      </c>
      <c r="P127" s="461"/>
      <c r="Q127" s="461"/>
      <c r="R127" s="462">
        <v>1</v>
      </c>
      <c r="S127" s="462">
        <v>1</v>
      </c>
      <c r="T127" s="461"/>
      <c r="U127" s="461"/>
      <c r="V127" s="461"/>
      <c r="W127" s="461"/>
      <c r="X127" s="462"/>
      <c r="Y127" s="462"/>
      <c r="Z127" s="117"/>
      <c r="AA127" s="463">
        <f t="shared" si="11"/>
        <v>1</v>
      </c>
      <c r="AB127" s="463">
        <f t="shared" si="6"/>
        <v>1</v>
      </c>
      <c r="AC127" s="463">
        <f t="shared" si="7"/>
        <v>0</v>
      </c>
      <c r="AD127" s="463">
        <f t="shared" si="8"/>
        <v>0</v>
      </c>
      <c r="AE127" s="464">
        <f t="shared" si="9"/>
        <v>1</v>
      </c>
      <c r="AF127" s="464">
        <f t="shared" si="10"/>
        <v>1</v>
      </c>
    </row>
    <row r="128" spans="1:32" ht="15" x14ac:dyDescent="0.25">
      <c r="A128" s="460" t="s">
        <v>216</v>
      </c>
      <c r="B128" s="461">
        <v>3</v>
      </c>
      <c r="C128" s="461">
        <v>3</v>
      </c>
      <c r="D128" s="461"/>
      <c r="E128" s="461"/>
      <c r="F128" s="462">
        <v>3</v>
      </c>
      <c r="G128" s="462">
        <v>3</v>
      </c>
      <c r="H128" s="461">
        <v>1</v>
      </c>
      <c r="I128" s="461">
        <v>1</v>
      </c>
      <c r="J128" s="461"/>
      <c r="K128" s="461"/>
      <c r="L128" s="462">
        <v>1</v>
      </c>
      <c r="M128" s="462">
        <v>1</v>
      </c>
      <c r="N128" s="461">
        <v>4</v>
      </c>
      <c r="O128" s="461">
        <v>4</v>
      </c>
      <c r="P128" s="461"/>
      <c r="Q128" s="461"/>
      <c r="R128" s="462">
        <v>4</v>
      </c>
      <c r="S128" s="462">
        <v>4</v>
      </c>
      <c r="T128" s="461"/>
      <c r="U128" s="461"/>
      <c r="V128" s="461"/>
      <c r="W128" s="461"/>
      <c r="X128" s="462"/>
      <c r="Y128" s="462"/>
      <c r="Z128" s="117"/>
      <c r="AA128" s="463">
        <f t="shared" si="11"/>
        <v>8</v>
      </c>
      <c r="AB128" s="463">
        <f t="shared" si="6"/>
        <v>8</v>
      </c>
      <c r="AC128" s="463">
        <f t="shared" si="7"/>
        <v>0</v>
      </c>
      <c r="AD128" s="463">
        <f t="shared" si="8"/>
        <v>0</v>
      </c>
      <c r="AE128" s="464">
        <f t="shared" si="9"/>
        <v>8</v>
      </c>
      <c r="AF128" s="464">
        <f t="shared" si="10"/>
        <v>8</v>
      </c>
    </row>
    <row r="129" spans="1:32" ht="15" x14ac:dyDescent="0.25">
      <c r="A129" s="460" t="s">
        <v>217</v>
      </c>
      <c r="B129" s="461">
        <v>1</v>
      </c>
      <c r="C129" s="461">
        <v>1</v>
      </c>
      <c r="D129" s="461"/>
      <c r="E129" s="461"/>
      <c r="F129" s="462">
        <v>1</v>
      </c>
      <c r="G129" s="462">
        <v>1</v>
      </c>
      <c r="H129" s="461"/>
      <c r="I129" s="461"/>
      <c r="J129" s="461"/>
      <c r="K129" s="461"/>
      <c r="L129" s="462"/>
      <c r="M129" s="462"/>
      <c r="N129" s="461">
        <v>1</v>
      </c>
      <c r="O129" s="461">
        <v>1</v>
      </c>
      <c r="P129" s="461"/>
      <c r="Q129" s="461"/>
      <c r="R129" s="462">
        <v>1</v>
      </c>
      <c r="S129" s="462">
        <v>1</v>
      </c>
      <c r="T129" s="461"/>
      <c r="U129" s="461"/>
      <c r="V129" s="461">
        <v>1</v>
      </c>
      <c r="W129" s="461">
        <v>1</v>
      </c>
      <c r="X129" s="462">
        <v>1</v>
      </c>
      <c r="Y129" s="462">
        <v>1</v>
      </c>
      <c r="Z129" s="117"/>
      <c r="AA129" s="463">
        <f t="shared" si="11"/>
        <v>2</v>
      </c>
      <c r="AB129" s="463">
        <f t="shared" si="6"/>
        <v>2</v>
      </c>
      <c r="AC129" s="463">
        <f t="shared" si="7"/>
        <v>1</v>
      </c>
      <c r="AD129" s="463">
        <f t="shared" si="8"/>
        <v>1</v>
      </c>
      <c r="AE129" s="464">
        <f t="shared" si="9"/>
        <v>3</v>
      </c>
      <c r="AF129" s="464">
        <f t="shared" si="10"/>
        <v>3</v>
      </c>
    </row>
    <row r="130" spans="1:32" ht="15" x14ac:dyDescent="0.25">
      <c r="A130" s="460" t="s">
        <v>410</v>
      </c>
      <c r="B130" s="461">
        <v>2</v>
      </c>
      <c r="C130" s="461">
        <v>2</v>
      </c>
      <c r="D130" s="461"/>
      <c r="E130" s="461"/>
      <c r="F130" s="462">
        <v>2</v>
      </c>
      <c r="G130" s="462">
        <v>2</v>
      </c>
      <c r="H130" s="461">
        <v>19</v>
      </c>
      <c r="I130" s="461">
        <v>19</v>
      </c>
      <c r="J130" s="461">
        <v>7</v>
      </c>
      <c r="K130" s="461">
        <v>7</v>
      </c>
      <c r="L130" s="462">
        <v>26</v>
      </c>
      <c r="M130" s="462">
        <v>26</v>
      </c>
      <c r="N130" s="461">
        <v>1</v>
      </c>
      <c r="O130" s="461">
        <v>1</v>
      </c>
      <c r="P130" s="461">
        <v>1</v>
      </c>
      <c r="Q130" s="461">
        <v>1</v>
      </c>
      <c r="R130" s="462">
        <v>2</v>
      </c>
      <c r="S130" s="462">
        <v>2</v>
      </c>
      <c r="T130" s="461"/>
      <c r="U130" s="461"/>
      <c r="V130" s="461"/>
      <c r="W130" s="461"/>
      <c r="X130" s="462"/>
      <c r="Y130" s="462"/>
      <c r="Z130" s="117"/>
      <c r="AA130" s="463">
        <f t="shared" si="11"/>
        <v>22</v>
      </c>
      <c r="AB130" s="463">
        <f t="shared" si="6"/>
        <v>22</v>
      </c>
      <c r="AC130" s="463">
        <f t="shared" si="7"/>
        <v>8</v>
      </c>
      <c r="AD130" s="463">
        <f t="shared" si="8"/>
        <v>8</v>
      </c>
      <c r="AE130" s="464">
        <f t="shared" si="9"/>
        <v>30</v>
      </c>
      <c r="AF130" s="464">
        <f t="shared" si="10"/>
        <v>30</v>
      </c>
    </row>
    <row r="131" spans="1:32" ht="15" x14ac:dyDescent="0.25">
      <c r="A131" s="460" t="s">
        <v>218</v>
      </c>
      <c r="B131" s="461"/>
      <c r="C131" s="461"/>
      <c r="D131" s="461">
        <v>1</v>
      </c>
      <c r="E131" s="461">
        <v>1</v>
      </c>
      <c r="F131" s="462">
        <v>1</v>
      </c>
      <c r="G131" s="462">
        <v>1</v>
      </c>
      <c r="H131" s="461"/>
      <c r="I131" s="461"/>
      <c r="J131" s="461"/>
      <c r="K131" s="461"/>
      <c r="L131" s="462"/>
      <c r="M131" s="462"/>
      <c r="N131" s="461"/>
      <c r="O131" s="461"/>
      <c r="P131" s="461"/>
      <c r="Q131" s="461"/>
      <c r="R131" s="462"/>
      <c r="S131" s="462"/>
      <c r="T131" s="461"/>
      <c r="U131" s="461"/>
      <c r="V131" s="461"/>
      <c r="W131" s="461"/>
      <c r="X131" s="462"/>
      <c r="Y131" s="462"/>
      <c r="Z131" s="117"/>
      <c r="AA131" s="463">
        <f t="shared" si="11"/>
        <v>0</v>
      </c>
      <c r="AB131" s="463">
        <f t="shared" si="6"/>
        <v>0</v>
      </c>
      <c r="AC131" s="463">
        <f t="shared" si="7"/>
        <v>1</v>
      </c>
      <c r="AD131" s="463">
        <f t="shared" si="8"/>
        <v>1</v>
      </c>
      <c r="AE131" s="464">
        <f t="shared" si="9"/>
        <v>1</v>
      </c>
      <c r="AF131" s="464">
        <f t="shared" si="10"/>
        <v>1</v>
      </c>
    </row>
    <row r="132" spans="1:32" ht="15" x14ac:dyDescent="0.25">
      <c r="A132" s="460" t="s">
        <v>219</v>
      </c>
      <c r="B132" s="461"/>
      <c r="C132" s="461"/>
      <c r="D132" s="461"/>
      <c r="E132" s="461"/>
      <c r="F132" s="462"/>
      <c r="G132" s="462"/>
      <c r="H132" s="461"/>
      <c r="I132" s="461"/>
      <c r="J132" s="461"/>
      <c r="K132" s="461"/>
      <c r="L132" s="462"/>
      <c r="M132" s="462"/>
      <c r="N132" s="461">
        <v>1</v>
      </c>
      <c r="O132" s="461">
        <v>1</v>
      </c>
      <c r="P132" s="461"/>
      <c r="Q132" s="461"/>
      <c r="R132" s="462">
        <v>1</v>
      </c>
      <c r="S132" s="462">
        <v>1</v>
      </c>
      <c r="T132" s="461"/>
      <c r="U132" s="461"/>
      <c r="V132" s="461"/>
      <c r="W132" s="461"/>
      <c r="X132" s="462"/>
      <c r="Y132" s="462"/>
      <c r="Z132" s="117"/>
      <c r="AA132" s="463">
        <f t="shared" ref="AA132:AA158" si="12">B132+H132+N132+T132</f>
        <v>1</v>
      </c>
      <c r="AB132" s="463">
        <f t="shared" ref="AB132:AB158" si="13">C132+I132+O132+U132</f>
        <v>1</v>
      </c>
      <c r="AC132" s="463">
        <f t="shared" ref="AC132:AC158" si="14">D132+J132+P132+V132</f>
        <v>0</v>
      </c>
      <c r="AD132" s="463">
        <f t="shared" ref="AD132:AD158" si="15">E132+K132+Q132+W132</f>
        <v>0</v>
      </c>
      <c r="AE132" s="464">
        <f t="shared" ref="AE132:AE158" si="16">F132+L132+R132+X132</f>
        <v>1</v>
      </c>
      <c r="AF132" s="464">
        <f t="shared" ref="AF132:AF158" si="17">G132+M132+S132+Y132</f>
        <v>1</v>
      </c>
    </row>
    <row r="133" spans="1:32" ht="15" x14ac:dyDescent="0.25">
      <c r="A133" s="455" t="s">
        <v>469</v>
      </c>
      <c r="B133" s="456">
        <v>5</v>
      </c>
      <c r="C133" s="456">
        <v>5</v>
      </c>
      <c r="D133" s="456"/>
      <c r="E133" s="456"/>
      <c r="F133" s="457">
        <v>5</v>
      </c>
      <c r="G133" s="457">
        <v>5</v>
      </c>
      <c r="H133" s="456">
        <v>4</v>
      </c>
      <c r="I133" s="456">
        <v>4</v>
      </c>
      <c r="J133" s="456">
        <v>6</v>
      </c>
      <c r="K133" s="456">
        <v>5</v>
      </c>
      <c r="L133" s="457">
        <v>10</v>
      </c>
      <c r="M133" s="457">
        <v>9</v>
      </c>
      <c r="N133" s="456">
        <v>7</v>
      </c>
      <c r="O133" s="456">
        <v>7</v>
      </c>
      <c r="P133" s="456">
        <v>5</v>
      </c>
      <c r="Q133" s="456">
        <v>5</v>
      </c>
      <c r="R133" s="457">
        <v>12</v>
      </c>
      <c r="S133" s="457">
        <v>12</v>
      </c>
      <c r="T133" s="456">
        <v>1</v>
      </c>
      <c r="U133" s="456">
        <v>1</v>
      </c>
      <c r="V133" s="456"/>
      <c r="W133" s="456"/>
      <c r="X133" s="457">
        <v>1</v>
      </c>
      <c r="Y133" s="457">
        <v>1</v>
      </c>
      <c r="Z133" s="117"/>
      <c r="AA133" s="458">
        <f t="shared" si="12"/>
        <v>17</v>
      </c>
      <c r="AB133" s="458">
        <f t="shared" si="13"/>
        <v>17</v>
      </c>
      <c r="AC133" s="458">
        <f t="shared" si="14"/>
        <v>11</v>
      </c>
      <c r="AD133" s="458">
        <f t="shared" si="15"/>
        <v>10</v>
      </c>
      <c r="AE133" s="459">
        <f t="shared" si="16"/>
        <v>28</v>
      </c>
      <c r="AF133" s="459">
        <f t="shared" si="17"/>
        <v>27</v>
      </c>
    </row>
    <row r="134" spans="1:32" ht="15" x14ac:dyDescent="0.25">
      <c r="A134" s="460" t="s">
        <v>220</v>
      </c>
      <c r="B134" s="461">
        <v>2</v>
      </c>
      <c r="C134" s="461">
        <v>2</v>
      </c>
      <c r="D134" s="461"/>
      <c r="E134" s="461"/>
      <c r="F134" s="462">
        <v>2</v>
      </c>
      <c r="G134" s="462">
        <v>2</v>
      </c>
      <c r="H134" s="461">
        <v>1</v>
      </c>
      <c r="I134" s="461">
        <v>1</v>
      </c>
      <c r="J134" s="461">
        <v>1</v>
      </c>
      <c r="K134" s="461">
        <v>1</v>
      </c>
      <c r="L134" s="462">
        <v>2</v>
      </c>
      <c r="M134" s="462">
        <v>2</v>
      </c>
      <c r="N134" s="461">
        <v>3</v>
      </c>
      <c r="O134" s="461">
        <v>3</v>
      </c>
      <c r="P134" s="461">
        <v>2</v>
      </c>
      <c r="Q134" s="461">
        <v>2</v>
      </c>
      <c r="R134" s="462">
        <v>5</v>
      </c>
      <c r="S134" s="462">
        <v>5</v>
      </c>
      <c r="T134" s="461"/>
      <c r="U134" s="461"/>
      <c r="V134" s="461"/>
      <c r="W134" s="461"/>
      <c r="X134" s="462"/>
      <c r="Y134" s="462"/>
      <c r="Z134" s="117"/>
      <c r="AA134" s="463">
        <f t="shared" si="12"/>
        <v>6</v>
      </c>
      <c r="AB134" s="463">
        <f t="shared" si="13"/>
        <v>6</v>
      </c>
      <c r="AC134" s="463">
        <f t="shared" si="14"/>
        <v>3</v>
      </c>
      <c r="AD134" s="463">
        <f t="shared" si="15"/>
        <v>3</v>
      </c>
      <c r="AE134" s="464">
        <f t="shared" si="16"/>
        <v>9</v>
      </c>
      <c r="AF134" s="464">
        <f t="shared" si="17"/>
        <v>9</v>
      </c>
    </row>
    <row r="135" spans="1:32" ht="15" x14ac:dyDescent="0.25">
      <c r="A135" s="460" t="s">
        <v>133</v>
      </c>
      <c r="B135" s="461">
        <v>3</v>
      </c>
      <c r="C135" s="461">
        <v>3</v>
      </c>
      <c r="D135" s="461"/>
      <c r="E135" s="461"/>
      <c r="F135" s="462">
        <v>3</v>
      </c>
      <c r="G135" s="462">
        <v>3</v>
      </c>
      <c r="H135" s="461">
        <v>3</v>
      </c>
      <c r="I135" s="461">
        <v>3</v>
      </c>
      <c r="J135" s="461">
        <v>5</v>
      </c>
      <c r="K135" s="461">
        <v>4</v>
      </c>
      <c r="L135" s="462">
        <v>8</v>
      </c>
      <c r="M135" s="462">
        <v>7</v>
      </c>
      <c r="N135" s="461">
        <v>2</v>
      </c>
      <c r="O135" s="461">
        <v>2</v>
      </c>
      <c r="P135" s="461">
        <v>2</v>
      </c>
      <c r="Q135" s="461">
        <v>2</v>
      </c>
      <c r="R135" s="462">
        <v>4</v>
      </c>
      <c r="S135" s="462">
        <v>4</v>
      </c>
      <c r="T135" s="461">
        <v>1</v>
      </c>
      <c r="U135" s="461">
        <v>1</v>
      </c>
      <c r="V135" s="461"/>
      <c r="W135" s="461"/>
      <c r="X135" s="462">
        <v>1</v>
      </c>
      <c r="Y135" s="462">
        <v>1</v>
      </c>
      <c r="Z135" s="117"/>
      <c r="AA135" s="463">
        <f t="shared" si="12"/>
        <v>9</v>
      </c>
      <c r="AB135" s="463">
        <f t="shared" si="13"/>
        <v>9</v>
      </c>
      <c r="AC135" s="463">
        <f t="shared" si="14"/>
        <v>7</v>
      </c>
      <c r="AD135" s="463">
        <f t="shared" si="15"/>
        <v>6</v>
      </c>
      <c r="AE135" s="464">
        <f t="shared" si="16"/>
        <v>16</v>
      </c>
      <c r="AF135" s="464">
        <f t="shared" si="17"/>
        <v>15</v>
      </c>
    </row>
    <row r="136" spans="1:32" ht="15" x14ac:dyDescent="0.25">
      <c r="A136" s="460" t="s">
        <v>221</v>
      </c>
      <c r="B136" s="461"/>
      <c r="C136" s="461"/>
      <c r="D136" s="461"/>
      <c r="E136" s="461"/>
      <c r="F136" s="462"/>
      <c r="G136" s="462"/>
      <c r="H136" s="461"/>
      <c r="I136" s="461"/>
      <c r="J136" s="461"/>
      <c r="K136" s="461"/>
      <c r="L136" s="462"/>
      <c r="M136" s="462"/>
      <c r="N136" s="461">
        <v>2</v>
      </c>
      <c r="O136" s="461">
        <v>2</v>
      </c>
      <c r="P136" s="461">
        <v>1</v>
      </c>
      <c r="Q136" s="461">
        <v>1</v>
      </c>
      <c r="R136" s="462">
        <v>3</v>
      </c>
      <c r="S136" s="462">
        <v>3</v>
      </c>
      <c r="T136" s="461"/>
      <c r="U136" s="461"/>
      <c r="V136" s="461"/>
      <c r="W136" s="461"/>
      <c r="X136" s="462"/>
      <c r="Y136" s="462"/>
      <c r="Z136" s="117"/>
      <c r="AA136" s="463">
        <f t="shared" si="12"/>
        <v>2</v>
      </c>
      <c r="AB136" s="463">
        <f t="shared" si="13"/>
        <v>2</v>
      </c>
      <c r="AC136" s="463">
        <f t="shared" si="14"/>
        <v>1</v>
      </c>
      <c r="AD136" s="463">
        <f t="shared" si="15"/>
        <v>1</v>
      </c>
      <c r="AE136" s="464">
        <f t="shared" si="16"/>
        <v>3</v>
      </c>
      <c r="AF136" s="464">
        <f t="shared" si="17"/>
        <v>3</v>
      </c>
    </row>
    <row r="137" spans="1:32" ht="15" x14ac:dyDescent="0.25">
      <c r="A137" s="455" t="s">
        <v>470</v>
      </c>
      <c r="B137" s="456">
        <v>13</v>
      </c>
      <c r="C137" s="456">
        <v>13</v>
      </c>
      <c r="D137" s="456">
        <v>4</v>
      </c>
      <c r="E137" s="456">
        <v>4</v>
      </c>
      <c r="F137" s="457">
        <v>17</v>
      </c>
      <c r="G137" s="457">
        <v>17</v>
      </c>
      <c r="H137" s="456">
        <v>17</v>
      </c>
      <c r="I137" s="456">
        <v>17</v>
      </c>
      <c r="J137" s="456">
        <v>8</v>
      </c>
      <c r="K137" s="456">
        <v>7</v>
      </c>
      <c r="L137" s="457">
        <v>25</v>
      </c>
      <c r="M137" s="457">
        <v>24</v>
      </c>
      <c r="N137" s="456">
        <v>17</v>
      </c>
      <c r="O137" s="456">
        <v>17</v>
      </c>
      <c r="P137" s="456">
        <v>12</v>
      </c>
      <c r="Q137" s="456">
        <v>12</v>
      </c>
      <c r="R137" s="457">
        <v>29</v>
      </c>
      <c r="S137" s="457">
        <v>29</v>
      </c>
      <c r="T137" s="456"/>
      <c r="U137" s="456"/>
      <c r="V137" s="456">
        <v>1</v>
      </c>
      <c r="W137" s="456">
        <v>1</v>
      </c>
      <c r="X137" s="457">
        <v>1</v>
      </c>
      <c r="Y137" s="457">
        <v>1</v>
      </c>
      <c r="Z137" s="117"/>
      <c r="AA137" s="458">
        <f t="shared" si="12"/>
        <v>47</v>
      </c>
      <c r="AB137" s="458">
        <f t="shared" si="13"/>
        <v>47</v>
      </c>
      <c r="AC137" s="458">
        <f t="shared" si="14"/>
        <v>25</v>
      </c>
      <c r="AD137" s="458">
        <f t="shared" si="15"/>
        <v>24</v>
      </c>
      <c r="AE137" s="459">
        <f t="shared" si="16"/>
        <v>72</v>
      </c>
      <c r="AF137" s="459">
        <f t="shared" si="17"/>
        <v>71</v>
      </c>
    </row>
    <row r="138" spans="1:32" ht="15" x14ac:dyDescent="0.25">
      <c r="A138" s="460" t="s">
        <v>222</v>
      </c>
      <c r="B138" s="461">
        <v>4</v>
      </c>
      <c r="C138" s="461">
        <v>4</v>
      </c>
      <c r="D138" s="461">
        <v>2</v>
      </c>
      <c r="E138" s="461">
        <v>2</v>
      </c>
      <c r="F138" s="462">
        <v>6</v>
      </c>
      <c r="G138" s="462">
        <v>6</v>
      </c>
      <c r="H138" s="461">
        <v>2</v>
      </c>
      <c r="I138" s="461">
        <v>2</v>
      </c>
      <c r="J138" s="461">
        <v>1</v>
      </c>
      <c r="K138" s="461">
        <v>1</v>
      </c>
      <c r="L138" s="462">
        <v>3</v>
      </c>
      <c r="M138" s="462">
        <v>3</v>
      </c>
      <c r="N138" s="461">
        <v>4</v>
      </c>
      <c r="O138" s="461">
        <v>4</v>
      </c>
      <c r="P138" s="461">
        <v>4</v>
      </c>
      <c r="Q138" s="461">
        <v>4</v>
      </c>
      <c r="R138" s="462">
        <v>8</v>
      </c>
      <c r="S138" s="462">
        <v>8</v>
      </c>
      <c r="T138" s="461"/>
      <c r="U138" s="461"/>
      <c r="V138" s="461"/>
      <c r="W138" s="461"/>
      <c r="X138" s="462"/>
      <c r="Y138" s="462"/>
      <c r="Z138" s="117"/>
      <c r="AA138" s="463">
        <f t="shared" si="12"/>
        <v>10</v>
      </c>
      <c r="AB138" s="463">
        <f t="shared" si="13"/>
        <v>10</v>
      </c>
      <c r="AC138" s="463">
        <f t="shared" si="14"/>
        <v>7</v>
      </c>
      <c r="AD138" s="463">
        <f t="shared" si="15"/>
        <v>7</v>
      </c>
      <c r="AE138" s="464">
        <f t="shared" si="16"/>
        <v>17</v>
      </c>
      <c r="AF138" s="464">
        <f t="shared" si="17"/>
        <v>17</v>
      </c>
    </row>
    <row r="139" spans="1:32" ht="15" x14ac:dyDescent="0.25">
      <c r="A139" s="460" t="s">
        <v>134</v>
      </c>
      <c r="B139" s="461">
        <v>9</v>
      </c>
      <c r="C139" s="461">
        <v>9</v>
      </c>
      <c r="D139" s="461">
        <v>2</v>
      </c>
      <c r="E139" s="461">
        <v>2</v>
      </c>
      <c r="F139" s="462">
        <v>11</v>
      </c>
      <c r="G139" s="462">
        <v>11</v>
      </c>
      <c r="H139" s="461">
        <v>14</v>
      </c>
      <c r="I139" s="461">
        <v>14</v>
      </c>
      <c r="J139" s="461">
        <v>7</v>
      </c>
      <c r="K139" s="461">
        <v>6</v>
      </c>
      <c r="L139" s="462">
        <v>21</v>
      </c>
      <c r="M139" s="462">
        <v>20</v>
      </c>
      <c r="N139" s="461">
        <v>13</v>
      </c>
      <c r="O139" s="461">
        <v>13</v>
      </c>
      <c r="P139" s="461">
        <v>7</v>
      </c>
      <c r="Q139" s="461">
        <v>7</v>
      </c>
      <c r="R139" s="462">
        <v>20</v>
      </c>
      <c r="S139" s="462">
        <v>20</v>
      </c>
      <c r="T139" s="461"/>
      <c r="U139" s="461"/>
      <c r="V139" s="461">
        <v>1</v>
      </c>
      <c r="W139" s="461">
        <v>1</v>
      </c>
      <c r="X139" s="462">
        <v>1</v>
      </c>
      <c r="Y139" s="462">
        <v>1</v>
      </c>
      <c r="Z139" s="117"/>
      <c r="AA139" s="463">
        <f t="shared" si="12"/>
        <v>36</v>
      </c>
      <c r="AB139" s="463">
        <f t="shared" si="13"/>
        <v>36</v>
      </c>
      <c r="AC139" s="463">
        <f t="shared" si="14"/>
        <v>17</v>
      </c>
      <c r="AD139" s="463">
        <f t="shared" si="15"/>
        <v>16</v>
      </c>
      <c r="AE139" s="464">
        <f t="shared" si="16"/>
        <v>53</v>
      </c>
      <c r="AF139" s="464">
        <f t="shared" si="17"/>
        <v>52</v>
      </c>
    </row>
    <row r="140" spans="1:32" ht="15" x14ac:dyDescent="0.25">
      <c r="A140" s="460" t="s">
        <v>223</v>
      </c>
      <c r="B140" s="461"/>
      <c r="C140" s="461"/>
      <c r="D140" s="461"/>
      <c r="E140" s="461"/>
      <c r="F140" s="462"/>
      <c r="G140" s="462"/>
      <c r="H140" s="461">
        <v>1</v>
      </c>
      <c r="I140" s="461">
        <v>1</v>
      </c>
      <c r="J140" s="461"/>
      <c r="K140" s="461"/>
      <c r="L140" s="462">
        <v>1</v>
      </c>
      <c r="M140" s="462">
        <v>1</v>
      </c>
      <c r="N140" s="461"/>
      <c r="O140" s="461"/>
      <c r="P140" s="461">
        <v>1</v>
      </c>
      <c r="Q140" s="461">
        <v>1</v>
      </c>
      <c r="R140" s="462">
        <v>1</v>
      </c>
      <c r="S140" s="462">
        <v>1</v>
      </c>
      <c r="T140" s="461"/>
      <c r="U140" s="461"/>
      <c r="V140" s="461"/>
      <c r="W140" s="461"/>
      <c r="X140" s="462"/>
      <c r="Y140" s="462"/>
      <c r="Z140" s="117"/>
      <c r="AA140" s="463">
        <f t="shared" si="12"/>
        <v>1</v>
      </c>
      <c r="AB140" s="463">
        <f t="shared" si="13"/>
        <v>1</v>
      </c>
      <c r="AC140" s="463">
        <f t="shared" si="14"/>
        <v>1</v>
      </c>
      <c r="AD140" s="463">
        <f t="shared" si="15"/>
        <v>1</v>
      </c>
      <c r="AE140" s="464">
        <f t="shared" si="16"/>
        <v>2</v>
      </c>
      <c r="AF140" s="464">
        <f t="shared" si="17"/>
        <v>2</v>
      </c>
    </row>
    <row r="141" spans="1:32" ht="15" x14ac:dyDescent="0.25">
      <c r="A141" s="455" t="s">
        <v>471</v>
      </c>
      <c r="B141" s="456">
        <v>6</v>
      </c>
      <c r="C141" s="456">
        <v>5</v>
      </c>
      <c r="D141" s="456">
        <v>7</v>
      </c>
      <c r="E141" s="456">
        <v>7</v>
      </c>
      <c r="F141" s="457">
        <v>13</v>
      </c>
      <c r="G141" s="457">
        <v>12</v>
      </c>
      <c r="H141" s="456">
        <v>32</v>
      </c>
      <c r="I141" s="456">
        <v>30</v>
      </c>
      <c r="J141" s="456">
        <v>14</v>
      </c>
      <c r="K141" s="456">
        <v>14</v>
      </c>
      <c r="L141" s="457">
        <v>46</v>
      </c>
      <c r="M141" s="457">
        <v>44</v>
      </c>
      <c r="N141" s="456">
        <v>27</v>
      </c>
      <c r="O141" s="456">
        <v>26</v>
      </c>
      <c r="P141" s="456">
        <v>7</v>
      </c>
      <c r="Q141" s="456">
        <v>7</v>
      </c>
      <c r="R141" s="457">
        <v>34</v>
      </c>
      <c r="S141" s="457">
        <v>33</v>
      </c>
      <c r="T141" s="456"/>
      <c r="U141" s="456"/>
      <c r="V141" s="456">
        <v>2</v>
      </c>
      <c r="W141" s="456">
        <v>2</v>
      </c>
      <c r="X141" s="457">
        <v>2</v>
      </c>
      <c r="Y141" s="457">
        <v>2</v>
      </c>
      <c r="Z141" s="117"/>
      <c r="AA141" s="458">
        <f t="shared" si="12"/>
        <v>65</v>
      </c>
      <c r="AB141" s="458">
        <f t="shared" si="13"/>
        <v>61</v>
      </c>
      <c r="AC141" s="458">
        <f t="shared" si="14"/>
        <v>30</v>
      </c>
      <c r="AD141" s="458">
        <f t="shared" si="15"/>
        <v>30</v>
      </c>
      <c r="AE141" s="459">
        <f t="shared" si="16"/>
        <v>95</v>
      </c>
      <c r="AF141" s="459">
        <f t="shared" si="17"/>
        <v>91</v>
      </c>
    </row>
    <row r="142" spans="1:32" ht="15" x14ac:dyDescent="0.25">
      <c r="A142" s="460" t="s">
        <v>472</v>
      </c>
      <c r="B142" s="461">
        <v>1</v>
      </c>
      <c r="C142" s="461">
        <v>1</v>
      </c>
      <c r="D142" s="461"/>
      <c r="E142" s="461"/>
      <c r="F142" s="462">
        <v>1</v>
      </c>
      <c r="G142" s="462">
        <v>1</v>
      </c>
      <c r="H142" s="461">
        <v>3</v>
      </c>
      <c r="I142" s="461">
        <v>3</v>
      </c>
      <c r="J142" s="461"/>
      <c r="K142" s="461"/>
      <c r="L142" s="462">
        <v>3</v>
      </c>
      <c r="M142" s="462">
        <v>3</v>
      </c>
      <c r="N142" s="461">
        <v>2</v>
      </c>
      <c r="O142" s="461">
        <v>2</v>
      </c>
      <c r="P142" s="461">
        <v>1</v>
      </c>
      <c r="Q142" s="461">
        <v>1</v>
      </c>
      <c r="R142" s="462">
        <v>3</v>
      </c>
      <c r="S142" s="462">
        <v>3</v>
      </c>
      <c r="T142" s="461"/>
      <c r="U142" s="461"/>
      <c r="V142" s="461"/>
      <c r="W142" s="461"/>
      <c r="X142" s="462"/>
      <c r="Y142" s="462"/>
      <c r="Z142" s="117"/>
      <c r="AA142" s="463">
        <f t="shared" si="12"/>
        <v>6</v>
      </c>
      <c r="AB142" s="463">
        <f t="shared" si="13"/>
        <v>6</v>
      </c>
      <c r="AC142" s="463">
        <f t="shared" si="14"/>
        <v>1</v>
      </c>
      <c r="AD142" s="463">
        <f t="shared" si="15"/>
        <v>1</v>
      </c>
      <c r="AE142" s="464">
        <f t="shared" si="16"/>
        <v>7</v>
      </c>
      <c r="AF142" s="464">
        <f t="shared" si="17"/>
        <v>7</v>
      </c>
    </row>
    <row r="143" spans="1:32" ht="15" x14ac:dyDescent="0.25">
      <c r="A143" s="460" t="s">
        <v>224</v>
      </c>
      <c r="B143" s="461"/>
      <c r="C143" s="461"/>
      <c r="D143" s="461"/>
      <c r="E143" s="461"/>
      <c r="F143" s="462"/>
      <c r="G143" s="462"/>
      <c r="H143" s="461"/>
      <c r="I143" s="461"/>
      <c r="J143" s="461"/>
      <c r="K143" s="461"/>
      <c r="L143" s="462"/>
      <c r="M143" s="462">
        <v>0</v>
      </c>
      <c r="N143" s="461">
        <v>1</v>
      </c>
      <c r="O143" s="461">
        <v>1</v>
      </c>
      <c r="P143" s="461">
        <v>1</v>
      </c>
      <c r="Q143" s="461">
        <v>1</v>
      </c>
      <c r="R143" s="462">
        <v>2</v>
      </c>
      <c r="S143" s="462">
        <v>2</v>
      </c>
      <c r="T143" s="461"/>
      <c r="U143" s="461"/>
      <c r="V143" s="461"/>
      <c r="W143" s="461"/>
      <c r="X143" s="462"/>
      <c r="Y143" s="462"/>
      <c r="Z143" s="117"/>
      <c r="AA143" s="463">
        <f t="shared" si="12"/>
        <v>1</v>
      </c>
      <c r="AB143" s="463">
        <f t="shared" si="13"/>
        <v>1</v>
      </c>
      <c r="AC143" s="463">
        <f t="shared" si="14"/>
        <v>1</v>
      </c>
      <c r="AD143" s="463">
        <f t="shared" si="15"/>
        <v>1</v>
      </c>
      <c r="AE143" s="464">
        <f t="shared" si="16"/>
        <v>2</v>
      </c>
      <c r="AF143" s="464">
        <f t="shared" si="17"/>
        <v>2</v>
      </c>
    </row>
    <row r="144" spans="1:32" ht="15" x14ac:dyDescent="0.25">
      <c r="A144" s="460" t="s">
        <v>411</v>
      </c>
      <c r="B144" s="461">
        <v>3</v>
      </c>
      <c r="C144" s="461">
        <v>2</v>
      </c>
      <c r="D144" s="461">
        <v>5</v>
      </c>
      <c r="E144" s="461">
        <v>5</v>
      </c>
      <c r="F144" s="462">
        <v>8</v>
      </c>
      <c r="G144" s="462">
        <v>7</v>
      </c>
      <c r="H144" s="461">
        <v>1</v>
      </c>
      <c r="I144" s="461">
        <v>1</v>
      </c>
      <c r="J144" s="461"/>
      <c r="K144" s="461"/>
      <c r="L144" s="462">
        <v>1</v>
      </c>
      <c r="M144" s="462">
        <v>1</v>
      </c>
      <c r="N144" s="461">
        <v>1</v>
      </c>
      <c r="O144" s="461">
        <v>1</v>
      </c>
      <c r="P144" s="461"/>
      <c r="Q144" s="461"/>
      <c r="R144" s="462">
        <v>1</v>
      </c>
      <c r="S144" s="462">
        <v>1</v>
      </c>
      <c r="T144" s="461"/>
      <c r="U144" s="461"/>
      <c r="V144" s="461"/>
      <c r="W144" s="461"/>
      <c r="X144" s="462"/>
      <c r="Y144" s="462"/>
      <c r="Z144" s="117"/>
      <c r="AA144" s="463">
        <f t="shared" si="12"/>
        <v>5</v>
      </c>
      <c r="AB144" s="463">
        <f t="shared" si="13"/>
        <v>4</v>
      </c>
      <c r="AC144" s="463">
        <f t="shared" si="14"/>
        <v>5</v>
      </c>
      <c r="AD144" s="463">
        <f t="shared" si="15"/>
        <v>5</v>
      </c>
      <c r="AE144" s="464">
        <f t="shared" si="16"/>
        <v>10</v>
      </c>
      <c r="AF144" s="464">
        <f t="shared" si="17"/>
        <v>9</v>
      </c>
    </row>
    <row r="145" spans="1:32" ht="15" x14ac:dyDescent="0.25">
      <c r="A145" s="460" t="s">
        <v>225</v>
      </c>
      <c r="B145" s="461">
        <v>2</v>
      </c>
      <c r="C145" s="461">
        <v>2</v>
      </c>
      <c r="D145" s="461"/>
      <c r="E145" s="461"/>
      <c r="F145" s="462">
        <v>2</v>
      </c>
      <c r="G145" s="462">
        <v>2</v>
      </c>
      <c r="H145" s="461">
        <v>22</v>
      </c>
      <c r="I145" s="461">
        <v>22</v>
      </c>
      <c r="J145" s="461">
        <v>11</v>
      </c>
      <c r="K145" s="461">
        <v>11</v>
      </c>
      <c r="L145" s="462">
        <v>33</v>
      </c>
      <c r="M145" s="462">
        <v>33</v>
      </c>
      <c r="N145" s="461">
        <v>3</v>
      </c>
      <c r="O145" s="461">
        <v>2</v>
      </c>
      <c r="P145" s="461"/>
      <c r="Q145" s="461"/>
      <c r="R145" s="462">
        <v>3</v>
      </c>
      <c r="S145" s="462">
        <v>2</v>
      </c>
      <c r="T145" s="461"/>
      <c r="U145" s="461"/>
      <c r="V145" s="461"/>
      <c r="W145" s="461"/>
      <c r="X145" s="462"/>
      <c r="Y145" s="462"/>
      <c r="Z145" s="117"/>
      <c r="AA145" s="463">
        <f t="shared" si="12"/>
        <v>27</v>
      </c>
      <c r="AB145" s="463">
        <f t="shared" si="13"/>
        <v>26</v>
      </c>
      <c r="AC145" s="463">
        <f t="shared" si="14"/>
        <v>11</v>
      </c>
      <c r="AD145" s="463">
        <f t="shared" si="15"/>
        <v>11</v>
      </c>
      <c r="AE145" s="464">
        <f t="shared" si="16"/>
        <v>38</v>
      </c>
      <c r="AF145" s="464">
        <f t="shared" si="17"/>
        <v>37</v>
      </c>
    </row>
    <row r="146" spans="1:32" ht="15" x14ac:dyDescent="0.25">
      <c r="A146" s="460" t="s">
        <v>226</v>
      </c>
      <c r="B146" s="461"/>
      <c r="C146" s="461"/>
      <c r="D146" s="461">
        <v>1</v>
      </c>
      <c r="E146" s="461">
        <v>1</v>
      </c>
      <c r="F146" s="462">
        <v>1</v>
      </c>
      <c r="G146" s="462">
        <v>1</v>
      </c>
      <c r="H146" s="461">
        <v>6</v>
      </c>
      <c r="I146" s="461">
        <v>4</v>
      </c>
      <c r="J146" s="461">
        <v>2</v>
      </c>
      <c r="K146" s="461">
        <v>2</v>
      </c>
      <c r="L146" s="462">
        <v>8</v>
      </c>
      <c r="M146" s="462">
        <v>6</v>
      </c>
      <c r="N146" s="461">
        <v>8</v>
      </c>
      <c r="O146" s="461">
        <v>8</v>
      </c>
      <c r="P146" s="461">
        <v>2</v>
      </c>
      <c r="Q146" s="461">
        <v>2</v>
      </c>
      <c r="R146" s="462">
        <v>10</v>
      </c>
      <c r="S146" s="462">
        <v>10</v>
      </c>
      <c r="T146" s="461"/>
      <c r="U146" s="461"/>
      <c r="V146" s="461">
        <v>2</v>
      </c>
      <c r="W146" s="461">
        <v>2</v>
      </c>
      <c r="X146" s="462">
        <v>2</v>
      </c>
      <c r="Y146" s="462">
        <v>2</v>
      </c>
      <c r="Z146" s="117"/>
      <c r="AA146" s="463">
        <f t="shared" si="12"/>
        <v>14</v>
      </c>
      <c r="AB146" s="463">
        <f t="shared" si="13"/>
        <v>12</v>
      </c>
      <c r="AC146" s="463">
        <f t="shared" si="14"/>
        <v>7</v>
      </c>
      <c r="AD146" s="463">
        <f t="shared" si="15"/>
        <v>7</v>
      </c>
      <c r="AE146" s="464">
        <f t="shared" si="16"/>
        <v>21</v>
      </c>
      <c r="AF146" s="464">
        <f t="shared" si="17"/>
        <v>19</v>
      </c>
    </row>
    <row r="147" spans="1:32" ht="15" x14ac:dyDescent="0.25">
      <c r="A147" s="460" t="s">
        <v>524</v>
      </c>
      <c r="B147" s="461"/>
      <c r="C147" s="461"/>
      <c r="D147" s="461">
        <v>1</v>
      </c>
      <c r="E147" s="461">
        <v>1</v>
      </c>
      <c r="F147" s="462">
        <v>1</v>
      </c>
      <c r="G147" s="462">
        <v>1</v>
      </c>
      <c r="H147" s="461"/>
      <c r="I147" s="461"/>
      <c r="J147" s="461">
        <v>1</v>
      </c>
      <c r="K147" s="461">
        <v>1</v>
      </c>
      <c r="L147" s="462">
        <v>1</v>
      </c>
      <c r="M147" s="462">
        <v>1</v>
      </c>
      <c r="N147" s="461"/>
      <c r="O147" s="461"/>
      <c r="P147" s="461"/>
      <c r="Q147" s="461"/>
      <c r="R147" s="462"/>
      <c r="S147" s="462"/>
      <c r="T147" s="461"/>
      <c r="U147" s="461"/>
      <c r="V147" s="461"/>
      <c r="W147" s="461"/>
      <c r="X147" s="462"/>
      <c r="Y147" s="462"/>
      <c r="Z147" s="117"/>
      <c r="AA147" s="463">
        <f t="shared" ref="AA147" si="18">B147+H147+N147+T147</f>
        <v>0</v>
      </c>
      <c r="AB147" s="463">
        <f t="shared" ref="AB147" si="19">C147+I147+O147+U147</f>
        <v>0</v>
      </c>
      <c r="AC147" s="463">
        <f t="shared" ref="AC147" si="20">D147+J147+P147+V147</f>
        <v>2</v>
      </c>
      <c r="AD147" s="463">
        <f t="shared" ref="AD147" si="21">E147+K147+Q147+W147</f>
        <v>2</v>
      </c>
      <c r="AE147" s="464">
        <f t="shared" ref="AE147" si="22">F147+L147+R147+X147</f>
        <v>2</v>
      </c>
      <c r="AF147" s="464">
        <f t="shared" ref="AF147" si="23">G147+M147+S147+Y147</f>
        <v>2</v>
      </c>
    </row>
    <row r="148" spans="1:32" ht="15" x14ac:dyDescent="0.25">
      <c r="A148" s="460" t="s">
        <v>227</v>
      </c>
      <c r="B148" s="461"/>
      <c r="C148" s="461"/>
      <c r="D148" s="461"/>
      <c r="E148" s="461"/>
      <c r="F148" s="462"/>
      <c r="G148" s="462"/>
      <c r="H148" s="461"/>
      <c r="I148" s="461"/>
      <c r="J148" s="461"/>
      <c r="K148" s="461"/>
      <c r="L148" s="462"/>
      <c r="M148" s="462"/>
      <c r="N148" s="461">
        <v>6</v>
      </c>
      <c r="O148" s="461">
        <v>6</v>
      </c>
      <c r="P148" s="461">
        <v>1</v>
      </c>
      <c r="Q148" s="461">
        <v>1</v>
      </c>
      <c r="R148" s="462">
        <v>7</v>
      </c>
      <c r="S148" s="462">
        <v>7</v>
      </c>
      <c r="T148" s="461"/>
      <c r="U148" s="461"/>
      <c r="V148" s="461"/>
      <c r="W148" s="461"/>
      <c r="X148" s="462"/>
      <c r="Y148" s="462"/>
      <c r="Z148" s="117"/>
      <c r="AA148" s="463">
        <f t="shared" si="12"/>
        <v>6</v>
      </c>
      <c r="AB148" s="463">
        <f t="shared" si="13"/>
        <v>6</v>
      </c>
      <c r="AC148" s="463">
        <f t="shared" si="14"/>
        <v>1</v>
      </c>
      <c r="AD148" s="463">
        <f t="shared" si="15"/>
        <v>1</v>
      </c>
      <c r="AE148" s="464">
        <f t="shared" si="16"/>
        <v>7</v>
      </c>
      <c r="AF148" s="464">
        <f t="shared" si="17"/>
        <v>7</v>
      </c>
    </row>
    <row r="149" spans="1:32" ht="15" x14ac:dyDescent="0.25">
      <c r="A149" s="460" t="s">
        <v>228</v>
      </c>
      <c r="B149" s="461"/>
      <c r="C149" s="461"/>
      <c r="D149" s="461"/>
      <c r="E149" s="461"/>
      <c r="F149" s="462"/>
      <c r="G149" s="462"/>
      <c r="H149" s="461"/>
      <c r="I149" s="461"/>
      <c r="J149" s="461"/>
      <c r="K149" s="461"/>
      <c r="L149" s="462"/>
      <c r="M149" s="462"/>
      <c r="N149" s="461">
        <v>6</v>
      </c>
      <c r="O149" s="461">
        <v>6</v>
      </c>
      <c r="P149" s="461">
        <v>2</v>
      </c>
      <c r="Q149" s="461">
        <v>2</v>
      </c>
      <c r="R149" s="462">
        <v>8</v>
      </c>
      <c r="S149" s="462">
        <v>8</v>
      </c>
      <c r="T149" s="461"/>
      <c r="U149" s="461"/>
      <c r="V149" s="461"/>
      <c r="W149" s="461"/>
      <c r="X149" s="462"/>
      <c r="Y149" s="462"/>
      <c r="Z149" s="117"/>
      <c r="AA149" s="463">
        <f t="shared" si="12"/>
        <v>6</v>
      </c>
      <c r="AB149" s="463">
        <f t="shared" si="13"/>
        <v>6</v>
      </c>
      <c r="AC149" s="463">
        <f t="shared" si="14"/>
        <v>2</v>
      </c>
      <c r="AD149" s="463">
        <f t="shared" si="15"/>
        <v>2</v>
      </c>
      <c r="AE149" s="464">
        <f t="shared" si="16"/>
        <v>8</v>
      </c>
      <c r="AF149" s="464">
        <f t="shared" si="17"/>
        <v>8</v>
      </c>
    </row>
    <row r="150" spans="1:32" ht="15" x14ac:dyDescent="0.25">
      <c r="A150" s="455" t="s">
        <v>473</v>
      </c>
      <c r="B150" s="456">
        <v>29</v>
      </c>
      <c r="C150" s="456">
        <v>27</v>
      </c>
      <c r="D150" s="456">
        <v>12</v>
      </c>
      <c r="E150" s="456">
        <v>10</v>
      </c>
      <c r="F150" s="457">
        <v>41</v>
      </c>
      <c r="G150" s="457">
        <v>37</v>
      </c>
      <c r="H150" s="456">
        <v>28</v>
      </c>
      <c r="I150" s="456">
        <v>26</v>
      </c>
      <c r="J150" s="456">
        <v>13</v>
      </c>
      <c r="K150" s="456">
        <v>13</v>
      </c>
      <c r="L150" s="457">
        <v>41</v>
      </c>
      <c r="M150" s="457">
        <v>39</v>
      </c>
      <c r="N150" s="456">
        <v>30</v>
      </c>
      <c r="O150" s="456">
        <v>28</v>
      </c>
      <c r="P150" s="456">
        <v>27</v>
      </c>
      <c r="Q150" s="456">
        <v>24</v>
      </c>
      <c r="R150" s="457">
        <v>57</v>
      </c>
      <c r="S150" s="457">
        <v>52</v>
      </c>
      <c r="T150" s="456">
        <v>2</v>
      </c>
      <c r="U150" s="456">
        <v>2</v>
      </c>
      <c r="V150" s="456">
        <v>1</v>
      </c>
      <c r="W150" s="456">
        <v>1</v>
      </c>
      <c r="X150" s="457">
        <v>3</v>
      </c>
      <c r="Y150" s="457">
        <v>3</v>
      </c>
      <c r="Z150" s="117"/>
      <c r="AA150" s="458">
        <f t="shared" si="12"/>
        <v>89</v>
      </c>
      <c r="AB150" s="458">
        <f t="shared" si="13"/>
        <v>83</v>
      </c>
      <c r="AC150" s="458">
        <f t="shared" si="14"/>
        <v>53</v>
      </c>
      <c r="AD150" s="458">
        <f t="shared" si="15"/>
        <v>48</v>
      </c>
      <c r="AE150" s="459">
        <f t="shared" si="16"/>
        <v>142</v>
      </c>
      <c r="AF150" s="459">
        <f t="shared" si="17"/>
        <v>131</v>
      </c>
    </row>
    <row r="151" spans="1:32" ht="15" x14ac:dyDescent="0.25">
      <c r="A151" s="460" t="s">
        <v>229</v>
      </c>
      <c r="B151" s="461"/>
      <c r="C151" s="461"/>
      <c r="D151" s="461">
        <v>1</v>
      </c>
      <c r="E151" s="461">
        <v>1</v>
      </c>
      <c r="F151" s="462">
        <v>1</v>
      </c>
      <c r="G151" s="462">
        <v>1</v>
      </c>
      <c r="H151" s="461"/>
      <c r="I151" s="461"/>
      <c r="J151" s="461"/>
      <c r="K151" s="461"/>
      <c r="L151" s="462"/>
      <c r="M151" s="462"/>
      <c r="N151" s="461">
        <v>2</v>
      </c>
      <c r="O151" s="461">
        <v>2</v>
      </c>
      <c r="P151" s="461">
        <v>4</v>
      </c>
      <c r="Q151" s="461">
        <v>3</v>
      </c>
      <c r="R151" s="462">
        <v>6</v>
      </c>
      <c r="S151" s="462">
        <v>5</v>
      </c>
      <c r="T151" s="461"/>
      <c r="U151" s="461"/>
      <c r="V151" s="461"/>
      <c r="W151" s="461"/>
      <c r="X151" s="462"/>
      <c r="Y151" s="462"/>
      <c r="Z151" s="117"/>
      <c r="AA151" s="463">
        <f t="shared" si="12"/>
        <v>2</v>
      </c>
      <c r="AB151" s="463">
        <f t="shared" si="13"/>
        <v>2</v>
      </c>
      <c r="AC151" s="463">
        <f t="shared" si="14"/>
        <v>5</v>
      </c>
      <c r="AD151" s="463">
        <f t="shared" si="15"/>
        <v>4</v>
      </c>
      <c r="AE151" s="464">
        <f t="shared" si="16"/>
        <v>7</v>
      </c>
      <c r="AF151" s="464">
        <f t="shared" si="17"/>
        <v>6</v>
      </c>
    </row>
    <row r="152" spans="1:32" ht="15" x14ac:dyDescent="0.25">
      <c r="A152" s="460" t="s">
        <v>230</v>
      </c>
      <c r="B152" s="461">
        <v>6</v>
      </c>
      <c r="C152" s="461">
        <v>4</v>
      </c>
      <c r="D152" s="461">
        <v>3</v>
      </c>
      <c r="E152" s="461">
        <v>2</v>
      </c>
      <c r="F152" s="462">
        <v>9</v>
      </c>
      <c r="G152" s="462">
        <v>6</v>
      </c>
      <c r="H152" s="461">
        <v>7</v>
      </c>
      <c r="I152" s="461">
        <v>7</v>
      </c>
      <c r="J152" s="461">
        <v>3</v>
      </c>
      <c r="K152" s="461">
        <v>3</v>
      </c>
      <c r="L152" s="462">
        <v>10</v>
      </c>
      <c r="M152" s="462">
        <v>10</v>
      </c>
      <c r="N152" s="461">
        <v>4</v>
      </c>
      <c r="O152" s="461">
        <v>4</v>
      </c>
      <c r="P152" s="461">
        <v>4</v>
      </c>
      <c r="Q152" s="461">
        <v>3</v>
      </c>
      <c r="R152" s="462">
        <v>8</v>
      </c>
      <c r="S152" s="462">
        <v>7</v>
      </c>
      <c r="T152" s="461"/>
      <c r="U152" s="461"/>
      <c r="V152" s="461"/>
      <c r="W152" s="461"/>
      <c r="X152" s="462"/>
      <c r="Y152" s="462"/>
      <c r="Z152" s="117"/>
      <c r="AA152" s="463">
        <f t="shared" si="12"/>
        <v>17</v>
      </c>
      <c r="AB152" s="463">
        <f t="shared" si="13"/>
        <v>15</v>
      </c>
      <c r="AC152" s="463">
        <f t="shared" si="14"/>
        <v>10</v>
      </c>
      <c r="AD152" s="463">
        <f t="shared" si="15"/>
        <v>8</v>
      </c>
      <c r="AE152" s="464">
        <f t="shared" si="16"/>
        <v>27</v>
      </c>
      <c r="AF152" s="464">
        <f t="shared" si="17"/>
        <v>23</v>
      </c>
    </row>
    <row r="153" spans="1:32" ht="15" x14ac:dyDescent="0.25">
      <c r="A153" s="460" t="s">
        <v>231</v>
      </c>
      <c r="B153" s="461">
        <v>2</v>
      </c>
      <c r="C153" s="461">
        <v>2</v>
      </c>
      <c r="D153" s="461">
        <v>1</v>
      </c>
      <c r="E153" s="461"/>
      <c r="F153" s="462">
        <v>3</v>
      </c>
      <c r="G153" s="462">
        <v>2</v>
      </c>
      <c r="H153" s="461">
        <v>2</v>
      </c>
      <c r="I153" s="461">
        <v>2</v>
      </c>
      <c r="J153" s="461">
        <v>1</v>
      </c>
      <c r="K153" s="461">
        <v>1</v>
      </c>
      <c r="L153" s="462">
        <v>3</v>
      </c>
      <c r="M153" s="462">
        <v>3</v>
      </c>
      <c r="N153" s="461">
        <v>1</v>
      </c>
      <c r="O153" s="461">
        <v>1</v>
      </c>
      <c r="P153" s="461">
        <v>7</v>
      </c>
      <c r="Q153" s="461">
        <v>6</v>
      </c>
      <c r="R153" s="462">
        <v>8</v>
      </c>
      <c r="S153" s="462">
        <v>7</v>
      </c>
      <c r="T153" s="461"/>
      <c r="U153" s="461"/>
      <c r="V153" s="461"/>
      <c r="W153" s="461"/>
      <c r="X153" s="462"/>
      <c r="Y153" s="462"/>
      <c r="Z153" s="117"/>
      <c r="AA153" s="463">
        <f t="shared" si="12"/>
        <v>5</v>
      </c>
      <c r="AB153" s="463">
        <f t="shared" si="13"/>
        <v>5</v>
      </c>
      <c r="AC153" s="463">
        <f t="shared" si="14"/>
        <v>9</v>
      </c>
      <c r="AD153" s="463">
        <f t="shared" si="15"/>
        <v>7</v>
      </c>
      <c r="AE153" s="464">
        <f t="shared" si="16"/>
        <v>14</v>
      </c>
      <c r="AF153" s="464">
        <f t="shared" si="17"/>
        <v>12</v>
      </c>
    </row>
    <row r="154" spans="1:32" ht="15" x14ac:dyDescent="0.25">
      <c r="A154" s="460" t="s">
        <v>423</v>
      </c>
      <c r="B154" s="461"/>
      <c r="C154" s="461"/>
      <c r="D154" s="461"/>
      <c r="E154" s="461"/>
      <c r="F154" s="462"/>
      <c r="G154" s="462"/>
      <c r="H154" s="461"/>
      <c r="I154" s="461"/>
      <c r="J154" s="461"/>
      <c r="K154" s="461"/>
      <c r="L154" s="462"/>
      <c r="M154" s="462"/>
      <c r="N154" s="461">
        <v>2</v>
      </c>
      <c r="O154" s="461">
        <v>2</v>
      </c>
      <c r="P154" s="461"/>
      <c r="Q154" s="461"/>
      <c r="R154" s="462">
        <v>2</v>
      </c>
      <c r="S154" s="462">
        <v>2</v>
      </c>
      <c r="T154" s="461"/>
      <c r="U154" s="461"/>
      <c r="V154" s="461"/>
      <c r="W154" s="461"/>
      <c r="X154" s="462"/>
      <c r="Y154" s="462"/>
      <c r="Z154" s="117"/>
      <c r="AA154" s="463">
        <f t="shared" si="12"/>
        <v>2</v>
      </c>
      <c r="AB154" s="463">
        <f t="shared" si="13"/>
        <v>2</v>
      </c>
      <c r="AC154" s="463">
        <f t="shared" si="14"/>
        <v>0</v>
      </c>
      <c r="AD154" s="463">
        <f t="shared" si="15"/>
        <v>0</v>
      </c>
      <c r="AE154" s="464">
        <f t="shared" si="16"/>
        <v>2</v>
      </c>
      <c r="AF154" s="464">
        <f t="shared" si="17"/>
        <v>2</v>
      </c>
    </row>
    <row r="155" spans="1:32" ht="15" x14ac:dyDescent="0.25">
      <c r="A155" s="460" t="s">
        <v>232</v>
      </c>
      <c r="B155" s="461">
        <v>14</v>
      </c>
      <c r="C155" s="461">
        <v>14</v>
      </c>
      <c r="D155" s="461">
        <v>3</v>
      </c>
      <c r="E155" s="461">
        <v>3</v>
      </c>
      <c r="F155" s="462">
        <v>17</v>
      </c>
      <c r="G155" s="462">
        <v>17</v>
      </c>
      <c r="H155" s="461">
        <v>14</v>
      </c>
      <c r="I155" s="461">
        <v>14</v>
      </c>
      <c r="J155" s="461">
        <v>8</v>
      </c>
      <c r="K155" s="461">
        <v>8</v>
      </c>
      <c r="L155" s="462">
        <v>22</v>
      </c>
      <c r="M155" s="462">
        <v>22</v>
      </c>
      <c r="N155" s="461">
        <v>2</v>
      </c>
      <c r="O155" s="461">
        <v>2</v>
      </c>
      <c r="P155" s="461">
        <v>2</v>
      </c>
      <c r="Q155" s="461">
        <v>2</v>
      </c>
      <c r="R155" s="462">
        <v>4</v>
      </c>
      <c r="S155" s="462">
        <v>4</v>
      </c>
      <c r="T155" s="461"/>
      <c r="U155" s="461"/>
      <c r="V155" s="461"/>
      <c r="W155" s="461"/>
      <c r="X155" s="462"/>
      <c r="Y155" s="462"/>
      <c r="Z155" s="117"/>
      <c r="AA155" s="463">
        <f t="shared" si="12"/>
        <v>30</v>
      </c>
      <c r="AB155" s="463">
        <f t="shared" si="13"/>
        <v>30</v>
      </c>
      <c r="AC155" s="463">
        <f t="shared" si="14"/>
        <v>13</v>
      </c>
      <c r="AD155" s="463">
        <f t="shared" si="15"/>
        <v>13</v>
      </c>
      <c r="AE155" s="464">
        <f t="shared" si="16"/>
        <v>43</v>
      </c>
      <c r="AF155" s="464">
        <f t="shared" si="17"/>
        <v>43</v>
      </c>
    </row>
    <row r="156" spans="1:32" ht="15" x14ac:dyDescent="0.25">
      <c r="A156" s="460" t="s">
        <v>233</v>
      </c>
      <c r="B156" s="461">
        <v>6</v>
      </c>
      <c r="C156" s="461">
        <v>6</v>
      </c>
      <c r="D156" s="461"/>
      <c r="E156" s="461"/>
      <c r="F156" s="462">
        <v>6</v>
      </c>
      <c r="G156" s="462">
        <v>6</v>
      </c>
      <c r="H156" s="461">
        <v>3</v>
      </c>
      <c r="I156" s="461">
        <v>2</v>
      </c>
      <c r="J156" s="461"/>
      <c r="K156" s="461"/>
      <c r="L156" s="462">
        <v>3</v>
      </c>
      <c r="M156" s="462">
        <v>2</v>
      </c>
      <c r="N156" s="461">
        <v>14</v>
      </c>
      <c r="O156" s="461">
        <v>13</v>
      </c>
      <c r="P156" s="461">
        <v>9</v>
      </c>
      <c r="Q156" s="461">
        <v>9</v>
      </c>
      <c r="R156" s="462">
        <v>23</v>
      </c>
      <c r="S156" s="462">
        <v>22</v>
      </c>
      <c r="T156" s="461">
        <v>2</v>
      </c>
      <c r="U156" s="461">
        <v>2</v>
      </c>
      <c r="V156" s="461">
        <v>1</v>
      </c>
      <c r="W156" s="461">
        <v>1</v>
      </c>
      <c r="X156" s="462">
        <v>3</v>
      </c>
      <c r="Y156" s="462">
        <v>3</v>
      </c>
      <c r="Z156" s="117"/>
      <c r="AA156" s="463">
        <f t="shared" si="12"/>
        <v>25</v>
      </c>
      <c r="AB156" s="463">
        <f t="shared" si="13"/>
        <v>23</v>
      </c>
      <c r="AC156" s="463">
        <f t="shared" si="14"/>
        <v>10</v>
      </c>
      <c r="AD156" s="463">
        <f t="shared" si="15"/>
        <v>10</v>
      </c>
      <c r="AE156" s="464">
        <f t="shared" si="16"/>
        <v>35</v>
      </c>
      <c r="AF156" s="464">
        <f t="shared" si="17"/>
        <v>33</v>
      </c>
    </row>
    <row r="157" spans="1:32" ht="15" x14ac:dyDescent="0.25">
      <c r="A157" s="460" t="s">
        <v>234</v>
      </c>
      <c r="B157" s="461"/>
      <c r="C157" s="461"/>
      <c r="D157" s="461"/>
      <c r="E157" s="461"/>
      <c r="F157" s="462"/>
      <c r="G157" s="462"/>
      <c r="H157" s="461">
        <v>1</v>
      </c>
      <c r="I157" s="461">
        <v>0</v>
      </c>
      <c r="J157" s="461"/>
      <c r="K157" s="461"/>
      <c r="L157" s="462">
        <v>1</v>
      </c>
      <c r="M157" s="462">
        <v>0</v>
      </c>
      <c r="N157" s="461"/>
      <c r="O157" s="461"/>
      <c r="P157" s="461"/>
      <c r="Q157" s="461"/>
      <c r="R157" s="462"/>
      <c r="S157" s="462"/>
      <c r="T157" s="461"/>
      <c r="U157" s="461"/>
      <c r="V157" s="461"/>
      <c r="W157" s="461"/>
      <c r="X157" s="462"/>
      <c r="Y157" s="462"/>
      <c r="Z157" s="117"/>
      <c r="AA157" s="463">
        <f t="shared" si="12"/>
        <v>1</v>
      </c>
      <c r="AB157" s="463">
        <f t="shared" si="13"/>
        <v>0</v>
      </c>
      <c r="AC157" s="463">
        <f t="shared" si="14"/>
        <v>0</v>
      </c>
      <c r="AD157" s="463">
        <f t="shared" si="15"/>
        <v>0</v>
      </c>
      <c r="AE157" s="464">
        <f t="shared" si="16"/>
        <v>1</v>
      </c>
      <c r="AF157" s="464">
        <f t="shared" si="17"/>
        <v>0</v>
      </c>
    </row>
    <row r="158" spans="1:32" ht="15" x14ac:dyDescent="0.25">
      <c r="A158" s="460" t="s">
        <v>235</v>
      </c>
      <c r="B158" s="461">
        <v>1</v>
      </c>
      <c r="C158" s="461">
        <v>1</v>
      </c>
      <c r="D158" s="461">
        <v>4</v>
      </c>
      <c r="E158" s="461">
        <v>4</v>
      </c>
      <c r="F158" s="462">
        <v>5</v>
      </c>
      <c r="G158" s="462">
        <v>5</v>
      </c>
      <c r="H158" s="461">
        <v>1</v>
      </c>
      <c r="I158" s="461">
        <v>1</v>
      </c>
      <c r="J158" s="461">
        <v>1</v>
      </c>
      <c r="K158" s="461">
        <v>1</v>
      </c>
      <c r="L158" s="462">
        <v>2</v>
      </c>
      <c r="M158" s="462">
        <v>2</v>
      </c>
      <c r="N158" s="461">
        <v>5</v>
      </c>
      <c r="O158" s="461">
        <v>4</v>
      </c>
      <c r="P158" s="461">
        <v>1</v>
      </c>
      <c r="Q158" s="461">
        <v>1</v>
      </c>
      <c r="R158" s="462">
        <v>6</v>
      </c>
      <c r="S158" s="462">
        <v>5</v>
      </c>
      <c r="T158" s="461"/>
      <c r="U158" s="461"/>
      <c r="V158" s="461"/>
      <c r="W158" s="461"/>
      <c r="X158" s="462"/>
      <c r="Y158" s="462"/>
      <c r="Z158" s="117"/>
      <c r="AA158" s="463">
        <f t="shared" si="12"/>
        <v>7</v>
      </c>
      <c r="AB158" s="463">
        <f t="shared" si="13"/>
        <v>6</v>
      </c>
      <c r="AC158" s="463">
        <f t="shared" si="14"/>
        <v>6</v>
      </c>
      <c r="AD158" s="463">
        <f t="shared" si="15"/>
        <v>6</v>
      </c>
      <c r="AE158" s="464">
        <f t="shared" si="16"/>
        <v>13</v>
      </c>
      <c r="AF158" s="464">
        <f t="shared" si="17"/>
        <v>12</v>
      </c>
    </row>
    <row r="159" spans="1:32" x14ac:dyDescent="0.2">
      <c r="A159"/>
      <c r="F159"/>
      <c r="G159"/>
      <c r="L159"/>
      <c r="M159"/>
      <c r="R159"/>
      <c r="S159"/>
      <c r="X159"/>
      <c r="Y159"/>
      <c r="AE159"/>
      <c r="AF159"/>
    </row>
    <row r="160" spans="1:32" x14ac:dyDescent="0.2">
      <c r="A160" s="191" t="s">
        <v>60</v>
      </c>
      <c r="B160" s="12">
        <f t="shared" ref="B160:Y160" si="24">B150+B141+B137+B133+B125+B122+B118+B102+B98+B94+B89+B82+B72+B70+B61+B59+B55+B53+B51+B46+B43+B36+B34+B31+B28+B22+B18+B15+B10+B87</f>
        <v>248</v>
      </c>
      <c r="C160" s="12">
        <f t="shared" si="24"/>
        <v>235</v>
      </c>
      <c r="D160" s="12">
        <f t="shared" si="24"/>
        <v>104</v>
      </c>
      <c r="E160" s="12">
        <f t="shared" si="24"/>
        <v>94</v>
      </c>
      <c r="F160" s="285">
        <f t="shared" si="24"/>
        <v>352</v>
      </c>
      <c r="G160" s="285">
        <f t="shared" si="24"/>
        <v>329</v>
      </c>
      <c r="H160" s="12">
        <f t="shared" si="24"/>
        <v>435</v>
      </c>
      <c r="I160" s="12">
        <f t="shared" si="24"/>
        <v>413</v>
      </c>
      <c r="J160" s="12">
        <f t="shared" si="24"/>
        <v>226</v>
      </c>
      <c r="K160" s="12">
        <f t="shared" si="24"/>
        <v>209</v>
      </c>
      <c r="L160" s="285">
        <f t="shared" si="24"/>
        <v>661</v>
      </c>
      <c r="M160" s="285">
        <f t="shared" si="24"/>
        <v>622</v>
      </c>
      <c r="N160" s="12">
        <f t="shared" si="24"/>
        <v>364</v>
      </c>
      <c r="O160" s="12">
        <f t="shared" si="24"/>
        <v>348</v>
      </c>
      <c r="P160" s="12">
        <f t="shared" si="24"/>
        <v>222</v>
      </c>
      <c r="Q160" s="12">
        <f t="shared" si="24"/>
        <v>207</v>
      </c>
      <c r="R160" s="285">
        <f t="shared" si="24"/>
        <v>586</v>
      </c>
      <c r="S160" s="285">
        <f t="shared" si="24"/>
        <v>555</v>
      </c>
      <c r="T160" s="12">
        <f t="shared" si="24"/>
        <v>23</v>
      </c>
      <c r="U160" s="12">
        <f t="shared" si="24"/>
        <v>22</v>
      </c>
      <c r="V160" s="12">
        <f t="shared" si="24"/>
        <v>14</v>
      </c>
      <c r="W160" s="12">
        <f t="shared" si="24"/>
        <v>14</v>
      </c>
      <c r="X160" s="285">
        <f t="shared" si="24"/>
        <v>37</v>
      </c>
      <c r="Y160" s="13">
        <f t="shared" si="24"/>
        <v>36</v>
      </c>
      <c r="Z160" s="436"/>
      <c r="AA160" s="284">
        <f t="shared" ref="AA160:AF160" si="25">AA150+AA141+AA137+AA133+AA125+AA122+AA118+AA102+AA98+AA94+AA89+AA82+AA72+AA70+AA61+AA59+AA55+AA53+AA51+AA46+AA43+AA36+AA34+AA31+AA28+AA22+AA18+AA15+AA10+AA87</f>
        <v>1070</v>
      </c>
      <c r="AB160" s="12">
        <f t="shared" si="25"/>
        <v>1018</v>
      </c>
      <c r="AC160" s="12">
        <f t="shared" si="25"/>
        <v>566</v>
      </c>
      <c r="AD160" s="12">
        <f t="shared" si="25"/>
        <v>524</v>
      </c>
      <c r="AE160" s="285">
        <f t="shared" si="25"/>
        <v>1636</v>
      </c>
      <c r="AF160" s="13">
        <f t="shared" si="25"/>
        <v>1542</v>
      </c>
    </row>
    <row r="162" spans="1:1" x14ac:dyDescent="0.2">
      <c r="A162" s="340" t="s">
        <v>556</v>
      </c>
    </row>
    <row r="163" spans="1:1" x14ac:dyDescent="0.2">
      <c r="A163" s="341" t="s">
        <v>582</v>
      </c>
    </row>
  </sheetData>
  <mergeCells count="22">
    <mergeCell ref="AE7:AF7"/>
    <mergeCell ref="J7:K7"/>
    <mergeCell ref="L7:M7"/>
    <mergeCell ref="N7:O7"/>
    <mergeCell ref="AA7:AB7"/>
    <mergeCell ref="AC7:AD7"/>
    <mergeCell ref="A2:AF2"/>
    <mergeCell ref="A4:AF4"/>
    <mergeCell ref="P7:Q7"/>
    <mergeCell ref="R7:S7"/>
    <mergeCell ref="T6:Y6"/>
    <mergeCell ref="T7:U7"/>
    <mergeCell ref="V7:W7"/>
    <mergeCell ref="X7:Y7"/>
    <mergeCell ref="B6:G6"/>
    <mergeCell ref="H6:M6"/>
    <mergeCell ref="N6:S6"/>
    <mergeCell ref="AA6:AF6"/>
    <mergeCell ref="B7:C7"/>
    <mergeCell ref="D7:E7"/>
    <mergeCell ref="F7:G7"/>
    <mergeCell ref="H7:I7"/>
  </mergeCells>
  <printOptions horizontalCentered="1"/>
  <pageMargins left="0.39370078740157483" right="0.39370078740157483" top="0.47244094488188981" bottom="0.47244094488188981" header="0.31496062992125984" footer="0.31496062992125984"/>
  <pageSetup paperSize="9" scale="48" fitToHeight="0" orientation="landscape" r:id="rId1"/>
  <headerFooter>
    <oddHeader>&amp;L&amp;"Times New Roman,Gras"&amp;9DGRH A1-1&amp;R&amp;"Times New Roman,Gras"&amp;9Juillet 2020</oddHeader>
    <oddFooter>&amp;C&amp;"Times New Roman,Gras"&amp;9Page &amp;P de &amp;N</oddFooter>
  </headerFooter>
  <rowBreaks count="2" manualBreakCount="2">
    <brk id="69" max="31" man="1"/>
    <brk id="136" max="3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>
    <tabColor theme="3" tint="-0.499984740745262"/>
    <pageSetUpPr fitToPage="1"/>
  </sheetPr>
  <dimension ref="A1:V795"/>
  <sheetViews>
    <sheetView showGridLines="0" workbookViewId="0">
      <selection activeCell="K24" sqref="K24"/>
    </sheetView>
  </sheetViews>
  <sheetFormatPr baseColWidth="10" defaultColWidth="12" defaultRowHeight="12.75" x14ac:dyDescent="0.2"/>
  <cols>
    <col min="1" max="16384" width="12" style="331"/>
  </cols>
  <sheetData>
    <row r="1" spans="2:22" ht="18" customHeight="1" x14ac:dyDescent="0.2">
      <c r="B1" s="328"/>
      <c r="C1" s="328"/>
      <c r="D1" s="328"/>
    </row>
    <row r="2" spans="2:22" x14ac:dyDescent="0.2">
      <c r="B2" s="330"/>
      <c r="C2" s="330"/>
      <c r="D2" s="330"/>
    </row>
    <row r="3" spans="2:22" x14ac:dyDescent="0.2">
      <c r="B3" s="330"/>
      <c r="C3" s="330"/>
      <c r="D3" s="330"/>
    </row>
    <row r="4" spans="2:22" x14ac:dyDescent="0.2">
      <c r="B4" s="330"/>
      <c r="C4" s="330"/>
      <c r="D4" s="330"/>
    </row>
    <row r="5" spans="2:22" x14ac:dyDescent="0.2">
      <c r="B5" s="330"/>
      <c r="C5" s="330"/>
      <c r="D5" s="330"/>
      <c r="G5" s="330"/>
      <c r="H5" s="330"/>
    </row>
    <row r="6" spans="2:22" x14ac:dyDescent="0.2">
      <c r="B6" s="330"/>
      <c r="C6" s="330"/>
      <c r="D6" s="330"/>
    </row>
    <row r="7" spans="2:22" x14ac:dyDescent="0.2">
      <c r="B7" s="330"/>
      <c r="C7" s="330"/>
      <c r="D7" s="330"/>
    </row>
    <row r="8" spans="2:22" x14ac:dyDescent="0.2">
      <c r="B8" s="330"/>
      <c r="C8" s="330"/>
      <c r="D8" s="330"/>
    </row>
    <row r="9" spans="2:22" x14ac:dyDescent="0.2">
      <c r="B9" s="330"/>
      <c r="C9" s="330"/>
      <c r="D9" s="330"/>
    </row>
    <row r="10" spans="2:22" x14ac:dyDescent="0.2">
      <c r="B10" s="330"/>
      <c r="C10" s="330"/>
      <c r="D10" s="330"/>
    </row>
    <row r="11" spans="2:22" x14ac:dyDescent="0.2">
      <c r="B11" s="330"/>
      <c r="C11" s="330"/>
      <c r="D11" s="330"/>
    </row>
    <row r="12" spans="2:22" x14ac:dyDescent="0.2">
      <c r="B12" s="330"/>
      <c r="C12" s="330"/>
      <c r="D12" s="330"/>
    </row>
    <row r="13" spans="2:22" x14ac:dyDescent="0.2">
      <c r="B13" s="330"/>
      <c r="C13" s="330"/>
      <c r="D13" s="330"/>
    </row>
    <row r="14" spans="2:22" x14ac:dyDescent="0.2">
      <c r="B14" s="330"/>
      <c r="C14" s="330"/>
      <c r="D14" s="330"/>
    </row>
    <row r="15" spans="2:22" ht="18.75" x14ac:dyDescent="0.2">
      <c r="B15" s="330"/>
      <c r="C15" s="330"/>
      <c r="D15" s="330"/>
      <c r="O15" s="596"/>
      <c r="P15" s="596"/>
      <c r="Q15" s="596"/>
      <c r="R15" s="597"/>
      <c r="S15" s="597"/>
      <c r="T15" s="597"/>
      <c r="U15" s="597"/>
      <c r="V15" s="597"/>
    </row>
    <row r="16" spans="2:22" ht="18.75" x14ac:dyDescent="0.3">
      <c r="B16" s="330"/>
      <c r="C16" s="330"/>
      <c r="D16" s="330"/>
      <c r="O16" s="598"/>
      <c r="P16" s="598"/>
      <c r="Q16" s="598"/>
      <c r="R16" s="599"/>
      <c r="S16" s="599"/>
      <c r="T16" s="599"/>
      <c r="U16" s="599"/>
      <c r="V16" s="599"/>
    </row>
    <row r="17" spans="1:9" x14ac:dyDescent="0.2">
      <c r="B17" s="330"/>
      <c r="C17" s="330"/>
      <c r="D17" s="330"/>
    </row>
    <row r="18" spans="1:9" x14ac:dyDescent="0.2">
      <c r="B18" s="330"/>
      <c r="C18" s="330"/>
      <c r="D18" s="330"/>
    </row>
    <row r="19" spans="1:9" x14ac:dyDescent="0.2">
      <c r="B19" s="330"/>
      <c r="C19" s="330"/>
      <c r="D19" s="330"/>
    </row>
    <row r="20" spans="1:9" x14ac:dyDescent="0.2">
      <c r="B20" s="330"/>
      <c r="C20" s="330"/>
      <c r="D20" s="330"/>
    </row>
    <row r="21" spans="1:9" x14ac:dyDescent="0.2">
      <c r="B21" s="330"/>
      <c r="C21" s="330"/>
      <c r="D21" s="330"/>
    </row>
    <row r="22" spans="1:9" x14ac:dyDescent="0.2">
      <c r="B22" s="330"/>
      <c r="C22" s="330"/>
      <c r="D22" s="330"/>
    </row>
    <row r="23" spans="1:9" ht="13.5" thickBot="1" x14ac:dyDescent="0.25">
      <c r="B23" s="330"/>
      <c r="C23" s="330"/>
      <c r="D23" s="330"/>
    </row>
    <row r="24" spans="1:9" ht="29.25" customHeight="1" thickTop="1" x14ac:dyDescent="0.2">
      <c r="A24" s="600" t="s">
        <v>248</v>
      </c>
      <c r="B24" s="601"/>
      <c r="C24" s="601"/>
      <c r="D24" s="601"/>
      <c r="E24" s="601"/>
      <c r="F24" s="601"/>
      <c r="G24" s="601"/>
      <c r="H24" s="601"/>
      <c r="I24" s="602"/>
    </row>
    <row r="25" spans="1:9" ht="29.25" customHeight="1" thickBot="1" x14ac:dyDescent="0.25">
      <c r="A25" s="603"/>
      <c r="B25" s="604"/>
      <c r="C25" s="604"/>
      <c r="D25" s="604"/>
      <c r="E25" s="604"/>
      <c r="F25" s="604"/>
      <c r="G25" s="604"/>
      <c r="H25" s="604"/>
      <c r="I25" s="605"/>
    </row>
    <row r="26" spans="1:9" ht="13.5" thickTop="1" x14ac:dyDescent="0.2">
      <c r="B26" s="330"/>
      <c r="C26" s="330"/>
      <c r="D26" s="330"/>
    </row>
    <row r="27" spans="1:9" ht="14.25" customHeight="1" x14ac:dyDescent="0.2">
      <c r="B27" s="330"/>
      <c r="C27" s="330"/>
      <c r="D27" s="330"/>
    </row>
    <row r="28" spans="1:9" ht="21" customHeight="1" x14ac:dyDescent="0.3">
      <c r="A28" s="606" t="s">
        <v>537</v>
      </c>
      <c r="B28" s="606"/>
      <c r="C28" s="606"/>
      <c r="D28" s="606"/>
      <c r="E28" s="606"/>
      <c r="F28" s="606"/>
      <c r="G28" s="606"/>
      <c r="H28" s="606"/>
      <c r="I28" s="606"/>
    </row>
    <row r="29" spans="1:9" ht="19.5" customHeight="1" x14ac:dyDescent="0.2">
      <c r="B29" s="332"/>
      <c r="C29" s="333"/>
      <c r="D29" s="333"/>
      <c r="G29" s="336"/>
      <c r="H29" s="336"/>
      <c r="I29" s="336"/>
    </row>
    <row r="30" spans="1:9" x14ac:dyDescent="0.2">
      <c r="B30" s="330"/>
      <c r="C30" s="330"/>
      <c r="D30" s="330"/>
    </row>
    <row r="31" spans="1:9" x14ac:dyDescent="0.2">
      <c r="B31" s="330"/>
      <c r="C31" s="330"/>
      <c r="D31" s="330"/>
    </row>
    <row r="32" spans="1:9" s="337" customFormat="1" ht="15.75" customHeight="1" x14ac:dyDescent="0.2">
      <c r="A32" s="607" t="s">
        <v>538</v>
      </c>
      <c r="B32" s="607"/>
      <c r="C32" s="607"/>
      <c r="D32" s="607"/>
      <c r="E32" s="607"/>
      <c r="F32" s="607"/>
      <c r="G32" s="607"/>
      <c r="H32" s="607"/>
      <c r="I32" s="607"/>
    </row>
    <row r="33" spans="1:9" x14ac:dyDescent="0.2">
      <c r="B33" s="334"/>
      <c r="C33" s="335"/>
      <c r="D33" s="334"/>
      <c r="E33" s="338"/>
      <c r="F33" s="338"/>
      <c r="G33" s="338"/>
      <c r="H33" s="338"/>
      <c r="I33" s="338"/>
    </row>
    <row r="34" spans="1:9" x14ac:dyDescent="0.2">
      <c r="B34" s="334"/>
      <c r="C34" s="335"/>
      <c r="D34" s="334"/>
      <c r="E34" s="338"/>
      <c r="F34" s="338"/>
      <c r="G34" s="338"/>
      <c r="H34" s="338"/>
      <c r="I34" s="338"/>
    </row>
    <row r="35" spans="1:9" x14ac:dyDescent="0.2">
      <c r="B35" s="330"/>
      <c r="C35" s="330"/>
      <c r="D35" s="330"/>
    </row>
    <row r="36" spans="1:9" x14ac:dyDescent="0.2">
      <c r="B36" s="330"/>
      <c r="C36" s="330"/>
      <c r="D36" s="330"/>
    </row>
    <row r="37" spans="1:9" x14ac:dyDescent="0.2">
      <c r="B37" s="330"/>
      <c r="C37" s="330"/>
      <c r="D37" s="330"/>
    </row>
    <row r="38" spans="1:9" x14ac:dyDescent="0.2">
      <c r="B38" s="330"/>
      <c r="C38" s="330"/>
      <c r="D38" s="330"/>
    </row>
    <row r="39" spans="1:9" x14ac:dyDescent="0.2">
      <c r="B39" s="330"/>
      <c r="C39" s="330"/>
      <c r="D39" s="330"/>
    </row>
    <row r="40" spans="1:9" x14ac:dyDescent="0.2">
      <c r="B40" s="330"/>
      <c r="C40" s="330"/>
      <c r="D40" s="330"/>
    </row>
    <row r="41" spans="1:9" x14ac:dyDescent="0.2">
      <c r="B41" s="330"/>
      <c r="C41" s="330"/>
      <c r="D41" s="330"/>
    </row>
    <row r="42" spans="1:9" x14ac:dyDescent="0.2">
      <c r="B42" s="330"/>
      <c r="C42" s="330"/>
      <c r="D42" s="330"/>
    </row>
    <row r="43" spans="1:9" x14ac:dyDescent="0.2">
      <c r="B43" s="330"/>
      <c r="C43" s="330"/>
      <c r="D43" s="330"/>
    </row>
    <row r="44" spans="1:9" x14ac:dyDescent="0.2">
      <c r="B44" s="330"/>
      <c r="C44" s="330"/>
      <c r="D44" s="330"/>
      <c r="F44" s="608"/>
      <c r="G44" s="608"/>
      <c r="H44" s="608"/>
    </row>
    <row r="45" spans="1:9" ht="19.5" customHeight="1" x14ac:dyDescent="0.2">
      <c r="A45" s="607" t="s">
        <v>242</v>
      </c>
      <c r="B45" s="607"/>
      <c r="C45" s="607"/>
      <c r="D45" s="607"/>
      <c r="E45" s="607"/>
      <c r="F45" s="607"/>
      <c r="G45" s="607"/>
      <c r="H45" s="607"/>
      <c r="I45" s="607"/>
    </row>
    <row r="46" spans="1:9" ht="19.5" customHeight="1" x14ac:dyDescent="0.2">
      <c r="A46" s="607" t="s">
        <v>243</v>
      </c>
      <c r="B46" s="607"/>
      <c r="C46" s="607"/>
      <c r="D46" s="607"/>
      <c r="E46" s="607"/>
      <c r="F46" s="607"/>
      <c r="G46" s="607"/>
      <c r="H46" s="607"/>
      <c r="I46" s="607"/>
    </row>
    <row r="47" spans="1:9" ht="19.5" customHeight="1" x14ac:dyDescent="0.2">
      <c r="A47" s="607" t="s">
        <v>503</v>
      </c>
      <c r="B47" s="607"/>
      <c r="C47" s="607"/>
      <c r="D47" s="607"/>
      <c r="E47" s="607"/>
      <c r="F47" s="607"/>
      <c r="G47" s="607"/>
      <c r="H47" s="607"/>
      <c r="I47" s="607"/>
    </row>
    <row r="48" spans="1:9" ht="19.5" customHeight="1" x14ac:dyDescent="0.2">
      <c r="A48" s="607" t="s">
        <v>502</v>
      </c>
      <c r="B48" s="607"/>
      <c r="C48" s="607"/>
      <c r="D48" s="607"/>
      <c r="E48" s="607"/>
      <c r="F48" s="607"/>
      <c r="G48" s="607"/>
      <c r="H48" s="607"/>
      <c r="I48" s="607"/>
    </row>
    <row r="49" spans="1:9" x14ac:dyDescent="0.2">
      <c r="B49" s="330"/>
      <c r="C49" s="330"/>
      <c r="D49" s="330"/>
    </row>
    <row r="50" spans="1:9" x14ac:dyDescent="0.2">
      <c r="B50" s="330"/>
      <c r="C50" s="330"/>
      <c r="D50" s="330"/>
    </row>
    <row r="51" spans="1:9" x14ac:dyDescent="0.2">
      <c r="B51" s="330"/>
      <c r="C51" s="330"/>
      <c r="D51" s="330"/>
    </row>
    <row r="52" spans="1:9" x14ac:dyDescent="0.2">
      <c r="A52" s="339" t="s">
        <v>244</v>
      </c>
      <c r="C52" s="330"/>
      <c r="D52" s="330"/>
      <c r="I52" s="473">
        <v>44013</v>
      </c>
    </row>
    <row r="53" spans="1:9" x14ac:dyDescent="0.2">
      <c r="B53" s="330"/>
      <c r="C53" s="330"/>
      <c r="D53" s="330"/>
    </row>
    <row r="54" spans="1:9" x14ac:dyDescent="0.2">
      <c r="B54" s="330"/>
      <c r="C54" s="330"/>
      <c r="D54" s="330"/>
    </row>
    <row r="55" spans="1:9" x14ac:dyDescent="0.2">
      <c r="B55" s="330"/>
      <c r="C55" s="330"/>
      <c r="D55" s="330"/>
    </row>
    <row r="56" spans="1:9" x14ac:dyDescent="0.2">
      <c r="B56" s="330"/>
      <c r="C56" s="330"/>
      <c r="D56" s="330"/>
    </row>
    <row r="57" spans="1:9" x14ac:dyDescent="0.2">
      <c r="B57" s="330"/>
      <c r="C57" s="330"/>
      <c r="D57" s="330"/>
    </row>
    <row r="58" spans="1:9" x14ac:dyDescent="0.2">
      <c r="B58" s="330"/>
      <c r="C58" s="330"/>
      <c r="D58" s="330"/>
    </row>
    <row r="59" spans="1:9" x14ac:dyDescent="0.2">
      <c r="B59" s="330"/>
      <c r="C59" s="330"/>
      <c r="D59" s="330"/>
    </row>
    <row r="60" spans="1:9" x14ac:dyDescent="0.2">
      <c r="B60" s="330"/>
      <c r="C60" s="330"/>
      <c r="D60" s="330"/>
    </row>
    <row r="61" spans="1:9" x14ac:dyDescent="0.2">
      <c r="B61" s="330"/>
      <c r="C61" s="330"/>
      <c r="D61" s="330"/>
    </row>
    <row r="62" spans="1:9" x14ac:dyDescent="0.2">
      <c r="B62" s="330"/>
      <c r="C62" s="330"/>
      <c r="D62" s="330"/>
    </row>
    <row r="63" spans="1:9" x14ac:dyDescent="0.2">
      <c r="B63" s="330"/>
      <c r="C63" s="330"/>
      <c r="D63" s="330"/>
    </row>
    <row r="64" spans="1:9" x14ac:dyDescent="0.2">
      <c r="B64" s="330"/>
      <c r="C64" s="330"/>
      <c r="D64" s="330"/>
    </row>
    <row r="65" spans="2:4" x14ac:dyDescent="0.2">
      <c r="B65" s="330"/>
      <c r="C65" s="330"/>
      <c r="D65" s="330"/>
    </row>
    <row r="66" spans="2:4" x14ac:dyDescent="0.2">
      <c r="B66" s="330"/>
      <c r="C66" s="330"/>
      <c r="D66" s="330"/>
    </row>
    <row r="67" spans="2:4" x14ac:dyDescent="0.2">
      <c r="B67" s="330"/>
      <c r="C67" s="330"/>
      <c r="D67" s="330"/>
    </row>
    <row r="68" spans="2:4" x14ac:dyDescent="0.2">
      <c r="B68" s="330"/>
      <c r="C68" s="330"/>
      <c r="D68" s="330"/>
    </row>
    <row r="69" spans="2:4" x14ac:dyDescent="0.2">
      <c r="B69" s="330"/>
      <c r="C69" s="330"/>
      <c r="D69" s="330"/>
    </row>
    <row r="70" spans="2:4" x14ac:dyDescent="0.2">
      <c r="B70" s="330"/>
      <c r="C70" s="330"/>
      <c r="D70" s="330"/>
    </row>
    <row r="71" spans="2:4" x14ac:dyDescent="0.2">
      <c r="B71" s="330"/>
      <c r="C71" s="330"/>
      <c r="D71" s="330"/>
    </row>
    <row r="72" spans="2:4" x14ac:dyDescent="0.2">
      <c r="B72" s="330"/>
      <c r="C72" s="330"/>
      <c r="D72" s="330"/>
    </row>
    <row r="73" spans="2:4" x14ac:dyDescent="0.2">
      <c r="B73" s="330"/>
      <c r="C73" s="330"/>
      <c r="D73" s="330"/>
    </row>
    <row r="74" spans="2:4" x14ac:dyDescent="0.2">
      <c r="B74" s="330"/>
      <c r="C74" s="330"/>
      <c r="D74" s="330"/>
    </row>
    <row r="75" spans="2:4" x14ac:dyDescent="0.2">
      <c r="B75" s="330"/>
      <c r="C75" s="330"/>
      <c r="D75" s="330"/>
    </row>
    <row r="76" spans="2:4" x14ac:dyDescent="0.2">
      <c r="B76" s="330"/>
      <c r="C76" s="330"/>
      <c r="D76" s="330"/>
    </row>
    <row r="77" spans="2:4" x14ac:dyDescent="0.2">
      <c r="B77" s="330"/>
      <c r="C77" s="330"/>
      <c r="D77" s="330"/>
    </row>
    <row r="78" spans="2:4" x14ac:dyDescent="0.2">
      <c r="B78" s="330"/>
      <c r="C78" s="330"/>
      <c r="D78" s="330"/>
    </row>
    <row r="79" spans="2:4" x14ac:dyDescent="0.2">
      <c r="B79" s="330"/>
      <c r="C79" s="330"/>
      <c r="D79" s="330"/>
    </row>
    <row r="80" spans="2:4" x14ac:dyDescent="0.2">
      <c r="B80" s="330"/>
      <c r="C80" s="330"/>
      <c r="D80" s="330"/>
    </row>
    <row r="81" spans="2:4" x14ac:dyDescent="0.2">
      <c r="B81" s="330"/>
      <c r="C81" s="330"/>
      <c r="D81" s="330"/>
    </row>
    <row r="82" spans="2:4" x14ac:dyDescent="0.2">
      <c r="B82" s="330"/>
      <c r="C82" s="330"/>
      <c r="D82" s="330"/>
    </row>
    <row r="83" spans="2:4" x14ac:dyDescent="0.2">
      <c r="B83" s="330"/>
      <c r="C83" s="330"/>
      <c r="D83" s="330"/>
    </row>
    <row r="84" spans="2:4" x14ac:dyDescent="0.2">
      <c r="B84" s="330"/>
      <c r="C84" s="330"/>
      <c r="D84" s="330"/>
    </row>
    <row r="85" spans="2:4" x14ac:dyDescent="0.2">
      <c r="B85" s="330"/>
      <c r="C85" s="330"/>
      <c r="D85" s="330"/>
    </row>
    <row r="86" spans="2:4" x14ac:dyDescent="0.2">
      <c r="B86" s="330"/>
      <c r="C86" s="330"/>
      <c r="D86" s="330"/>
    </row>
    <row r="87" spans="2:4" x14ac:dyDescent="0.2">
      <c r="B87" s="330"/>
      <c r="C87" s="330"/>
      <c r="D87" s="330"/>
    </row>
    <row r="88" spans="2:4" x14ac:dyDescent="0.2">
      <c r="B88" s="330"/>
      <c r="C88" s="330"/>
      <c r="D88" s="330"/>
    </row>
    <row r="89" spans="2:4" x14ac:dyDescent="0.2">
      <c r="B89" s="330"/>
      <c r="C89" s="330"/>
      <c r="D89" s="330"/>
    </row>
    <row r="90" spans="2:4" x14ac:dyDescent="0.2">
      <c r="B90" s="330"/>
      <c r="C90" s="330"/>
      <c r="D90" s="330"/>
    </row>
    <row r="91" spans="2:4" x14ac:dyDescent="0.2">
      <c r="B91" s="330"/>
      <c r="C91" s="330"/>
      <c r="D91" s="330"/>
    </row>
    <row r="92" spans="2:4" x14ac:dyDescent="0.2">
      <c r="B92" s="330"/>
      <c r="C92" s="330"/>
      <c r="D92" s="330"/>
    </row>
    <row r="93" spans="2:4" x14ac:dyDescent="0.2">
      <c r="B93" s="330"/>
      <c r="C93" s="330"/>
      <c r="D93" s="330"/>
    </row>
    <row r="94" spans="2:4" x14ac:dyDescent="0.2">
      <c r="B94" s="330"/>
      <c r="C94" s="330"/>
      <c r="D94" s="330"/>
    </row>
    <row r="95" spans="2:4" x14ac:dyDescent="0.2">
      <c r="B95" s="330"/>
      <c r="C95" s="330"/>
      <c r="D95" s="330"/>
    </row>
    <row r="96" spans="2:4" x14ac:dyDescent="0.2">
      <c r="B96" s="330"/>
      <c r="C96" s="330"/>
      <c r="D96" s="330"/>
    </row>
    <row r="97" spans="2:4" x14ac:dyDescent="0.2">
      <c r="B97" s="330"/>
      <c r="C97" s="330"/>
      <c r="D97" s="330"/>
    </row>
    <row r="98" spans="2:4" x14ac:dyDescent="0.2">
      <c r="B98" s="330"/>
      <c r="C98" s="330"/>
      <c r="D98" s="330"/>
    </row>
    <row r="99" spans="2:4" x14ac:dyDescent="0.2">
      <c r="B99" s="330"/>
      <c r="C99" s="330"/>
      <c r="D99" s="330"/>
    </row>
    <row r="100" spans="2:4" x14ac:dyDescent="0.2">
      <c r="B100" s="330"/>
      <c r="C100" s="330"/>
      <c r="D100" s="330"/>
    </row>
    <row r="101" spans="2:4" x14ac:dyDescent="0.2">
      <c r="B101" s="330"/>
      <c r="C101" s="330"/>
      <c r="D101" s="330"/>
    </row>
    <row r="102" spans="2:4" x14ac:dyDescent="0.2">
      <c r="B102" s="330"/>
      <c r="C102" s="330"/>
      <c r="D102" s="330"/>
    </row>
    <row r="103" spans="2:4" x14ac:dyDescent="0.2">
      <c r="B103" s="330"/>
      <c r="C103" s="330"/>
      <c r="D103" s="330"/>
    </row>
    <row r="104" spans="2:4" x14ac:dyDescent="0.2">
      <c r="B104" s="330"/>
      <c r="C104" s="330"/>
      <c r="D104" s="330"/>
    </row>
    <row r="105" spans="2:4" x14ac:dyDescent="0.2">
      <c r="B105" s="330"/>
      <c r="C105" s="330"/>
      <c r="D105" s="330"/>
    </row>
    <row r="106" spans="2:4" x14ac:dyDescent="0.2">
      <c r="B106" s="330"/>
      <c r="C106" s="330"/>
      <c r="D106" s="330"/>
    </row>
    <row r="107" spans="2:4" x14ac:dyDescent="0.2">
      <c r="B107" s="330"/>
      <c r="C107" s="330"/>
      <c r="D107" s="330"/>
    </row>
    <row r="108" spans="2:4" x14ac:dyDescent="0.2">
      <c r="B108" s="330"/>
      <c r="C108" s="330"/>
      <c r="D108" s="330"/>
    </row>
    <row r="109" spans="2:4" x14ac:dyDescent="0.2">
      <c r="B109" s="330"/>
      <c r="C109" s="330"/>
      <c r="D109" s="330"/>
    </row>
    <row r="110" spans="2:4" x14ac:dyDescent="0.2">
      <c r="B110" s="330"/>
      <c r="C110" s="330"/>
      <c r="D110" s="330"/>
    </row>
    <row r="111" spans="2:4" x14ac:dyDescent="0.2">
      <c r="B111" s="330"/>
      <c r="C111" s="330"/>
      <c r="D111" s="330"/>
    </row>
    <row r="112" spans="2:4" x14ac:dyDescent="0.2">
      <c r="B112" s="330"/>
      <c r="C112" s="330"/>
      <c r="D112" s="330"/>
    </row>
    <row r="113" spans="2:4" x14ac:dyDescent="0.2">
      <c r="B113" s="330"/>
      <c r="C113" s="330"/>
      <c r="D113" s="330"/>
    </row>
    <row r="114" spans="2:4" x14ac:dyDescent="0.2">
      <c r="B114" s="330"/>
      <c r="C114" s="330"/>
      <c r="D114" s="330"/>
    </row>
    <row r="115" spans="2:4" x14ac:dyDescent="0.2">
      <c r="B115" s="330"/>
      <c r="C115" s="330"/>
      <c r="D115" s="330"/>
    </row>
    <row r="116" spans="2:4" x14ac:dyDescent="0.2">
      <c r="B116" s="330"/>
      <c r="C116" s="330"/>
      <c r="D116" s="330"/>
    </row>
    <row r="117" spans="2:4" x14ac:dyDescent="0.2">
      <c r="B117" s="330"/>
      <c r="C117" s="330"/>
      <c r="D117" s="330"/>
    </row>
    <row r="118" spans="2:4" x14ac:dyDescent="0.2">
      <c r="B118" s="330"/>
      <c r="C118" s="330"/>
      <c r="D118" s="330"/>
    </row>
    <row r="119" spans="2:4" x14ac:dyDescent="0.2">
      <c r="B119" s="330"/>
      <c r="C119" s="330"/>
      <c r="D119" s="330"/>
    </row>
    <row r="120" spans="2:4" x14ac:dyDescent="0.2">
      <c r="B120" s="330"/>
      <c r="C120" s="330"/>
      <c r="D120" s="330"/>
    </row>
    <row r="121" spans="2:4" x14ac:dyDescent="0.2">
      <c r="B121" s="330"/>
      <c r="C121" s="330"/>
      <c r="D121" s="330"/>
    </row>
    <row r="122" spans="2:4" x14ac:dyDescent="0.2">
      <c r="B122" s="330"/>
      <c r="C122" s="330"/>
      <c r="D122" s="330"/>
    </row>
    <row r="123" spans="2:4" x14ac:dyDescent="0.2">
      <c r="B123" s="330"/>
      <c r="C123" s="330"/>
      <c r="D123" s="330"/>
    </row>
    <row r="124" spans="2:4" x14ac:dyDescent="0.2">
      <c r="B124" s="330"/>
      <c r="C124" s="330"/>
      <c r="D124" s="330"/>
    </row>
    <row r="125" spans="2:4" x14ac:dyDescent="0.2">
      <c r="B125" s="330"/>
      <c r="C125" s="330"/>
      <c r="D125" s="330"/>
    </row>
    <row r="126" spans="2:4" x14ac:dyDescent="0.2">
      <c r="B126" s="330"/>
      <c r="C126" s="330"/>
      <c r="D126" s="330"/>
    </row>
    <row r="127" spans="2:4" x14ac:dyDescent="0.2">
      <c r="B127" s="330"/>
      <c r="C127" s="330"/>
      <c r="D127" s="330"/>
    </row>
    <row r="128" spans="2:4" x14ac:dyDescent="0.2">
      <c r="B128" s="330"/>
      <c r="C128" s="330"/>
      <c r="D128" s="330"/>
    </row>
    <row r="129" spans="2:4" x14ac:dyDescent="0.2">
      <c r="B129" s="330"/>
      <c r="C129" s="330"/>
      <c r="D129" s="330"/>
    </row>
    <row r="130" spans="2:4" x14ac:dyDescent="0.2">
      <c r="B130" s="330"/>
      <c r="C130" s="330"/>
      <c r="D130" s="330"/>
    </row>
    <row r="131" spans="2:4" x14ac:dyDescent="0.2">
      <c r="B131" s="330"/>
      <c r="C131" s="330"/>
      <c r="D131" s="330"/>
    </row>
    <row r="132" spans="2:4" x14ac:dyDescent="0.2">
      <c r="B132" s="330"/>
      <c r="C132" s="330"/>
      <c r="D132" s="330"/>
    </row>
    <row r="133" spans="2:4" x14ac:dyDescent="0.2">
      <c r="B133" s="330"/>
      <c r="C133" s="330"/>
      <c r="D133" s="330"/>
    </row>
    <row r="134" spans="2:4" x14ac:dyDescent="0.2">
      <c r="B134" s="330"/>
      <c r="C134" s="330"/>
      <c r="D134" s="330"/>
    </row>
    <row r="135" spans="2:4" x14ac:dyDescent="0.2">
      <c r="B135" s="330"/>
      <c r="C135" s="330"/>
      <c r="D135" s="330"/>
    </row>
    <row r="136" spans="2:4" x14ac:dyDescent="0.2">
      <c r="B136" s="330"/>
      <c r="C136" s="330"/>
      <c r="D136" s="330"/>
    </row>
    <row r="137" spans="2:4" x14ac:dyDescent="0.2">
      <c r="B137" s="330"/>
      <c r="C137" s="330"/>
      <c r="D137" s="330"/>
    </row>
    <row r="138" spans="2:4" x14ac:dyDescent="0.2">
      <c r="B138" s="330"/>
      <c r="C138" s="330"/>
      <c r="D138" s="330"/>
    </row>
    <row r="139" spans="2:4" x14ac:dyDescent="0.2">
      <c r="B139" s="330"/>
      <c r="C139" s="330"/>
      <c r="D139" s="330"/>
    </row>
    <row r="140" spans="2:4" x14ac:dyDescent="0.2">
      <c r="B140" s="330"/>
      <c r="C140" s="330"/>
      <c r="D140" s="330"/>
    </row>
    <row r="141" spans="2:4" x14ac:dyDescent="0.2">
      <c r="B141" s="330"/>
      <c r="C141" s="330"/>
      <c r="D141" s="330"/>
    </row>
    <row r="142" spans="2:4" x14ac:dyDescent="0.2">
      <c r="B142" s="330"/>
      <c r="C142" s="330"/>
      <c r="D142" s="330"/>
    </row>
    <row r="143" spans="2:4" x14ac:dyDescent="0.2">
      <c r="B143" s="330"/>
      <c r="C143" s="330"/>
      <c r="D143" s="330"/>
    </row>
    <row r="144" spans="2:4" x14ac:dyDescent="0.2">
      <c r="B144" s="330"/>
      <c r="C144" s="330"/>
      <c r="D144" s="330"/>
    </row>
    <row r="145" spans="2:4" x14ac:dyDescent="0.2">
      <c r="B145" s="330"/>
      <c r="C145" s="330"/>
      <c r="D145" s="330"/>
    </row>
    <row r="146" spans="2:4" x14ac:dyDescent="0.2">
      <c r="B146" s="330"/>
      <c r="C146" s="330"/>
      <c r="D146" s="330"/>
    </row>
    <row r="147" spans="2:4" x14ac:dyDescent="0.2">
      <c r="B147" s="330"/>
      <c r="C147" s="330"/>
      <c r="D147" s="330"/>
    </row>
    <row r="148" spans="2:4" x14ac:dyDescent="0.2">
      <c r="B148" s="330"/>
      <c r="C148" s="330"/>
      <c r="D148" s="330"/>
    </row>
    <row r="149" spans="2:4" x14ac:dyDescent="0.2">
      <c r="B149" s="330"/>
      <c r="C149" s="330"/>
      <c r="D149" s="330"/>
    </row>
    <row r="150" spans="2:4" x14ac:dyDescent="0.2">
      <c r="B150" s="330"/>
      <c r="C150" s="330"/>
      <c r="D150" s="330"/>
    </row>
    <row r="151" spans="2:4" x14ac:dyDescent="0.2">
      <c r="B151" s="330"/>
      <c r="C151" s="330"/>
      <c r="D151" s="330"/>
    </row>
    <row r="152" spans="2:4" x14ac:dyDescent="0.2">
      <c r="B152" s="330"/>
      <c r="C152" s="330"/>
      <c r="D152" s="330"/>
    </row>
    <row r="153" spans="2:4" x14ac:dyDescent="0.2">
      <c r="B153" s="330"/>
      <c r="C153" s="330"/>
      <c r="D153" s="330"/>
    </row>
    <row r="154" spans="2:4" x14ac:dyDescent="0.2">
      <c r="B154" s="330"/>
      <c r="C154" s="330"/>
      <c r="D154" s="330"/>
    </row>
    <row r="155" spans="2:4" x14ac:dyDescent="0.2">
      <c r="B155" s="330"/>
      <c r="C155" s="330"/>
      <c r="D155" s="330"/>
    </row>
    <row r="156" spans="2:4" x14ac:dyDescent="0.2">
      <c r="B156" s="330"/>
      <c r="C156" s="330"/>
      <c r="D156" s="330"/>
    </row>
    <row r="157" spans="2:4" x14ac:dyDescent="0.2">
      <c r="B157" s="330"/>
      <c r="C157" s="330"/>
      <c r="D157" s="330"/>
    </row>
    <row r="158" spans="2:4" x14ac:dyDescent="0.2">
      <c r="B158" s="330"/>
      <c r="C158" s="330"/>
      <c r="D158" s="330"/>
    </row>
    <row r="159" spans="2:4" x14ac:dyDescent="0.2">
      <c r="B159" s="330"/>
      <c r="C159" s="330"/>
      <c r="D159" s="330"/>
    </row>
    <row r="160" spans="2:4" x14ac:dyDescent="0.2">
      <c r="B160" s="330"/>
      <c r="C160" s="330"/>
      <c r="D160" s="330"/>
    </row>
    <row r="161" spans="2:4" x14ac:dyDescent="0.2">
      <c r="B161" s="330"/>
      <c r="C161" s="330"/>
      <c r="D161" s="330"/>
    </row>
    <row r="162" spans="2:4" x14ac:dyDescent="0.2">
      <c r="B162" s="330"/>
      <c r="C162" s="330"/>
      <c r="D162" s="330"/>
    </row>
    <row r="163" spans="2:4" x14ac:dyDescent="0.2">
      <c r="B163" s="330"/>
      <c r="C163" s="330"/>
      <c r="D163" s="330"/>
    </row>
    <row r="164" spans="2:4" x14ac:dyDescent="0.2">
      <c r="B164" s="330"/>
      <c r="C164" s="330"/>
      <c r="D164" s="330"/>
    </row>
    <row r="165" spans="2:4" x14ac:dyDescent="0.2">
      <c r="B165" s="330"/>
      <c r="C165" s="330"/>
      <c r="D165" s="330"/>
    </row>
    <row r="166" spans="2:4" x14ac:dyDescent="0.2">
      <c r="B166" s="330"/>
      <c r="C166" s="330"/>
      <c r="D166" s="330"/>
    </row>
    <row r="167" spans="2:4" x14ac:dyDescent="0.2">
      <c r="B167" s="330"/>
      <c r="C167" s="330"/>
      <c r="D167" s="330"/>
    </row>
    <row r="168" spans="2:4" x14ac:dyDescent="0.2">
      <c r="B168" s="330"/>
      <c r="C168" s="330"/>
      <c r="D168" s="330"/>
    </row>
    <row r="169" spans="2:4" x14ac:dyDescent="0.2">
      <c r="B169" s="330"/>
      <c r="C169" s="330"/>
      <c r="D169" s="330"/>
    </row>
    <row r="170" spans="2:4" x14ac:dyDescent="0.2">
      <c r="B170" s="330"/>
      <c r="C170" s="330"/>
      <c r="D170" s="330"/>
    </row>
    <row r="171" spans="2:4" x14ac:dyDescent="0.2">
      <c r="B171" s="330"/>
      <c r="C171" s="330"/>
      <c r="D171" s="330"/>
    </row>
    <row r="172" spans="2:4" x14ac:dyDescent="0.2">
      <c r="B172" s="330"/>
      <c r="C172" s="330"/>
      <c r="D172" s="330"/>
    </row>
    <row r="173" spans="2:4" x14ac:dyDescent="0.2">
      <c r="B173" s="330"/>
      <c r="C173" s="330"/>
      <c r="D173" s="330"/>
    </row>
    <row r="174" spans="2:4" x14ac:dyDescent="0.2">
      <c r="B174" s="330"/>
      <c r="C174" s="330"/>
      <c r="D174" s="330"/>
    </row>
    <row r="175" spans="2:4" x14ac:dyDescent="0.2">
      <c r="B175" s="330"/>
      <c r="C175" s="330"/>
      <c r="D175" s="330"/>
    </row>
    <row r="176" spans="2:4" x14ac:dyDescent="0.2">
      <c r="B176" s="330"/>
      <c r="C176" s="330"/>
      <c r="D176" s="330"/>
    </row>
    <row r="177" spans="2:4" x14ac:dyDescent="0.2">
      <c r="B177" s="330"/>
      <c r="C177" s="330"/>
      <c r="D177" s="330"/>
    </row>
    <row r="178" spans="2:4" x14ac:dyDescent="0.2">
      <c r="B178" s="330"/>
      <c r="C178" s="330"/>
      <c r="D178" s="330"/>
    </row>
    <row r="179" spans="2:4" x14ac:dyDescent="0.2">
      <c r="B179" s="330"/>
      <c r="C179" s="330"/>
      <c r="D179" s="330"/>
    </row>
    <row r="180" spans="2:4" x14ac:dyDescent="0.2">
      <c r="B180" s="330"/>
      <c r="C180" s="330"/>
      <c r="D180" s="330"/>
    </row>
    <row r="181" spans="2:4" x14ac:dyDescent="0.2">
      <c r="B181" s="330"/>
      <c r="C181" s="330"/>
      <c r="D181" s="330"/>
    </row>
    <row r="182" spans="2:4" x14ac:dyDescent="0.2">
      <c r="B182" s="330"/>
      <c r="C182" s="330"/>
      <c r="D182" s="330"/>
    </row>
    <row r="183" spans="2:4" x14ac:dyDescent="0.2">
      <c r="B183" s="330"/>
      <c r="C183" s="330"/>
      <c r="D183" s="330"/>
    </row>
    <row r="184" spans="2:4" x14ac:dyDescent="0.2">
      <c r="B184" s="330"/>
      <c r="C184" s="330"/>
      <c r="D184" s="330"/>
    </row>
    <row r="185" spans="2:4" x14ac:dyDescent="0.2">
      <c r="B185" s="330"/>
      <c r="C185" s="330"/>
      <c r="D185" s="330"/>
    </row>
    <row r="186" spans="2:4" x14ac:dyDescent="0.2">
      <c r="B186" s="330"/>
      <c r="C186" s="330"/>
      <c r="D186" s="330"/>
    </row>
    <row r="187" spans="2:4" x14ac:dyDescent="0.2">
      <c r="B187" s="330"/>
      <c r="C187" s="330"/>
      <c r="D187" s="330"/>
    </row>
    <row r="188" spans="2:4" x14ac:dyDescent="0.2">
      <c r="B188" s="330"/>
      <c r="C188" s="330"/>
      <c r="D188" s="330"/>
    </row>
    <row r="189" spans="2:4" x14ac:dyDescent="0.2">
      <c r="B189" s="330"/>
      <c r="C189" s="330"/>
      <c r="D189" s="330"/>
    </row>
    <row r="190" spans="2:4" x14ac:dyDescent="0.2">
      <c r="B190" s="330"/>
      <c r="C190" s="330"/>
      <c r="D190" s="330"/>
    </row>
    <row r="191" spans="2:4" x14ac:dyDescent="0.2">
      <c r="B191" s="330"/>
      <c r="C191" s="330"/>
      <c r="D191" s="330"/>
    </row>
    <row r="192" spans="2:4" x14ac:dyDescent="0.2">
      <c r="B192" s="330"/>
      <c r="C192" s="330"/>
      <c r="D192" s="330"/>
    </row>
    <row r="193" spans="2:4" x14ac:dyDescent="0.2">
      <c r="B193" s="330"/>
      <c r="C193" s="330"/>
      <c r="D193" s="330"/>
    </row>
    <row r="194" spans="2:4" x14ac:dyDescent="0.2">
      <c r="B194" s="330"/>
      <c r="C194" s="330"/>
      <c r="D194" s="330"/>
    </row>
    <row r="195" spans="2:4" x14ac:dyDescent="0.2">
      <c r="B195" s="330"/>
      <c r="C195" s="330"/>
      <c r="D195" s="330"/>
    </row>
    <row r="196" spans="2:4" x14ac:dyDescent="0.2">
      <c r="B196" s="330"/>
      <c r="C196" s="330"/>
      <c r="D196" s="330"/>
    </row>
    <row r="197" spans="2:4" x14ac:dyDescent="0.2">
      <c r="B197" s="330"/>
      <c r="C197" s="330"/>
      <c r="D197" s="330"/>
    </row>
    <row r="198" spans="2:4" x14ac:dyDescent="0.2">
      <c r="B198" s="330"/>
      <c r="C198" s="330"/>
      <c r="D198" s="330"/>
    </row>
    <row r="199" spans="2:4" x14ac:dyDescent="0.2">
      <c r="B199" s="330"/>
      <c r="C199" s="330"/>
      <c r="D199" s="330"/>
    </row>
    <row r="200" spans="2:4" x14ac:dyDescent="0.2">
      <c r="B200" s="330"/>
      <c r="C200" s="330"/>
      <c r="D200" s="330"/>
    </row>
    <row r="201" spans="2:4" x14ac:dyDescent="0.2">
      <c r="B201" s="330"/>
      <c r="C201" s="330"/>
      <c r="D201" s="330"/>
    </row>
    <row r="202" spans="2:4" x14ac:dyDescent="0.2">
      <c r="B202" s="330"/>
      <c r="C202" s="330"/>
      <c r="D202" s="330"/>
    </row>
    <row r="203" spans="2:4" x14ac:dyDescent="0.2">
      <c r="B203" s="330"/>
      <c r="C203" s="330"/>
      <c r="D203" s="330"/>
    </row>
    <row r="204" spans="2:4" x14ac:dyDescent="0.2">
      <c r="B204" s="330"/>
      <c r="C204" s="330"/>
      <c r="D204" s="330"/>
    </row>
    <row r="205" spans="2:4" x14ac:dyDescent="0.2">
      <c r="B205" s="330"/>
      <c r="C205" s="330"/>
      <c r="D205" s="330"/>
    </row>
    <row r="206" spans="2:4" x14ac:dyDescent="0.2">
      <c r="B206" s="330"/>
      <c r="C206" s="330"/>
      <c r="D206" s="330"/>
    </row>
    <row r="207" spans="2:4" x14ac:dyDescent="0.2">
      <c r="B207" s="330"/>
      <c r="C207" s="330"/>
      <c r="D207" s="330"/>
    </row>
    <row r="208" spans="2:4" x14ac:dyDescent="0.2">
      <c r="B208" s="330"/>
      <c r="C208" s="330"/>
      <c r="D208" s="330"/>
    </row>
    <row r="209" spans="2:4" x14ac:dyDescent="0.2">
      <c r="B209" s="330"/>
      <c r="C209" s="330"/>
      <c r="D209" s="330"/>
    </row>
    <row r="210" spans="2:4" x14ac:dyDescent="0.2">
      <c r="B210" s="330"/>
      <c r="C210" s="330"/>
      <c r="D210" s="330"/>
    </row>
    <row r="211" spans="2:4" x14ac:dyDescent="0.2">
      <c r="B211" s="330"/>
      <c r="C211" s="330"/>
      <c r="D211" s="330"/>
    </row>
    <row r="212" spans="2:4" x14ac:dyDescent="0.2">
      <c r="B212" s="330"/>
      <c r="C212" s="330"/>
      <c r="D212" s="330"/>
    </row>
    <row r="213" spans="2:4" x14ac:dyDescent="0.2">
      <c r="B213" s="330"/>
      <c r="C213" s="330"/>
      <c r="D213" s="330"/>
    </row>
    <row r="214" spans="2:4" x14ac:dyDescent="0.2">
      <c r="B214" s="330"/>
      <c r="C214" s="330"/>
      <c r="D214" s="330"/>
    </row>
    <row r="215" spans="2:4" x14ac:dyDescent="0.2">
      <c r="B215" s="330"/>
      <c r="C215" s="330"/>
      <c r="D215" s="330"/>
    </row>
    <row r="216" spans="2:4" x14ac:dyDescent="0.2">
      <c r="B216" s="330"/>
      <c r="C216" s="330"/>
      <c r="D216" s="330"/>
    </row>
    <row r="217" spans="2:4" x14ac:dyDescent="0.2">
      <c r="B217" s="330"/>
      <c r="C217" s="330"/>
      <c r="D217" s="330"/>
    </row>
    <row r="218" spans="2:4" x14ac:dyDescent="0.2">
      <c r="B218" s="330"/>
      <c r="C218" s="330"/>
      <c r="D218" s="330"/>
    </row>
    <row r="219" spans="2:4" x14ac:dyDescent="0.2">
      <c r="B219" s="330"/>
      <c r="C219" s="330"/>
      <c r="D219" s="330"/>
    </row>
    <row r="220" spans="2:4" x14ac:dyDescent="0.2">
      <c r="B220" s="330"/>
      <c r="C220" s="330"/>
      <c r="D220" s="330"/>
    </row>
    <row r="221" spans="2:4" x14ac:dyDescent="0.2">
      <c r="B221" s="330"/>
      <c r="C221" s="330"/>
      <c r="D221" s="330"/>
    </row>
    <row r="222" spans="2:4" x14ac:dyDescent="0.2">
      <c r="B222" s="330"/>
      <c r="C222" s="330"/>
      <c r="D222" s="330"/>
    </row>
    <row r="223" spans="2:4" x14ac:dyDescent="0.2">
      <c r="B223" s="330"/>
      <c r="C223" s="330"/>
      <c r="D223" s="330"/>
    </row>
    <row r="224" spans="2:4" x14ac:dyDescent="0.2">
      <c r="B224" s="330"/>
      <c r="C224" s="330"/>
      <c r="D224" s="330"/>
    </row>
    <row r="225" spans="2:4" x14ac:dyDescent="0.2">
      <c r="B225" s="330"/>
      <c r="C225" s="330"/>
      <c r="D225" s="330"/>
    </row>
    <row r="226" spans="2:4" x14ac:dyDescent="0.2">
      <c r="B226" s="330"/>
      <c r="C226" s="330"/>
      <c r="D226" s="330"/>
    </row>
    <row r="227" spans="2:4" x14ac:dyDescent="0.2">
      <c r="B227" s="330"/>
      <c r="C227" s="330"/>
      <c r="D227" s="330"/>
    </row>
    <row r="228" spans="2:4" x14ac:dyDescent="0.2">
      <c r="B228" s="330"/>
      <c r="C228" s="330"/>
      <c r="D228" s="330"/>
    </row>
    <row r="229" spans="2:4" x14ac:dyDescent="0.2">
      <c r="B229" s="330"/>
      <c r="C229" s="330"/>
      <c r="D229" s="330"/>
    </row>
    <row r="230" spans="2:4" x14ac:dyDescent="0.2">
      <c r="B230" s="330"/>
      <c r="C230" s="330"/>
      <c r="D230" s="330"/>
    </row>
    <row r="231" spans="2:4" x14ac:dyDescent="0.2">
      <c r="B231" s="330"/>
      <c r="C231" s="330"/>
      <c r="D231" s="330"/>
    </row>
    <row r="232" spans="2:4" x14ac:dyDescent="0.2">
      <c r="B232" s="330"/>
      <c r="C232" s="330"/>
      <c r="D232" s="330"/>
    </row>
    <row r="233" spans="2:4" x14ac:dyDescent="0.2">
      <c r="B233" s="330"/>
      <c r="C233" s="330"/>
      <c r="D233" s="330"/>
    </row>
    <row r="234" spans="2:4" x14ac:dyDescent="0.2">
      <c r="B234" s="330"/>
      <c r="C234" s="330"/>
      <c r="D234" s="330"/>
    </row>
    <row r="235" spans="2:4" x14ac:dyDescent="0.2">
      <c r="B235" s="330"/>
      <c r="C235" s="330"/>
      <c r="D235" s="330"/>
    </row>
    <row r="236" spans="2:4" x14ac:dyDescent="0.2">
      <c r="B236" s="330"/>
      <c r="C236" s="330"/>
      <c r="D236" s="330"/>
    </row>
    <row r="237" spans="2:4" x14ac:dyDescent="0.2">
      <c r="B237" s="330"/>
      <c r="C237" s="330"/>
      <c r="D237" s="330"/>
    </row>
    <row r="238" spans="2:4" x14ac:dyDescent="0.2">
      <c r="B238" s="330"/>
      <c r="C238" s="330"/>
      <c r="D238" s="330"/>
    </row>
    <row r="239" spans="2:4" x14ac:dyDescent="0.2">
      <c r="B239" s="330"/>
      <c r="C239" s="330"/>
      <c r="D239" s="330"/>
    </row>
    <row r="240" spans="2:4" x14ac:dyDescent="0.2">
      <c r="B240" s="330"/>
      <c r="C240" s="330"/>
      <c r="D240" s="330"/>
    </row>
    <row r="241" spans="2:4" x14ac:dyDescent="0.2">
      <c r="B241" s="330"/>
      <c r="C241" s="330"/>
      <c r="D241" s="330"/>
    </row>
    <row r="242" spans="2:4" x14ac:dyDescent="0.2">
      <c r="B242" s="330"/>
      <c r="C242" s="330"/>
      <c r="D242" s="330"/>
    </row>
    <row r="243" spans="2:4" x14ac:dyDescent="0.2">
      <c r="B243" s="330"/>
      <c r="C243" s="330"/>
      <c r="D243" s="330"/>
    </row>
    <row r="244" spans="2:4" x14ac:dyDescent="0.2">
      <c r="B244" s="330"/>
      <c r="C244" s="330"/>
      <c r="D244" s="330"/>
    </row>
    <row r="245" spans="2:4" x14ac:dyDescent="0.2">
      <c r="B245" s="330"/>
      <c r="C245" s="330"/>
      <c r="D245" s="330"/>
    </row>
    <row r="246" spans="2:4" x14ac:dyDescent="0.2">
      <c r="B246" s="330"/>
      <c r="C246" s="330"/>
      <c r="D246" s="330"/>
    </row>
    <row r="247" spans="2:4" x14ac:dyDescent="0.2">
      <c r="B247" s="330"/>
      <c r="C247" s="330"/>
      <c r="D247" s="330"/>
    </row>
    <row r="248" spans="2:4" x14ac:dyDescent="0.2">
      <c r="B248" s="330"/>
      <c r="C248" s="330"/>
      <c r="D248" s="330"/>
    </row>
    <row r="249" spans="2:4" x14ac:dyDescent="0.2">
      <c r="B249" s="330"/>
      <c r="C249" s="330"/>
      <c r="D249" s="330"/>
    </row>
    <row r="250" spans="2:4" x14ac:dyDescent="0.2">
      <c r="B250" s="330"/>
      <c r="C250" s="330"/>
      <c r="D250" s="330"/>
    </row>
    <row r="251" spans="2:4" x14ac:dyDescent="0.2">
      <c r="B251" s="330"/>
      <c r="C251" s="330"/>
      <c r="D251" s="330"/>
    </row>
    <row r="252" spans="2:4" x14ac:dyDescent="0.2">
      <c r="B252" s="330"/>
      <c r="C252" s="330"/>
      <c r="D252" s="330"/>
    </row>
    <row r="253" spans="2:4" x14ac:dyDescent="0.2">
      <c r="B253" s="330"/>
      <c r="C253" s="330"/>
      <c r="D253" s="330"/>
    </row>
    <row r="254" spans="2:4" x14ac:dyDescent="0.2">
      <c r="B254" s="330"/>
      <c r="C254" s="330"/>
      <c r="D254" s="330"/>
    </row>
    <row r="255" spans="2:4" x14ac:dyDescent="0.2">
      <c r="B255" s="330"/>
      <c r="C255" s="330"/>
      <c r="D255" s="330"/>
    </row>
    <row r="256" spans="2:4" x14ac:dyDescent="0.2">
      <c r="B256" s="330"/>
      <c r="C256" s="330"/>
      <c r="D256" s="330"/>
    </row>
    <row r="257" spans="2:4" x14ac:dyDescent="0.2">
      <c r="B257" s="330"/>
      <c r="C257" s="330"/>
      <c r="D257" s="330"/>
    </row>
    <row r="258" spans="2:4" x14ac:dyDescent="0.2">
      <c r="B258" s="330"/>
      <c r="C258" s="330"/>
      <c r="D258" s="330"/>
    </row>
    <row r="259" spans="2:4" x14ac:dyDescent="0.2">
      <c r="B259" s="330"/>
      <c r="C259" s="330"/>
      <c r="D259" s="330"/>
    </row>
    <row r="260" spans="2:4" x14ac:dyDescent="0.2">
      <c r="B260" s="330"/>
      <c r="C260" s="330"/>
      <c r="D260" s="330"/>
    </row>
    <row r="261" spans="2:4" x14ac:dyDescent="0.2">
      <c r="B261" s="330"/>
      <c r="C261" s="330"/>
      <c r="D261" s="330"/>
    </row>
    <row r="262" spans="2:4" x14ac:dyDescent="0.2">
      <c r="B262" s="330"/>
      <c r="C262" s="330"/>
      <c r="D262" s="330"/>
    </row>
    <row r="263" spans="2:4" x14ac:dyDescent="0.2">
      <c r="B263" s="330"/>
      <c r="C263" s="330"/>
      <c r="D263" s="330"/>
    </row>
    <row r="264" spans="2:4" x14ac:dyDescent="0.2">
      <c r="B264" s="330"/>
      <c r="C264" s="330"/>
      <c r="D264" s="330"/>
    </row>
    <row r="265" spans="2:4" x14ac:dyDescent="0.2">
      <c r="B265" s="330"/>
      <c r="C265" s="330"/>
      <c r="D265" s="330"/>
    </row>
    <row r="266" spans="2:4" x14ac:dyDescent="0.2">
      <c r="B266" s="330"/>
      <c r="C266" s="330"/>
      <c r="D266" s="330"/>
    </row>
    <row r="267" spans="2:4" x14ac:dyDescent="0.2">
      <c r="B267" s="330"/>
      <c r="C267" s="330"/>
      <c r="D267" s="330"/>
    </row>
    <row r="268" spans="2:4" x14ac:dyDescent="0.2">
      <c r="B268" s="330"/>
      <c r="C268" s="330"/>
      <c r="D268" s="330"/>
    </row>
    <row r="269" spans="2:4" x14ac:dyDescent="0.2">
      <c r="B269" s="330"/>
      <c r="C269" s="330"/>
      <c r="D269" s="330"/>
    </row>
    <row r="270" spans="2:4" x14ac:dyDescent="0.2">
      <c r="B270" s="330"/>
      <c r="C270" s="330"/>
      <c r="D270" s="330"/>
    </row>
    <row r="271" spans="2:4" x14ac:dyDescent="0.2">
      <c r="B271" s="330"/>
      <c r="C271" s="330"/>
      <c r="D271" s="330"/>
    </row>
    <row r="272" spans="2:4" x14ac:dyDescent="0.2">
      <c r="B272" s="330"/>
      <c r="C272" s="330"/>
      <c r="D272" s="330"/>
    </row>
    <row r="273" spans="2:4" x14ac:dyDescent="0.2">
      <c r="B273" s="330"/>
      <c r="C273" s="330"/>
      <c r="D273" s="330"/>
    </row>
    <row r="274" spans="2:4" x14ac:dyDescent="0.2">
      <c r="B274" s="330"/>
      <c r="C274" s="330"/>
      <c r="D274" s="330"/>
    </row>
    <row r="275" spans="2:4" x14ac:dyDescent="0.2">
      <c r="B275" s="330"/>
      <c r="C275" s="330"/>
      <c r="D275" s="330"/>
    </row>
    <row r="276" spans="2:4" x14ac:dyDescent="0.2">
      <c r="B276" s="330"/>
      <c r="C276" s="330"/>
      <c r="D276" s="330"/>
    </row>
    <row r="277" spans="2:4" x14ac:dyDescent="0.2">
      <c r="B277" s="330"/>
      <c r="C277" s="330"/>
      <c r="D277" s="330"/>
    </row>
    <row r="278" spans="2:4" x14ac:dyDescent="0.2">
      <c r="B278" s="330"/>
      <c r="C278" s="330"/>
      <c r="D278" s="330"/>
    </row>
    <row r="279" spans="2:4" x14ac:dyDescent="0.2">
      <c r="B279" s="330"/>
      <c r="C279" s="330"/>
      <c r="D279" s="330"/>
    </row>
    <row r="280" spans="2:4" x14ac:dyDescent="0.2">
      <c r="B280" s="330"/>
      <c r="C280" s="330"/>
      <c r="D280" s="330"/>
    </row>
    <row r="281" spans="2:4" x14ac:dyDescent="0.2">
      <c r="B281" s="330"/>
      <c r="C281" s="330"/>
      <c r="D281" s="330"/>
    </row>
    <row r="282" spans="2:4" x14ac:dyDescent="0.2">
      <c r="B282" s="330"/>
      <c r="C282" s="330"/>
      <c r="D282" s="330"/>
    </row>
    <row r="283" spans="2:4" x14ac:dyDescent="0.2">
      <c r="B283" s="330"/>
      <c r="C283" s="330"/>
      <c r="D283" s="330"/>
    </row>
    <row r="284" spans="2:4" x14ac:dyDescent="0.2">
      <c r="B284" s="330"/>
      <c r="C284" s="330"/>
      <c r="D284" s="330"/>
    </row>
    <row r="285" spans="2:4" x14ac:dyDescent="0.2">
      <c r="B285" s="330"/>
      <c r="C285" s="330"/>
      <c r="D285" s="330"/>
    </row>
    <row r="286" spans="2:4" x14ac:dyDescent="0.2">
      <c r="B286" s="330"/>
      <c r="C286" s="330"/>
      <c r="D286" s="330"/>
    </row>
    <row r="287" spans="2:4" x14ac:dyDescent="0.2">
      <c r="B287" s="330"/>
      <c r="C287" s="330"/>
      <c r="D287" s="330"/>
    </row>
    <row r="288" spans="2:4" x14ac:dyDescent="0.2">
      <c r="B288" s="330"/>
      <c r="C288" s="330"/>
      <c r="D288" s="330"/>
    </row>
    <row r="289" spans="2:4" x14ac:dyDescent="0.2">
      <c r="B289" s="330"/>
      <c r="C289" s="330"/>
      <c r="D289" s="330"/>
    </row>
    <row r="290" spans="2:4" x14ac:dyDescent="0.2">
      <c r="B290" s="330"/>
      <c r="C290" s="330"/>
      <c r="D290" s="330"/>
    </row>
    <row r="291" spans="2:4" x14ac:dyDescent="0.2">
      <c r="B291" s="330"/>
      <c r="C291" s="330"/>
      <c r="D291" s="330"/>
    </row>
    <row r="292" spans="2:4" x14ac:dyDescent="0.2">
      <c r="B292" s="330"/>
      <c r="C292" s="330"/>
      <c r="D292" s="330"/>
    </row>
    <row r="293" spans="2:4" x14ac:dyDescent="0.2">
      <c r="B293" s="330"/>
      <c r="C293" s="330"/>
      <c r="D293" s="330"/>
    </row>
    <row r="294" spans="2:4" x14ac:dyDescent="0.2">
      <c r="B294" s="330"/>
      <c r="C294" s="330"/>
      <c r="D294" s="330"/>
    </row>
    <row r="295" spans="2:4" x14ac:dyDescent="0.2">
      <c r="B295" s="330"/>
      <c r="C295" s="330"/>
      <c r="D295" s="330"/>
    </row>
    <row r="296" spans="2:4" x14ac:dyDescent="0.2">
      <c r="B296" s="330"/>
      <c r="C296" s="330"/>
      <c r="D296" s="330"/>
    </row>
    <row r="297" spans="2:4" x14ac:dyDescent="0.2">
      <c r="B297" s="330"/>
      <c r="C297" s="330"/>
      <c r="D297" s="330"/>
    </row>
    <row r="298" spans="2:4" x14ac:dyDescent="0.2">
      <c r="B298" s="330"/>
      <c r="C298" s="330"/>
      <c r="D298" s="330"/>
    </row>
    <row r="299" spans="2:4" x14ac:dyDescent="0.2">
      <c r="B299" s="330"/>
      <c r="C299" s="330"/>
      <c r="D299" s="330"/>
    </row>
    <row r="300" spans="2:4" x14ac:dyDescent="0.2">
      <c r="B300" s="330"/>
      <c r="C300" s="330"/>
      <c r="D300" s="330"/>
    </row>
    <row r="301" spans="2:4" x14ac:dyDescent="0.2">
      <c r="B301" s="330"/>
      <c r="C301" s="330"/>
      <c r="D301" s="330"/>
    </row>
    <row r="302" spans="2:4" x14ac:dyDescent="0.2">
      <c r="B302" s="330"/>
      <c r="C302" s="330"/>
      <c r="D302" s="330"/>
    </row>
    <row r="303" spans="2:4" x14ac:dyDescent="0.2">
      <c r="B303" s="330"/>
      <c r="C303" s="330"/>
      <c r="D303" s="330"/>
    </row>
    <row r="304" spans="2:4" x14ac:dyDescent="0.2">
      <c r="B304" s="330"/>
      <c r="C304" s="330"/>
      <c r="D304" s="330"/>
    </row>
    <row r="305" spans="2:4" x14ac:dyDescent="0.2">
      <c r="B305" s="330"/>
      <c r="C305" s="330"/>
      <c r="D305" s="330"/>
    </row>
    <row r="306" spans="2:4" x14ac:dyDescent="0.2">
      <c r="B306" s="330"/>
      <c r="C306" s="330"/>
      <c r="D306" s="330"/>
    </row>
    <row r="307" spans="2:4" x14ac:dyDescent="0.2">
      <c r="B307" s="330"/>
      <c r="C307" s="330"/>
      <c r="D307" s="330"/>
    </row>
    <row r="308" spans="2:4" x14ac:dyDescent="0.2">
      <c r="B308" s="330"/>
      <c r="C308" s="330"/>
      <c r="D308" s="330"/>
    </row>
    <row r="309" spans="2:4" x14ac:dyDescent="0.2">
      <c r="B309" s="330"/>
      <c r="C309" s="330"/>
      <c r="D309" s="330"/>
    </row>
    <row r="310" spans="2:4" x14ac:dyDescent="0.2">
      <c r="B310" s="330"/>
      <c r="C310" s="330"/>
      <c r="D310" s="330"/>
    </row>
    <row r="311" spans="2:4" x14ac:dyDescent="0.2">
      <c r="B311" s="330"/>
      <c r="C311" s="330"/>
      <c r="D311" s="330"/>
    </row>
    <row r="312" spans="2:4" x14ac:dyDescent="0.2">
      <c r="B312" s="330"/>
      <c r="C312" s="330"/>
      <c r="D312" s="330"/>
    </row>
    <row r="313" spans="2:4" x14ac:dyDescent="0.2">
      <c r="B313" s="330"/>
      <c r="C313" s="330"/>
      <c r="D313" s="330"/>
    </row>
    <row r="314" spans="2:4" x14ac:dyDescent="0.2">
      <c r="B314" s="330"/>
      <c r="C314" s="330"/>
      <c r="D314" s="330"/>
    </row>
    <row r="315" spans="2:4" x14ac:dyDescent="0.2">
      <c r="B315" s="330"/>
      <c r="C315" s="330"/>
      <c r="D315" s="330"/>
    </row>
    <row r="316" spans="2:4" x14ac:dyDescent="0.2">
      <c r="B316" s="330"/>
      <c r="C316" s="330"/>
      <c r="D316" s="330"/>
    </row>
    <row r="317" spans="2:4" x14ac:dyDescent="0.2">
      <c r="B317" s="330"/>
      <c r="C317" s="330"/>
      <c r="D317" s="330"/>
    </row>
    <row r="318" spans="2:4" x14ac:dyDescent="0.2">
      <c r="B318" s="330"/>
      <c r="C318" s="330"/>
      <c r="D318" s="330"/>
    </row>
    <row r="319" spans="2:4" x14ac:dyDescent="0.2">
      <c r="B319" s="330"/>
      <c r="C319" s="330"/>
      <c r="D319" s="330"/>
    </row>
    <row r="320" spans="2:4" x14ac:dyDescent="0.2">
      <c r="B320" s="330"/>
      <c r="C320" s="330"/>
      <c r="D320" s="330"/>
    </row>
    <row r="321" spans="2:4" x14ac:dyDescent="0.2">
      <c r="B321" s="330"/>
      <c r="C321" s="330"/>
      <c r="D321" s="330"/>
    </row>
    <row r="322" spans="2:4" x14ac:dyDescent="0.2">
      <c r="B322" s="330"/>
      <c r="C322" s="330"/>
      <c r="D322" s="330"/>
    </row>
    <row r="323" spans="2:4" x14ac:dyDescent="0.2">
      <c r="B323" s="330"/>
      <c r="C323" s="330"/>
      <c r="D323" s="330"/>
    </row>
    <row r="324" spans="2:4" x14ac:dyDescent="0.2">
      <c r="B324" s="330"/>
      <c r="C324" s="330"/>
      <c r="D324" s="330"/>
    </row>
    <row r="325" spans="2:4" x14ac:dyDescent="0.2">
      <c r="B325" s="330"/>
      <c r="C325" s="330"/>
      <c r="D325" s="330"/>
    </row>
    <row r="326" spans="2:4" x14ac:dyDescent="0.2">
      <c r="B326" s="330"/>
      <c r="C326" s="330"/>
      <c r="D326" s="330"/>
    </row>
    <row r="327" spans="2:4" x14ac:dyDescent="0.2">
      <c r="B327" s="330"/>
      <c r="C327" s="330"/>
      <c r="D327" s="330"/>
    </row>
    <row r="328" spans="2:4" x14ac:dyDescent="0.2">
      <c r="B328" s="330"/>
      <c r="C328" s="330"/>
      <c r="D328" s="330"/>
    </row>
    <row r="329" spans="2:4" x14ac:dyDescent="0.2">
      <c r="B329" s="330"/>
      <c r="C329" s="330"/>
      <c r="D329" s="330"/>
    </row>
    <row r="330" spans="2:4" x14ac:dyDescent="0.2">
      <c r="B330" s="330"/>
      <c r="C330" s="330"/>
      <c r="D330" s="330"/>
    </row>
    <row r="331" spans="2:4" x14ac:dyDescent="0.2">
      <c r="B331" s="330"/>
      <c r="C331" s="330"/>
      <c r="D331" s="330"/>
    </row>
    <row r="332" spans="2:4" x14ac:dyDescent="0.2">
      <c r="B332" s="330"/>
      <c r="C332" s="330"/>
      <c r="D332" s="330"/>
    </row>
    <row r="333" spans="2:4" x14ac:dyDescent="0.2">
      <c r="B333" s="330"/>
      <c r="C333" s="330"/>
      <c r="D333" s="330"/>
    </row>
    <row r="334" spans="2:4" x14ac:dyDescent="0.2">
      <c r="B334" s="330"/>
      <c r="C334" s="330"/>
      <c r="D334" s="330"/>
    </row>
    <row r="335" spans="2:4" x14ac:dyDescent="0.2">
      <c r="B335" s="330"/>
      <c r="C335" s="330"/>
      <c r="D335" s="330"/>
    </row>
    <row r="336" spans="2:4" x14ac:dyDescent="0.2">
      <c r="B336" s="330"/>
      <c r="C336" s="330"/>
      <c r="D336" s="330"/>
    </row>
    <row r="337" spans="2:4" x14ac:dyDescent="0.2">
      <c r="B337" s="330"/>
      <c r="C337" s="330"/>
      <c r="D337" s="330"/>
    </row>
    <row r="338" spans="2:4" x14ac:dyDescent="0.2">
      <c r="B338" s="330"/>
      <c r="C338" s="330"/>
      <c r="D338" s="330"/>
    </row>
    <row r="339" spans="2:4" x14ac:dyDescent="0.2">
      <c r="B339" s="330"/>
      <c r="C339" s="330"/>
      <c r="D339" s="330"/>
    </row>
    <row r="340" spans="2:4" x14ac:dyDescent="0.2">
      <c r="B340" s="330"/>
      <c r="C340" s="330"/>
      <c r="D340" s="330"/>
    </row>
    <row r="341" spans="2:4" x14ac:dyDescent="0.2">
      <c r="B341" s="330"/>
      <c r="C341" s="330"/>
      <c r="D341" s="330"/>
    </row>
    <row r="342" spans="2:4" x14ac:dyDescent="0.2">
      <c r="B342" s="330"/>
      <c r="C342" s="330"/>
      <c r="D342" s="330"/>
    </row>
    <row r="343" spans="2:4" x14ac:dyDescent="0.2">
      <c r="B343" s="330"/>
      <c r="C343" s="330"/>
      <c r="D343" s="330"/>
    </row>
    <row r="344" spans="2:4" x14ac:dyDescent="0.2">
      <c r="B344" s="330"/>
      <c r="C344" s="330"/>
      <c r="D344" s="330"/>
    </row>
    <row r="345" spans="2:4" x14ac:dyDescent="0.2">
      <c r="B345" s="330"/>
      <c r="C345" s="330"/>
      <c r="D345" s="330"/>
    </row>
    <row r="346" spans="2:4" x14ac:dyDescent="0.2">
      <c r="B346" s="330"/>
      <c r="C346" s="330"/>
      <c r="D346" s="330"/>
    </row>
    <row r="347" spans="2:4" x14ac:dyDescent="0.2">
      <c r="B347" s="330"/>
      <c r="C347" s="330"/>
      <c r="D347" s="330"/>
    </row>
    <row r="348" spans="2:4" x14ac:dyDescent="0.2">
      <c r="B348" s="330"/>
      <c r="C348" s="330"/>
      <c r="D348" s="330"/>
    </row>
    <row r="349" spans="2:4" x14ac:dyDescent="0.2">
      <c r="B349" s="330"/>
      <c r="C349" s="330"/>
      <c r="D349" s="330"/>
    </row>
    <row r="350" spans="2:4" x14ac:dyDescent="0.2">
      <c r="B350" s="330"/>
      <c r="C350" s="330"/>
      <c r="D350" s="330"/>
    </row>
    <row r="351" spans="2:4" x14ac:dyDescent="0.2">
      <c r="B351" s="330"/>
      <c r="C351" s="330"/>
      <c r="D351" s="330"/>
    </row>
    <row r="352" spans="2:4" x14ac:dyDescent="0.2">
      <c r="B352" s="330"/>
      <c r="C352" s="330"/>
      <c r="D352" s="330"/>
    </row>
    <row r="353" spans="2:4" x14ac:dyDescent="0.2">
      <c r="B353" s="330"/>
      <c r="C353" s="330"/>
      <c r="D353" s="330"/>
    </row>
    <row r="354" spans="2:4" x14ac:dyDescent="0.2">
      <c r="B354" s="330"/>
      <c r="C354" s="330"/>
      <c r="D354" s="330"/>
    </row>
    <row r="355" spans="2:4" x14ac:dyDescent="0.2">
      <c r="B355" s="330"/>
      <c r="C355" s="330"/>
      <c r="D355" s="330"/>
    </row>
    <row r="356" spans="2:4" x14ac:dyDescent="0.2">
      <c r="B356" s="330"/>
      <c r="C356" s="330"/>
      <c r="D356" s="330"/>
    </row>
    <row r="357" spans="2:4" x14ac:dyDescent="0.2">
      <c r="B357" s="330"/>
      <c r="C357" s="330"/>
      <c r="D357" s="330"/>
    </row>
    <row r="358" spans="2:4" x14ac:dyDescent="0.2">
      <c r="B358" s="330"/>
      <c r="C358" s="330"/>
      <c r="D358" s="330"/>
    </row>
    <row r="359" spans="2:4" x14ac:dyDescent="0.2">
      <c r="B359" s="330"/>
      <c r="C359" s="330"/>
      <c r="D359" s="330"/>
    </row>
    <row r="360" spans="2:4" x14ac:dyDescent="0.2">
      <c r="B360" s="330"/>
      <c r="C360" s="330"/>
      <c r="D360" s="330"/>
    </row>
    <row r="361" spans="2:4" x14ac:dyDescent="0.2">
      <c r="B361" s="330"/>
      <c r="C361" s="330"/>
      <c r="D361" s="330"/>
    </row>
    <row r="362" spans="2:4" x14ac:dyDescent="0.2">
      <c r="B362" s="330"/>
      <c r="C362" s="330"/>
      <c r="D362" s="330"/>
    </row>
    <row r="363" spans="2:4" x14ac:dyDescent="0.2">
      <c r="B363" s="330"/>
      <c r="C363" s="330"/>
      <c r="D363" s="330"/>
    </row>
    <row r="364" spans="2:4" x14ac:dyDescent="0.2">
      <c r="B364" s="330"/>
      <c r="C364" s="330"/>
      <c r="D364" s="330"/>
    </row>
    <row r="365" spans="2:4" x14ac:dyDescent="0.2">
      <c r="B365" s="330"/>
      <c r="C365" s="330"/>
      <c r="D365" s="330"/>
    </row>
    <row r="366" spans="2:4" x14ac:dyDescent="0.2">
      <c r="B366" s="330"/>
      <c r="C366" s="330"/>
      <c r="D366" s="330"/>
    </row>
    <row r="367" spans="2:4" x14ac:dyDescent="0.2">
      <c r="B367" s="330"/>
      <c r="C367" s="330"/>
      <c r="D367" s="330"/>
    </row>
    <row r="368" spans="2:4" x14ac:dyDescent="0.2">
      <c r="B368" s="330"/>
      <c r="C368" s="330"/>
      <c r="D368" s="330"/>
    </row>
    <row r="369" spans="2:4" x14ac:dyDescent="0.2">
      <c r="B369" s="330"/>
      <c r="C369" s="330"/>
      <c r="D369" s="330"/>
    </row>
    <row r="370" spans="2:4" x14ac:dyDescent="0.2">
      <c r="B370" s="330"/>
      <c r="C370" s="330"/>
      <c r="D370" s="330"/>
    </row>
    <row r="371" spans="2:4" x14ac:dyDescent="0.2">
      <c r="B371" s="330"/>
      <c r="C371" s="330"/>
      <c r="D371" s="330"/>
    </row>
    <row r="372" spans="2:4" x14ac:dyDescent="0.2">
      <c r="B372" s="330"/>
      <c r="C372" s="330"/>
      <c r="D372" s="330"/>
    </row>
    <row r="373" spans="2:4" x14ac:dyDescent="0.2">
      <c r="B373" s="330"/>
      <c r="C373" s="330"/>
      <c r="D373" s="330"/>
    </row>
    <row r="374" spans="2:4" x14ac:dyDescent="0.2">
      <c r="B374" s="330"/>
      <c r="C374" s="330"/>
      <c r="D374" s="330"/>
    </row>
    <row r="375" spans="2:4" x14ac:dyDescent="0.2">
      <c r="B375" s="330"/>
      <c r="C375" s="330"/>
      <c r="D375" s="330"/>
    </row>
    <row r="376" spans="2:4" x14ac:dyDescent="0.2">
      <c r="B376" s="330"/>
      <c r="C376" s="330"/>
      <c r="D376" s="330"/>
    </row>
    <row r="377" spans="2:4" x14ac:dyDescent="0.2">
      <c r="B377" s="330"/>
      <c r="C377" s="330"/>
      <c r="D377" s="330"/>
    </row>
    <row r="378" spans="2:4" x14ac:dyDescent="0.2">
      <c r="B378" s="330"/>
      <c r="C378" s="330"/>
      <c r="D378" s="330"/>
    </row>
    <row r="379" spans="2:4" x14ac:dyDescent="0.2">
      <c r="B379" s="330"/>
      <c r="C379" s="330"/>
      <c r="D379" s="330"/>
    </row>
    <row r="380" spans="2:4" x14ac:dyDescent="0.2">
      <c r="B380" s="330"/>
      <c r="C380" s="330"/>
      <c r="D380" s="330"/>
    </row>
    <row r="381" spans="2:4" x14ac:dyDescent="0.2">
      <c r="B381" s="330"/>
      <c r="C381" s="330"/>
      <c r="D381" s="330"/>
    </row>
    <row r="382" spans="2:4" x14ac:dyDescent="0.2">
      <c r="B382" s="330"/>
      <c r="C382" s="330"/>
      <c r="D382" s="330"/>
    </row>
    <row r="383" spans="2:4" x14ac:dyDescent="0.2">
      <c r="B383" s="330"/>
      <c r="C383" s="330"/>
      <c r="D383" s="330"/>
    </row>
    <row r="384" spans="2:4" x14ac:dyDescent="0.2">
      <c r="B384" s="330"/>
      <c r="C384" s="330"/>
      <c r="D384" s="330"/>
    </row>
    <row r="385" spans="2:4" x14ac:dyDescent="0.2">
      <c r="B385" s="330"/>
      <c r="C385" s="330"/>
      <c r="D385" s="330"/>
    </row>
    <row r="386" spans="2:4" x14ac:dyDescent="0.2">
      <c r="B386" s="330"/>
      <c r="C386" s="330"/>
      <c r="D386" s="330"/>
    </row>
    <row r="387" spans="2:4" x14ac:dyDescent="0.2">
      <c r="B387" s="330"/>
      <c r="C387" s="330"/>
      <c r="D387" s="330"/>
    </row>
    <row r="388" spans="2:4" x14ac:dyDescent="0.2">
      <c r="B388" s="330"/>
      <c r="C388" s="330"/>
      <c r="D388" s="330"/>
    </row>
    <row r="389" spans="2:4" x14ac:dyDescent="0.2">
      <c r="B389" s="330"/>
      <c r="C389" s="330"/>
      <c r="D389" s="330"/>
    </row>
    <row r="390" spans="2:4" x14ac:dyDescent="0.2">
      <c r="B390" s="330"/>
      <c r="C390" s="330"/>
      <c r="D390" s="330"/>
    </row>
    <row r="391" spans="2:4" x14ac:dyDescent="0.2">
      <c r="B391" s="330"/>
      <c r="C391" s="330"/>
      <c r="D391" s="330"/>
    </row>
    <row r="392" spans="2:4" x14ac:dyDescent="0.2">
      <c r="B392" s="330"/>
      <c r="C392" s="330"/>
      <c r="D392" s="330"/>
    </row>
    <row r="393" spans="2:4" x14ac:dyDescent="0.2">
      <c r="B393" s="330"/>
      <c r="C393" s="330"/>
      <c r="D393" s="330"/>
    </row>
    <row r="394" spans="2:4" x14ac:dyDescent="0.2">
      <c r="B394" s="330"/>
      <c r="C394" s="330"/>
      <c r="D394" s="330"/>
    </row>
    <row r="395" spans="2:4" x14ac:dyDescent="0.2">
      <c r="B395" s="330"/>
      <c r="C395" s="330"/>
      <c r="D395" s="330"/>
    </row>
    <row r="396" spans="2:4" x14ac:dyDescent="0.2">
      <c r="B396" s="330"/>
      <c r="C396" s="330"/>
      <c r="D396" s="330"/>
    </row>
    <row r="397" spans="2:4" x14ac:dyDescent="0.2">
      <c r="B397" s="330"/>
      <c r="C397" s="330"/>
      <c r="D397" s="330"/>
    </row>
    <row r="398" spans="2:4" x14ac:dyDescent="0.2">
      <c r="B398" s="330"/>
      <c r="C398" s="330"/>
      <c r="D398" s="330"/>
    </row>
    <row r="399" spans="2:4" x14ac:dyDescent="0.2">
      <c r="B399" s="330"/>
      <c r="C399" s="330"/>
      <c r="D399" s="330"/>
    </row>
    <row r="400" spans="2:4" x14ac:dyDescent="0.2">
      <c r="B400" s="330"/>
      <c r="C400" s="330"/>
      <c r="D400" s="330"/>
    </row>
    <row r="401" spans="2:4" x14ac:dyDescent="0.2">
      <c r="B401" s="330"/>
      <c r="C401" s="330"/>
      <c r="D401" s="330"/>
    </row>
    <row r="402" spans="2:4" x14ac:dyDescent="0.2">
      <c r="B402" s="330"/>
      <c r="C402" s="330"/>
      <c r="D402" s="330"/>
    </row>
    <row r="403" spans="2:4" x14ac:dyDescent="0.2">
      <c r="B403" s="330"/>
      <c r="C403" s="330"/>
      <c r="D403" s="330"/>
    </row>
    <row r="404" spans="2:4" x14ac:dyDescent="0.2">
      <c r="B404" s="330"/>
      <c r="C404" s="330"/>
      <c r="D404" s="330"/>
    </row>
    <row r="405" spans="2:4" x14ac:dyDescent="0.2">
      <c r="B405" s="330"/>
      <c r="C405" s="330"/>
      <c r="D405" s="330"/>
    </row>
    <row r="406" spans="2:4" x14ac:dyDescent="0.2">
      <c r="B406" s="330"/>
      <c r="C406" s="330"/>
      <c r="D406" s="330"/>
    </row>
    <row r="407" spans="2:4" x14ac:dyDescent="0.2">
      <c r="B407" s="330"/>
      <c r="C407" s="330"/>
      <c r="D407" s="330"/>
    </row>
    <row r="408" spans="2:4" x14ac:dyDescent="0.2">
      <c r="B408" s="330"/>
      <c r="C408" s="330"/>
      <c r="D408" s="330"/>
    </row>
    <row r="409" spans="2:4" x14ac:dyDescent="0.2">
      <c r="B409" s="330"/>
      <c r="C409" s="330"/>
      <c r="D409" s="330"/>
    </row>
    <row r="410" spans="2:4" x14ac:dyDescent="0.2">
      <c r="B410" s="330"/>
      <c r="C410" s="330"/>
      <c r="D410" s="330"/>
    </row>
    <row r="411" spans="2:4" x14ac:dyDescent="0.2">
      <c r="B411" s="330"/>
      <c r="C411" s="330"/>
      <c r="D411" s="330"/>
    </row>
    <row r="412" spans="2:4" x14ac:dyDescent="0.2">
      <c r="B412" s="330"/>
      <c r="C412" s="330"/>
      <c r="D412" s="330"/>
    </row>
    <row r="413" spans="2:4" x14ac:dyDescent="0.2">
      <c r="B413" s="330"/>
      <c r="C413" s="330"/>
      <c r="D413" s="330"/>
    </row>
    <row r="414" spans="2:4" x14ac:dyDescent="0.2">
      <c r="B414" s="330"/>
      <c r="C414" s="330"/>
      <c r="D414" s="330"/>
    </row>
    <row r="415" spans="2:4" x14ac:dyDescent="0.2">
      <c r="B415" s="330"/>
      <c r="C415" s="330"/>
      <c r="D415" s="330"/>
    </row>
    <row r="416" spans="2:4" x14ac:dyDescent="0.2">
      <c r="B416" s="330"/>
      <c r="C416" s="330"/>
      <c r="D416" s="330"/>
    </row>
    <row r="417" spans="2:4" x14ac:dyDescent="0.2">
      <c r="B417" s="330"/>
      <c r="C417" s="330"/>
      <c r="D417" s="330"/>
    </row>
    <row r="418" spans="2:4" x14ac:dyDescent="0.2">
      <c r="B418" s="330"/>
      <c r="C418" s="330"/>
      <c r="D418" s="330"/>
    </row>
    <row r="419" spans="2:4" x14ac:dyDescent="0.2">
      <c r="B419" s="330"/>
      <c r="C419" s="330"/>
      <c r="D419" s="330"/>
    </row>
    <row r="420" spans="2:4" x14ac:dyDescent="0.2">
      <c r="B420" s="330"/>
      <c r="C420" s="330"/>
      <c r="D420" s="330"/>
    </row>
    <row r="421" spans="2:4" x14ac:dyDescent="0.2">
      <c r="B421" s="330"/>
      <c r="C421" s="330"/>
      <c r="D421" s="330"/>
    </row>
    <row r="422" spans="2:4" x14ac:dyDescent="0.2">
      <c r="B422" s="330"/>
      <c r="C422" s="330"/>
      <c r="D422" s="330"/>
    </row>
    <row r="423" spans="2:4" x14ac:dyDescent="0.2">
      <c r="B423" s="330"/>
      <c r="C423" s="330"/>
      <c r="D423" s="330"/>
    </row>
    <row r="424" spans="2:4" x14ac:dyDescent="0.2">
      <c r="B424" s="330"/>
      <c r="C424" s="330"/>
      <c r="D424" s="330"/>
    </row>
    <row r="425" spans="2:4" x14ac:dyDescent="0.2">
      <c r="B425" s="330"/>
      <c r="C425" s="330"/>
      <c r="D425" s="330"/>
    </row>
    <row r="426" spans="2:4" x14ac:dyDescent="0.2">
      <c r="B426" s="330"/>
      <c r="C426" s="330"/>
      <c r="D426" s="330"/>
    </row>
    <row r="427" spans="2:4" x14ac:dyDescent="0.2">
      <c r="B427" s="330"/>
      <c r="C427" s="330"/>
      <c r="D427" s="330"/>
    </row>
    <row r="428" spans="2:4" x14ac:dyDescent="0.2">
      <c r="B428" s="330"/>
      <c r="C428" s="330"/>
      <c r="D428" s="330"/>
    </row>
    <row r="429" spans="2:4" x14ac:dyDescent="0.2">
      <c r="B429" s="330"/>
      <c r="C429" s="330"/>
      <c r="D429" s="330"/>
    </row>
    <row r="430" spans="2:4" x14ac:dyDescent="0.2">
      <c r="B430" s="330"/>
      <c r="C430" s="330"/>
      <c r="D430" s="330"/>
    </row>
    <row r="431" spans="2:4" x14ac:dyDescent="0.2">
      <c r="B431" s="330"/>
      <c r="C431" s="330"/>
      <c r="D431" s="330"/>
    </row>
    <row r="432" spans="2:4" x14ac:dyDescent="0.2">
      <c r="B432" s="330"/>
      <c r="C432" s="330"/>
      <c r="D432" s="330"/>
    </row>
    <row r="433" spans="2:4" x14ac:dyDescent="0.2">
      <c r="B433" s="330"/>
      <c r="C433" s="330"/>
      <c r="D433" s="330"/>
    </row>
    <row r="434" spans="2:4" x14ac:dyDescent="0.2">
      <c r="B434" s="330"/>
      <c r="C434" s="330"/>
      <c r="D434" s="330"/>
    </row>
    <row r="435" spans="2:4" x14ac:dyDescent="0.2">
      <c r="B435" s="330"/>
      <c r="C435" s="330"/>
      <c r="D435" s="330"/>
    </row>
    <row r="436" spans="2:4" x14ac:dyDescent="0.2">
      <c r="B436" s="330"/>
      <c r="C436" s="330"/>
      <c r="D436" s="330"/>
    </row>
    <row r="437" spans="2:4" x14ac:dyDescent="0.2">
      <c r="B437" s="330"/>
      <c r="C437" s="330"/>
      <c r="D437" s="330"/>
    </row>
    <row r="438" spans="2:4" x14ac:dyDescent="0.2">
      <c r="B438" s="330"/>
      <c r="C438" s="330"/>
      <c r="D438" s="330"/>
    </row>
    <row r="439" spans="2:4" x14ac:dyDescent="0.2">
      <c r="B439" s="330"/>
      <c r="C439" s="330"/>
      <c r="D439" s="330"/>
    </row>
    <row r="440" spans="2:4" x14ac:dyDescent="0.2">
      <c r="B440" s="330"/>
      <c r="C440" s="330"/>
      <c r="D440" s="330"/>
    </row>
    <row r="441" spans="2:4" x14ac:dyDescent="0.2">
      <c r="B441" s="330"/>
      <c r="C441" s="330"/>
      <c r="D441" s="330"/>
    </row>
    <row r="442" spans="2:4" x14ac:dyDescent="0.2">
      <c r="B442" s="330"/>
      <c r="C442" s="330"/>
      <c r="D442" s="330"/>
    </row>
    <row r="443" spans="2:4" x14ac:dyDescent="0.2">
      <c r="B443" s="330"/>
      <c r="C443" s="330"/>
      <c r="D443" s="330"/>
    </row>
    <row r="444" spans="2:4" x14ac:dyDescent="0.2">
      <c r="B444" s="330"/>
      <c r="C444" s="330"/>
      <c r="D444" s="330"/>
    </row>
    <row r="445" spans="2:4" x14ac:dyDescent="0.2">
      <c r="B445" s="330"/>
      <c r="C445" s="330"/>
      <c r="D445" s="330"/>
    </row>
    <row r="446" spans="2:4" x14ac:dyDescent="0.2">
      <c r="B446" s="330"/>
      <c r="C446" s="330"/>
      <c r="D446" s="330"/>
    </row>
    <row r="447" spans="2:4" x14ac:dyDescent="0.2">
      <c r="B447" s="330"/>
      <c r="C447" s="330"/>
      <c r="D447" s="330"/>
    </row>
    <row r="448" spans="2:4" x14ac:dyDescent="0.2">
      <c r="B448" s="330"/>
      <c r="C448" s="330"/>
      <c r="D448" s="330"/>
    </row>
    <row r="449" spans="2:4" x14ac:dyDescent="0.2">
      <c r="B449" s="330"/>
      <c r="C449" s="330"/>
      <c r="D449" s="330"/>
    </row>
    <row r="450" spans="2:4" x14ac:dyDescent="0.2">
      <c r="B450" s="330"/>
      <c r="C450" s="330"/>
      <c r="D450" s="330"/>
    </row>
    <row r="451" spans="2:4" x14ac:dyDescent="0.2">
      <c r="B451" s="330"/>
      <c r="C451" s="330"/>
      <c r="D451" s="330"/>
    </row>
    <row r="452" spans="2:4" x14ac:dyDescent="0.2">
      <c r="B452" s="330"/>
      <c r="C452" s="330"/>
      <c r="D452" s="330"/>
    </row>
    <row r="453" spans="2:4" x14ac:dyDescent="0.2">
      <c r="B453" s="330"/>
      <c r="C453" s="330"/>
      <c r="D453" s="330"/>
    </row>
    <row r="454" spans="2:4" x14ac:dyDescent="0.2">
      <c r="B454" s="330"/>
      <c r="C454" s="330"/>
      <c r="D454" s="330"/>
    </row>
    <row r="455" spans="2:4" x14ac:dyDescent="0.2">
      <c r="B455" s="330"/>
      <c r="C455" s="330"/>
      <c r="D455" s="330"/>
    </row>
    <row r="456" spans="2:4" x14ac:dyDescent="0.2">
      <c r="B456" s="330"/>
      <c r="C456" s="330"/>
      <c r="D456" s="330"/>
    </row>
    <row r="457" spans="2:4" x14ac:dyDescent="0.2">
      <c r="B457" s="330"/>
      <c r="C457" s="330"/>
      <c r="D457" s="330"/>
    </row>
    <row r="458" spans="2:4" x14ac:dyDescent="0.2">
      <c r="B458" s="330"/>
      <c r="C458" s="330"/>
      <c r="D458" s="330"/>
    </row>
    <row r="459" spans="2:4" x14ac:dyDescent="0.2">
      <c r="B459" s="330"/>
      <c r="C459" s="330"/>
      <c r="D459" s="330"/>
    </row>
    <row r="460" spans="2:4" x14ac:dyDescent="0.2">
      <c r="B460" s="330"/>
      <c r="C460" s="330"/>
      <c r="D460" s="330"/>
    </row>
    <row r="461" spans="2:4" x14ac:dyDescent="0.2">
      <c r="B461" s="330"/>
      <c r="C461" s="330"/>
      <c r="D461" s="330"/>
    </row>
    <row r="462" spans="2:4" x14ac:dyDescent="0.2">
      <c r="B462" s="330"/>
      <c r="C462" s="330"/>
      <c r="D462" s="330"/>
    </row>
    <row r="463" spans="2:4" x14ac:dyDescent="0.2">
      <c r="B463" s="330"/>
      <c r="C463" s="330"/>
      <c r="D463" s="330"/>
    </row>
    <row r="464" spans="2:4" x14ac:dyDescent="0.2">
      <c r="B464" s="330"/>
      <c r="C464" s="330"/>
      <c r="D464" s="330"/>
    </row>
    <row r="465" spans="2:4" x14ac:dyDescent="0.2">
      <c r="B465" s="330"/>
      <c r="C465" s="330"/>
      <c r="D465" s="330"/>
    </row>
    <row r="466" spans="2:4" x14ac:dyDescent="0.2">
      <c r="B466" s="330"/>
      <c r="C466" s="330"/>
      <c r="D466" s="330"/>
    </row>
    <row r="467" spans="2:4" x14ac:dyDescent="0.2">
      <c r="B467" s="330"/>
      <c r="C467" s="330"/>
      <c r="D467" s="330"/>
    </row>
    <row r="468" spans="2:4" x14ac:dyDescent="0.2">
      <c r="B468" s="330"/>
      <c r="C468" s="330"/>
      <c r="D468" s="330"/>
    </row>
    <row r="469" spans="2:4" x14ac:dyDescent="0.2">
      <c r="B469" s="330"/>
      <c r="C469" s="330"/>
      <c r="D469" s="330"/>
    </row>
    <row r="470" spans="2:4" x14ac:dyDescent="0.2">
      <c r="B470" s="330"/>
      <c r="C470" s="330"/>
      <c r="D470" s="330"/>
    </row>
    <row r="471" spans="2:4" x14ac:dyDescent="0.2">
      <c r="B471" s="330"/>
      <c r="C471" s="330"/>
      <c r="D471" s="330"/>
    </row>
    <row r="472" spans="2:4" x14ac:dyDescent="0.2">
      <c r="B472" s="330"/>
      <c r="C472" s="330"/>
      <c r="D472" s="330"/>
    </row>
    <row r="473" spans="2:4" x14ac:dyDescent="0.2">
      <c r="B473" s="330"/>
      <c r="C473" s="330"/>
      <c r="D473" s="330"/>
    </row>
    <row r="474" spans="2:4" x14ac:dyDescent="0.2">
      <c r="B474" s="330"/>
      <c r="C474" s="330"/>
      <c r="D474" s="330"/>
    </row>
    <row r="475" spans="2:4" x14ac:dyDescent="0.2">
      <c r="B475" s="330"/>
      <c r="C475" s="330"/>
      <c r="D475" s="330"/>
    </row>
    <row r="476" spans="2:4" x14ac:dyDescent="0.2">
      <c r="B476" s="330"/>
      <c r="C476" s="330"/>
      <c r="D476" s="330"/>
    </row>
    <row r="477" spans="2:4" x14ac:dyDescent="0.2">
      <c r="B477" s="330"/>
      <c r="C477" s="330"/>
      <c r="D477" s="330"/>
    </row>
    <row r="478" spans="2:4" x14ac:dyDescent="0.2">
      <c r="B478" s="330"/>
      <c r="C478" s="330"/>
      <c r="D478" s="330"/>
    </row>
    <row r="479" spans="2:4" x14ac:dyDescent="0.2">
      <c r="B479" s="330"/>
      <c r="C479" s="330"/>
      <c r="D479" s="330"/>
    </row>
    <row r="480" spans="2:4" x14ac:dyDescent="0.2">
      <c r="B480" s="330"/>
      <c r="C480" s="330"/>
      <c r="D480" s="330"/>
    </row>
    <row r="481" spans="2:4" x14ac:dyDescent="0.2">
      <c r="B481" s="330"/>
      <c r="C481" s="330"/>
      <c r="D481" s="330"/>
    </row>
    <row r="482" spans="2:4" x14ac:dyDescent="0.2">
      <c r="B482" s="330"/>
      <c r="C482" s="330"/>
      <c r="D482" s="330"/>
    </row>
    <row r="483" spans="2:4" x14ac:dyDescent="0.2">
      <c r="B483" s="330"/>
      <c r="C483" s="330"/>
      <c r="D483" s="330"/>
    </row>
    <row r="484" spans="2:4" x14ac:dyDescent="0.2">
      <c r="B484" s="330"/>
      <c r="C484" s="330"/>
      <c r="D484" s="330"/>
    </row>
    <row r="485" spans="2:4" x14ac:dyDescent="0.2">
      <c r="B485" s="330"/>
      <c r="C485" s="330"/>
      <c r="D485" s="330"/>
    </row>
    <row r="486" spans="2:4" x14ac:dyDescent="0.2">
      <c r="B486" s="330"/>
      <c r="C486" s="330"/>
      <c r="D486" s="330"/>
    </row>
    <row r="487" spans="2:4" x14ac:dyDescent="0.2">
      <c r="B487" s="330"/>
      <c r="C487" s="330"/>
      <c r="D487" s="330"/>
    </row>
    <row r="488" spans="2:4" x14ac:dyDescent="0.2">
      <c r="B488" s="330"/>
      <c r="C488" s="330"/>
      <c r="D488" s="330"/>
    </row>
    <row r="489" spans="2:4" x14ac:dyDescent="0.2">
      <c r="B489" s="330"/>
      <c r="C489" s="330"/>
      <c r="D489" s="330"/>
    </row>
    <row r="490" spans="2:4" x14ac:dyDescent="0.2">
      <c r="B490" s="330"/>
      <c r="C490" s="330"/>
      <c r="D490" s="330"/>
    </row>
    <row r="491" spans="2:4" x14ac:dyDescent="0.2">
      <c r="B491" s="330"/>
      <c r="C491" s="330"/>
      <c r="D491" s="330"/>
    </row>
    <row r="492" spans="2:4" x14ac:dyDescent="0.2">
      <c r="B492" s="330"/>
      <c r="C492" s="330"/>
      <c r="D492" s="330"/>
    </row>
    <row r="493" spans="2:4" x14ac:dyDescent="0.2">
      <c r="B493" s="330"/>
      <c r="C493" s="330"/>
      <c r="D493" s="330"/>
    </row>
    <row r="494" spans="2:4" x14ac:dyDescent="0.2">
      <c r="B494" s="330"/>
      <c r="C494" s="330"/>
      <c r="D494" s="330"/>
    </row>
    <row r="495" spans="2:4" x14ac:dyDescent="0.2">
      <c r="B495" s="330"/>
      <c r="C495" s="330"/>
      <c r="D495" s="330"/>
    </row>
    <row r="496" spans="2:4" x14ac:dyDescent="0.2">
      <c r="B496" s="330"/>
      <c r="C496" s="330"/>
      <c r="D496" s="330"/>
    </row>
    <row r="497" spans="2:4" x14ac:dyDescent="0.2">
      <c r="B497" s="330"/>
      <c r="C497" s="330"/>
      <c r="D497" s="330"/>
    </row>
    <row r="498" spans="2:4" x14ac:dyDescent="0.2">
      <c r="B498" s="330"/>
      <c r="C498" s="330"/>
      <c r="D498" s="330"/>
    </row>
    <row r="499" spans="2:4" x14ac:dyDescent="0.2">
      <c r="B499" s="330"/>
      <c r="C499" s="330"/>
      <c r="D499" s="330"/>
    </row>
    <row r="500" spans="2:4" x14ac:dyDescent="0.2">
      <c r="B500" s="330"/>
      <c r="C500" s="330"/>
      <c r="D500" s="330"/>
    </row>
    <row r="501" spans="2:4" x14ac:dyDescent="0.2">
      <c r="B501" s="330"/>
      <c r="C501" s="330"/>
      <c r="D501" s="330"/>
    </row>
    <row r="502" spans="2:4" x14ac:dyDescent="0.2">
      <c r="B502" s="330"/>
      <c r="C502" s="330"/>
      <c r="D502" s="330"/>
    </row>
    <row r="503" spans="2:4" x14ac:dyDescent="0.2">
      <c r="B503" s="330"/>
      <c r="C503" s="330"/>
      <c r="D503" s="330"/>
    </row>
    <row r="504" spans="2:4" x14ac:dyDescent="0.2">
      <c r="B504" s="330"/>
      <c r="C504" s="330"/>
      <c r="D504" s="330"/>
    </row>
    <row r="505" spans="2:4" x14ac:dyDescent="0.2">
      <c r="B505" s="330"/>
      <c r="C505" s="330"/>
      <c r="D505" s="330"/>
    </row>
    <row r="506" spans="2:4" x14ac:dyDescent="0.2">
      <c r="B506" s="330"/>
      <c r="C506" s="330"/>
      <c r="D506" s="330"/>
    </row>
    <row r="507" spans="2:4" x14ac:dyDescent="0.2">
      <c r="B507" s="330"/>
      <c r="C507" s="330"/>
      <c r="D507" s="330"/>
    </row>
    <row r="508" spans="2:4" x14ac:dyDescent="0.2">
      <c r="B508" s="330"/>
      <c r="C508" s="330"/>
      <c r="D508" s="330"/>
    </row>
    <row r="509" spans="2:4" x14ac:dyDescent="0.2">
      <c r="B509" s="330"/>
      <c r="C509" s="330"/>
      <c r="D509" s="330"/>
    </row>
    <row r="510" spans="2:4" x14ac:dyDescent="0.2">
      <c r="B510" s="330"/>
      <c r="C510" s="330"/>
      <c r="D510" s="330"/>
    </row>
    <row r="511" spans="2:4" x14ac:dyDescent="0.2">
      <c r="B511" s="330"/>
      <c r="C511" s="330"/>
      <c r="D511" s="330"/>
    </row>
    <row r="512" spans="2:4" x14ac:dyDescent="0.2">
      <c r="B512" s="330"/>
      <c r="C512" s="330"/>
      <c r="D512" s="330"/>
    </row>
    <row r="513" spans="2:4" x14ac:dyDescent="0.2">
      <c r="B513" s="330"/>
      <c r="C513" s="330"/>
      <c r="D513" s="330"/>
    </row>
    <row r="514" spans="2:4" x14ac:dyDescent="0.2">
      <c r="B514" s="330"/>
      <c r="C514" s="330"/>
      <c r="D514" s="330"/>
    </row>
    <row r="515" spans="2:4" x14ac:dyDescent="0.2">
      <c r="B515" s="330"/>
      <c r="C515" s="330"/>
      <c r="D515" s="330"/>
    </row>
    <row r="516" spans="2:4" x14ac:dyDescent="0.2">
      <c r="B516" s="330"/>
      <c r="C516" s="330"/>
      <c r="D516" s="330"/>
    </row>
    <row r="517" spans="2:4" x14ac:dyDescent="0.2">
      <c r="B517" s="330"/>
      <c r="C517" s="330"/>
      <c r="D517" s="330"/>
    </row>
    <row r="518" spans="2:4" x14ac:dyDescent="0.2">
      <c r="B518" s="330"/>
      <c r="C518" s="330"/>
      <c r="D518" s="330"/>
    </row>
    <row r="519" spans="2:4" x14ac:dyDescent="0.2">
      <c r="B519" s="330"/>
      <c r="C519" s="330"/>
      <c r="D519" s="330"/>
    </row>
    <row r="520" spans="2:4" x14ac:dyDescent="0.2">
      <c r="B520" s="330"/>
      <c r="C520" s="330"/>
      <c r="D520" s="330"/>
    </row>
    <row r="521" spans="2:4" x14ac:dyDescent="0.2">
      <c r="B521" s="330"/>
      <c r="C521" s="330"/>
      <c r="D521" s="330"/>
    </row>
    <row r="522" spans="2:4" x14ac:dyDescent="0.2">
      <c r="B522" s="330"/>
      <c r="C522" s="330"/>
      <c r="D522" s="330"/>
    </row>
    <row r="523" spans="2:4" x14ac:dyDescent="0.2">
      <c r="B523" s="330"/>
      <c r="C523" s="330"/>
      <c r="D523" s="330"/>
    </row>
    <row r="524" spans="2:4" x14ac:dyDescent="0.2">
      <c r="B524" s="330"/>
      <c r="C524" s="330"/>
      <c r="D524" s="330"/>
    </row>
    <row r="525" spans="2:4" x14ac:dyDescent="0.2">
      <c r="B525" s="330"/>
      <c r="C525" s="330"/>
      <c r="D525" s="330"/>
    </row>
    <row r="526" spans="2:4" x14ac:dyDescent="0.2">
      <c r="B526" s="330"/>
      <c r="C526" s="330"/>
      <c r="D526" s="330"/>
    </row>
    <row r="527" spans="2:4" x14ac:dyDescent="0.2">
      <c r="B527" s="330"/>
      <c r="C527" s="330"/>
      <c r="D527" s="330"/>
    </row>
    <row r="528" spans="2:4" x14ac:dyDescent="0.2">
      <c r="B528" s="330"/>
      <c r="C528" s="330"/>
      <c r="D528" s="330"/>
    </row>
    <row r="529" spans="2:4" x14ac:dyDescent="0.2">
      <c r="B529" s="330"/>
      <c r="C529" s="330"/>
      <c r="D529" s="330"/>
    </row>
    <row r="530" spans="2:4" x14ac:dyDescent="0.2">
      <c r="B530" s="330"/>
      <c r="C530" s="330"/>
      <c r="D530" s="330"/>
    </row>
    <row r="531" spans="2:4" x14ac:dyDescent="0.2">
      <c r="B531" s="330"/>
      <c r="C531" s="330"/>
      <c r="D531" s="330"/>
    </row>
    <row r="532" spans="2:4" x14ac:dyDescent="0.2">
      <c r="B532" s="330"/>
      <c r="C532" s="330"/>
      <c r="D532" s="330"/>
    </row>
    <row r="533" spans="2:4" x14ac:dyDescent="0.2">
      <c r="B533" s="330"/>
      <c r="C533" s="330"/>
      <c r="D533" s="330"/>
    </row>
    <row r="534" spans="2:4" x14ac:dyDescent="0.2">
      <c r="B534" s="330"/>
      <c r="C534" s="330"/>
      <c r="D534" s="330"/>
    </row>
    <row r="535" spans="2:4" x14ac:dyDescent="0.2">
      <c r="B535" s="330"/>
      <c r="C535" s="330"/>
      <c r="D535" s="330"/>
    </row>
    <row r="536" spans="2:4" x14ac:dyDescent="0.2">
      <c r="B536" s="330"/>
      <c r="C536" s="330"/>
      <c r="D536" s="330"/>
    </row>
    <row r="537" spans="2:4" x14ac:dyDescent="0.2">
      <c r="B537" s="330"/>
      <c r="C537" s="330"/>
      <c r="D537" s="330"/>
    </row>
    <row r="538" spans="2:4" x14ac:dyDescent="0.2">
      <c r="B538" s="330"/>
      <c r="C538" s="330"/>
      <c r="D538" s="330"/>
    </row>
    <row r="539" spans="2:4" x14ac:dyDescent="0.2">
      <c r="B539" s="330"/>
      <c r="C539" s="330"/>
      <c r="D539" s="330"/>
    </row>
    <row r="540" spans="2:4" x14ac:dyDescent="0.2">
      <c r="B540" s="330"/>
      <c r="C540" s="330"/>
      <c r="D540" s="330"/>
    </row>
    <row r="541" spans="2:4" x14ac:dyDescent="0.2">
      <c r="B541" s="330"/>
      <c r="C541" s="330"/>
      <c r="D541" s="330"/>
    </row>
    <row r="542" spans="2:4" x14ac:dyDescent="0.2">
      <c r="B542" s="330"/>
      <c r="C542" s="330"/>
      <c r="D542" s="330"/>
    </row>
    <row r="543" spans="2:4" x14ac:dyDescent="0.2">
      <c r="B543" s="330"/>
      <c r="C543" s="330"/>
      <c r="D543" s="330"/>
    </row>
    <row r="544" spans="2:4" x14ac:dyDescent="0.2">
      <c r="B544" s="330"/>
      <c r="C544" s="330"/>
      <c r="D544" s="330"/>
    </row>
    <row r="545" spans="2:4" x14ac:dyDescent="0.2">
      <c r="B545" s="330"/>
      <c r="C545" s="330"/>
      <c r="D545" s="330"/>
    </row>
    <row r="546" spans="2:4" x14ac:dyDescent="0.2">
      <c r="B546" s="330"/>
      <c r="C546" s="330"/>
      <c r="D546" s="330"/>
    </row>
    <row r="547" spans="2:4" x14ac:dyDescent="0.2">
      <c r="B547" s="330"/>
      <c r="C547" s="330"/>
      <c r="D547" s="330"/>
    </row>
    <row r="548" spans="2:4" x14ac:dyDescent="0.2">
      <c r="B548" s="330"/>
      <c r="C548" s="330"/>
      <c r="D548" s="330"/>
    </row>
    <row r="549" spans="2:4" x14ac:dyDescent="0.2">
      <c r="B549" s="330"/>
      <c r="C549" s="330"/>
      <c r="D549" s="330"/>
    </row>
    <row r="550" spans="2:4" x14ac:dyDescent="0.2">
      <c r="B550" s="330"/>
      <c r="C550" s="330"/>
      <c r="D550" s="330"/>
    </row>
    <row r="551" spans="2:4" x14ac:dyDescent="0.2">
      <c r="B551" s="330"/>
      <c r="C551" s="330"/>
      <c r="D551" s="330"/>
    </row>
    <row r="552" spans="2:4" x14ac:dyDescent="0.2">
      <c r="B552" s="330"/>
      <c r="C552" s="330"/>
      <c r="D552" s="330"/>
    </row>
    <row r="553" spans="2:4" x14ac:dyDescent="0.2">
      <c r="B553" s="330"/>
      <c r="C553" s="330"/>
      <c r="D553" s="330"/>
    </row>
    <row r="554" spans="2:4" x14ac:dyDescent="0.2">
      <c r="B554" s="330"/>
      <c r="C554" s="330"/>
      <c r="D554" s="330"/>
    </row>
    <row r="555" spans="2:4" x14ac:dyDescent="0.2">
      <c r="B555" s="330"/>
      <c r="C555" s="330"/>
      <c r="D555" s="330"/>
    </row>
    <row r="556" spans="2:4" x14ac:dyDescent="0.2">
      <c r="B556" s="330"/>
      <c r="C556" s="330"/>
      <c r="D556" s="330"/>
    </row>
    <row r="557" spans="2:4" x14ac:dyDescent="0.2">
      <c r="B557" s="330"/>
      <c r="C557" s="330"/>
      <c r="D557" s="330"/>
    </row>
    <row r="558" spans="2:4" x14ac:dyDescent="0.2">
      <c r="B558" s="330"/>
      <c r="C558" s="330"/>
      <c r="D558" s="330"/>
    </row>
    <row r="559" spans="2:4" x14ac:dyDescent="0.2">
      <c r="B559" s="330"/>
      <c r="C559" s="330"/>
      <c r="D559" s="330"/>
    </row>
    <row r="560" spans="2:4" x14ac:dyDescent="0.2">
      <c r="B560" s="330"/>
      <c r="C560" s="330"/>
      <c r="D560" s="330"/>
    </row>
    <row r="561" spans="2:4" x14ac:dyDescent="0.2">
      <c r="B561" s="330"/>
      <c r="C561" s="330"/>
      <c r="D561" s="330"/>
    </row>
    <row r="562" spans="2:4" x14ac:dyDescent="0.2">
      <c r="B562" s="330"/>
      <c r="C562" s="330"/>
      <c r="D562" s="330"/>
    </row>
    <row r="563" spans="2:4" x14ac:dyDescent="0.2">
      <c r="B563" s="330"/>
      <c r="C563" s="330"/>
      <c r="D563" s="330"/>
    </row>
    <row r="564" spans="2:4" x14ac:dyDescent="0.2">
      <c r="B564" s="330"/>
      <c r="C564" s="330"/>
      <c r="D564" s="330"/>
    </row>
    <row r="565" spans="2:4" x14ac:dyDescent="0.2">
      <c r="B565" s="330"/>
      <c r="C565" s="330"/>
      <c r="D565" s="330"/>
    </row>
    <row r="566" spans="2:4" x14ac:dyDescent="0.2">
      <c r="B566" s="330"/>
      <c r="C566" s="330"/>
      <c r="D566" s="330"/>
    </row>
    <row r="567" spans="2:4" x14ac:dyDescent="0.2">
      <c r="B567" s="330"/>
      <c r="C567" s="330"/>
      <c r="D567" s="330"/>
    </row>
    <row r="568" spans="2:4" x14ac:dyDescent="0.2">
      <c r="B568" s="330"/>
      <c r="C568" s="330"/>
      <c r="D568" s="330"/>
    </row>
    <row r="569" spans="2:4" x14ac:dyDescent="0.2">
      <c r="B569" s="330"/>
      <c r="C569" s="330"/>
      <c r="D569" s="330"/>
    </row>
    <row r="570" spans="2:4" x14ac:dyDescent="0.2">
      <c r="B570" s="330"/>
      <c r="C570" s="330"/>
      <c r="D570" s="330"/>
    </row>
    <row r="571" spans="2:4" x14ac:dyDescent="0.2">
      <c r="B571" s="330"/>
      <c r="C571" s="330"/>
      <c r="D571" s="330"/>
    </row>
    <row r="572" spans="2:4" x14ac:dyDescent="0.2">
      <c r="B572" s="330"/>
      <c r="C572" s="330"/>
      <c r="D572" s="330"/>
    </row>
    <row r="573" spans="2:4" x14ac:dyDescent="0.2">
      <c r="B573" s="330"/>
      <c r="C573" s="330"/>
      <c r="D573" s="330"/>
    </row>
    <row r="574" spans="2:4" x14ac:dyDescent="0.2">
      <c r="B574" s="330"/>
      <c r="C574" s="330"/>
      <c r="D574" s="330"/>
    </row>
    <row r="575" spans="2:4" x14ac:dyDescent="0.2">
      <c r="B575" s="330"/>
      <c r="C575" s="330"/>
      <c r="D575" s="330"/>
    </row>
    <row r="576" spans="2:4" x14ac:dyDescent="0.2">
      <c r="B576" s="330"/>
      <c r="C576" s="330"/>
      <c r="D576" s="330"/>
    </row>
    <row r="577" spans="2:4" x14ac:dyDescent="0.2">
      <c r="B577" s="330"/>
      <c r="C577" s="330"/>
      <c r="D577" s="330"/>
    </row>
    <row r="578" spans="2:4" x14ac:dyDescent="0.2">
      <c r="B578" s="330"/>
      <c r="C578" s="330"/>
      <c r="D578" s="330"/>
    </row>
    <row r="579" spans="2:4" x14ac:dyDescent="0.2">
      <c r="B579" s="330"/>
      <c r="C579" s="330"/>
      <c r="D579" s="330"/>
    </row>
    <row r="580" spans="2:4" x14ac:dyDescent="0.2">
      <c r="B580" s="330"/>
      <c r="C580" s="330"/>
      <c r="D580" s="330"/>
    </row>
    <row r="581" spans="2:4" x14ac:dyDescent="0.2">
      <c r="B581" s="330"/>
      <c r="C581" s="330"/>
      <c r="D581" s="330"/>
    </row>
    <row r="582" spans="2:4" x14ac:dyDescent="0.2">
      <c r="B582" s="330"/>
      <c r="C582" s="330"/>
      <c r="D582" s="330"/>
    </row>
    <row r="583" spans="2:4" x14ac:dyDescent="0.2">
      <c r="B583" s="330"/>
      <c r="C583" s="330"/>
      <c r="D583" s="330"/>
    </row>
    <row r="584" spans="2:4" x14ac:dyDescent="0.2">
      <c r="B584" s="330"/>
      <c r="C584" s="330"/>
      <c r="D584" s="330"/>
    </row>
    <row r="585" spans="2:4" x14ac:dyDescent="0.2">
      <c r="B585" s="330"/>
      <c r="C585" s="330"/>
      <c r="D585" s="330"/>
    </row>
    <row r="586" spans="2:4" x14ac:dyDescent="0.2">
      <c r="B586" s="330"/>
      <c r="C586" s="330"/>
      <c r="D586" s="330"/>
    </row>
    <row r="587" spans="2:4" x14ac:dyDescent="0.2">
      <c r="B587" s="330"/>
      <c r="C587" s="330"/>
      <c r="D587" s="330"/>
    </row>
    <row r="588" spans="2:4" x14ac:dyDescent="0.2">
      <c r="B588" s="330"/>
      <c r="C588" s="330"/>
      <c r="D588" s="330"/>
    </row>
    <row r="589" spans="2:4" x14ac:dyDescent="0.2">
      <c r="B589" s="330"/>
      <c r="C589" s="330"/>
      <c r="D589" s="330"/>
    </row>
    <row r="590" spans="2:4" x14ac:dyDescent="0.2">
      <c r="B590" s="330"/>
      <c r="C590" s="330"/>
      <c r="D590" s="330"/>
    </row>
    <row r="591" spans="2:4" x14ac:dyDescent="0.2">
      <c r="B591" s="330"/>
      <c r="C591" s="330"/>
      <c r="D591" s="330"/>
    </row>
    <row r="592" spans="2:4" x14ac:dyDescent="0.2">
      <c r="B592" s="330"/>
      <c r="C592" s="330"/>
      <c r="D592" s="330"/>
    </row>
    <row r="593" spans="2:4" x14ac:dyDescent="0.2">
      <c r="B593" s="330"/>
      <c r="C593" s="330"/>
      <c r="D593" s="330"/>
    </row>
    <row r="594" spans="2:4" x14ac:dyDescent="0.2">
      <c r="B594" s="330"/>
      <c r="C594" s="330"/>
      <c r="D594" s="330"/>
    </row>
    <row r="595" spans="2:4" x14ac:dyDescent="0.2">
      <c r="B595" s="330"/>
      <c r="C595" s="330"/>
      <c r="D595" s="330"/>
    </row>
    <row r="596" spans="2:4" x14ac:dyDescent="0.2">
      <c r="B596" s="330"/>
      <c r="C596" s="330"/>
      <c r="D596" s="330"/>
    </row>
    <row r="597" spans="2:4" x14ac:dyDescent="0.2">
      <c r="B597" s="330"/>
      <c r="C597" s="330"/>
      <c r="D597" s="330"/>
    </row>
    <row r="598" spans="2:4" x14ac:dyDescent="0.2">
      <c r="B598" s="330"/>
      <c r="C598" s="330"/>
      <c r="D598" s="330"/>
    </row>
    <row r="599" spans="2:4" x14ac:dyDescent="0.2">
      <c r="B599" s="330"/>
      <c r="C599" s="330"/>
      <c r="D599" s="330"/>
    </row>
    <row r="600" spans="2:4" x14ac:dyDescent="0.2">
      <c r="B600" s="330"/>
      <c r="C600" s="330"/>
      <c r="D600" s="330"/>
    </row>
    <row r="601" spans="2:4" x14ac:dyDescent="0.2">
      <c r="B601" s="330"/>
      <c r="C601" s="330"/>
      <c r="D601" s="330"/>
    </row>
    <row r="602" spans="2:4" x14ac:dyDescent="0.2">
      <c r="B602" s="330"/>
      <c r="C602" s="330"/>
      <c r="D602" s="330"/>
    </row>
    <row r="603" spans="2:4" x14ac:dyDescent="0.2">
      <c r="B603" s="330"/>
      <c r="C603" s="330"/>
      <c r="D603" s="330"/>
    </row>
    <row r="604" spans="2:4" x14ac:dyDescent="0.2">
      <c r="B604" s="330"/>
      <c r="C604" s="330"/>
      <c r="D604" s="330"/>
    </row>
    <row r="605" spans="2:4" x14ac:dyDescent="0.2">
      <c r="B605" s="330"/>
      <c r="C605" s="330"/>
      <c r="D605" s="330"/>
    </row>
    <row r="606" spans="2:4" x14ac:dyDescent="0.2">
      <c r="B606" s="330"/>
      <c r="C606" s="330"/>
      <c r="D606" s="330"/>
    </row>
    <row r="607" spans="2:4" x14ac:dyDescent="0.2">
      <c r="B607" s="330"/>
      <c r="C607" s="330"/>
      <c r="D607" s="330"/>
    </row>
    <row r="608" spans="2:4" x14ac:dyDescent="0.2">
      <c r="B608" s="330"/>
      <c r="C608" s="330"/>
      <c r="D608" s="330"/>
    </row>
    <row r="609" spans="2:4" x14ac:dyDescent="0.2">
      <c r="B609" s="330"/>
      <c r="C609" s="330"/>
      <c r="D609" s="330"/>
    </row>
    <row r="610" spans="2:4" x14ac:dyDescent="0.2">
      <c r="B610" s="330"/>
      <c r="C610" s="330"/>
      <c r="D610" s="330"/>
    </row>
    <row r="611" spans="2:4" x14ac:dyDescent="0.2">
      <c r="B611" s="330"/>
      <c r="C611" s="330"/>
      <c r="D611" s="330"/>
    </row>
    <row r="612" spans="2:4" x14ac:dyDescent="0.2">
      <c r="B612" s="330"/>
      <c r="C612" s="330"/>
      <c r="D612" s="330"/>
    </row>
    <row r="613" spans="2:4" x14ac:dyDescent="0.2">
      <c r="B613" s="330"/>
      <c r="C613" s="330"/>
      <c r="D613" s="330"/>
    </row>
    <row r="614" spans="2:4" x14ac:dyDescent="0.2">
      <c r="B614" s="330"/>
      <c r="C614" s="330"/>
      <c r="D614" s="330"/>
    </row>
    <row r="615" spans="2:4" x14ac:dyDescent="0.2">
      <c r="B615" s="330"/>
      <c r="C615" s="330"/>
      <c r="D615" s="330"/>
    </row>
    <row r="616" spans="2:4" x14ac:dyDescent="0.2">
      <c r="B616" s="330"/>
      <c r="C616" s="330"/>
      <c r="D616" s="330"/>
    </row>
    <row r="617" spans="2:4" x14ac:dyDescent="0.2">
      <c r="B617" s="330"/>
      <c r="C617" s="330"/>
      <c r="D617" s="330"/>
    </row>
    <row r="618" spans="2:4" x14ac:dyDescent="0.2">
      <c r="B618" s="330"/>
      <c r="C618" s="330"/>
      <c r="D618" s="330"/>
    </row>
    <row r="619" spans="2:4" x14ac:dyDescent="0.2">
      <c r="B619" s="330"/>
      <c r="C619" s="330"/>
      <c r="D619" s="330"/>
    </row>
    <row r="620" spans="2:4" x14ac:dyDescent="0.2">
      <c r="B620" s="330"/>
      <c r="C620" s="330"/>
      <c r="D620" s="330"/>
    </row>
    <row r="621" spans="2:4" x14ac:dyDescent="0.2">
      <c r="B621" s="330"/>
      <c r="C621" s="330"/>
      <c r="D621" s="330"/>
    </row>
    <row r="622" spans="2:4" x14ac:dyDescent="0.2">
      <c r="B622" s="330"/>
      <c r="C622" s="330"/>
      <c r="D622" s="330"/>
    </row>
    <row r="623" spans="2:4" x14ac:dyDescent="0.2">
      <c r="B623" s="330"/>
      <c r="C623" s="330"/>
      <c r="D623" s="330"/>
    </row>
    <row r="624" spans="2:4" x14ac:dyDescent="0.2">
      <c r="B624" s="330"/>
      <c r="C624" s="330"/>
      <c r="D624" s="330"/>
    </row>
    <row r="625" spans="2:4" x14ac:dyDescent="0.2">
      <c r="B625" s="330"/>
      <c r="C625" s="330"/>
      <c r="D625" s="330"/>
    </row>
    <row r="626" spans="2:4" x14ac:dyDescent="0.2">
      <c r="B626" s="330"/>
      <c r="C626" s="330"/>
      <c r="D626" s="330"/>
    </row>
    <row r="627" spans="2:4" x14ac:dyDescent="0.2">
      <c r="B627" s="330"/>
      <c r="C627" s="330"/>
      <c r="D627" s="330"/>
    </row>
    <row r="628" spans="2:4" x14ac:dyDescent="0.2">
      <c r="B628" s="330"/>
      <c r="C628" s="330"/>
      <c r="D628" s="330"/>
    </row>
    <row r="629" spans="2:4" x14ac:dyDescent="0.2">
      <c r="B629" s="330"/>
      <c r="C629" s="330"/>
      <c r="D629" s="330"/>
    </row>
    <row r="630" spans="2:4" x14ac:dyDescent="0.2">
      <c r="B630" s="330"/>
      <c r="C630" s="330"/>
      <c r="D630" s="330"/>
    </row>
    <row r="631" spans="2:4" x14ac:dyDescent="0.2">
      <c r="B631" s="330"/>
      <c r="C631" s="330"/>
      <c r="D631" s="330"/>
    </row>
    <row r="632" spans="2:4" x14ac:dyDescent="0.2">
      <c r="B632" s="330"/>
      <c r="C632" s="330"/>
      <c r="D632" s="330"/>
    </row>
    <row r="633" spans="2:4" x14ac:dyDescent="0.2">
      <c r="B633" s="330"/>
      <c r="C633" s="330"/>
      <c r="D633" s="330"/>
    </row>
    <row r="634" spans="2:4" x14ac:dyDescent="0.2">
      <c r="B634" s="330"/>
      <c r="C634" s="330"/>
      <c r="D634" s="330"/>
    </row>
    <row r="635" spans="2:4" x14ac:dyDescent="0.2">
      <c r="B635" s="330"/>
      <c r="C635" s="330"/>
      <c r="D635" s="330"/>
    </row>
    <row r="636" spans="2:4" x14ac:dyDescent="0.2">
      <c r="B636" s="330"/>
      <c r="C636" s="330"/>
      <c r="D636" s="330"/>
    </row>
    <row r="637" spans="2:4" x14ac:dyDescent="0.2">
      <c r="B637" s="330"/>
      <c r="C637" s="330"/>
      <c r="D637" s="330"/>
    </row>
    <row r="638" spans="2:4" x14ac:dyDescent="0.2">
      <c r="B638" s="330"/>
      <c r="C638" s="330"/>
      <c r="D638" s="330"/>
    </row>
    <row r="639" spans="2:4" x14ac:dyDescent="0.2">
      <c r="B639" s="330"/>
      <c r="C639" s="330"/>
      <c r="D639" s="330"/>
    </row>
    <row r="640" spans="2:4" x14ac:dyDescent="0.2">
      <c r="B640" s="330"/>
      <c r="C640" s="330"/>
      <c r="D640" s="330"/>
    </row>
    <row r="641" spans="2:4" x14ac:dyDescent="0.2">
      <c r="B641" s="330"/>
      <c r="C641" s="330"/>
      <c r="D641" s="330"/>
    </row>
    <row r="642" spans="2:4" x14ac:dyDescent="0.2">
      <c r="B642" s="330"/>
      <c r="C642" s="330"/>
      <c r="D642" s="330"/>
    </row>
    <row r="643" spans="2:4" x14ac:dyDescent="0.2">
      <c r="B643" s="330"/>
      <c r="C643" s="330"/>
      <c r="D643" s="330"/>
    </row>
    <row r="644" spans="2:4" x14ac:dyDescent="0.2">
      <c r="B644" s="330"/>
      <c r="C644" s="330"/>
      <c r="D644" s="330"/>
    </row>
    <row r="645" spans="2:4" x14ac:dyDescent="0.2">
      <c r="B645" s="330"/>
      <c r="C645" s="330"/>
      <c r="D645" s="330"/>
    </row>
    <row r="646" spans="2:4" x14ac:dyDescent="0.2">
      <c r="B646" s="330"/>
      <c r="C646" s="330"/>
      <c r="D646" s="330"/>
    </row>
    <row r="647" spans="2:4" x14ac:dyDescent="0.2">
      <c r="B647" s="330"/>
      <c r="C647" s="330"/>
      <c r="D647" s="330"/>
    </row>
    <row r="648" spans="2:4" x14ac:dyDescent="0.2">
      <c r="B648" s="330"/>
      <c r="C648" s="330"/>
      <c r="D648" s="330"/>
    </row>
    <row r="649" spans="2:4" x14ac:dyDescent="0.2">
      <c r="B649" s="330"/>
      <c r="C649" s="330"/>
      <c r="D649" s="330"/>
    </row>
    <row r="650" spans="2:4" x14ac:dyDescent="0.2">
      <c r="B650" s="330"/>
      <c r="C650" s="330"/>
      <c r="D650" s="330"/>
    </row>
    <row r="651" spans="2:4" x14ac:dyDescent="0.2">
      <c r="B651" s="330"/>
      <c r="C651" s="330"/>
      <c r="D651" s="330"/>
    </row>
    <row r="652" spans="2:4" x14ac:dyDescent="0.2">
      <c r="B652" s="330"/>
      <c r="C652" s="330"/>
      <c r="D652" s="330"/>
    </row>
    <row r="653" spans="2:4" x14ac:dyDescent="0.2">
      <c r="B653" s="330"/>
      <c r="C653" s="330"/>
      <c r="D653" s="330"/>
    </row>
    <row r="654" spans="2:4" x14ac:dyDescent="0.2">
      <c r="B654" s="330"/>
      <c r="C654" s="330"/>
      <c r="D654" s="330"/>
    </row>
    <row r="655" spans="2:4" x14ac:dyDescent="0.2">
      <c r="B655" s="330"/>
      <c r="C655" s="330"/>
      <c r="D655" s="330"/>
    </row>
    <row r="656" spans="2:4" x14ac:dyDescent="0.2">
      <c r="B656" s="330"/>
      <c r="C656" s="330"/>
      <c r="D656" s="330"/>
    </row>
    <row r="657" spans="2:4" x14ac:dyDescent="0.2">
      <c r="B657" s="330"/>
      <c r="C657" s="330"/>
      <c r="D657" s="330"/>
    </row>
    <row r="658" spans="2:4" x14ac:dyDescent="0.2">
      <c r="B658" s="330"/>
      <c r="C658" s="330"/>
      <c r="D658" s="330"/>
    </row>
    <row r="659" spans="2:4" x14ac:dyDescent="0.2">
      <c r="B659" s="330"/>
      <c r="C659" s="330"/>
      <c r="D659" s="330"/>
    </row>
    <row r="660" spans="2:4" x14ac:dyDescent="0.2">
      <c r="B660" s="330"/>
      <c r="C660" s="330"/>
      <c r="D660" s="330"/>
    </row>
    <row r="661" spans="2:4" x14ac:dyDescent="0.2">
      <c r="B661" s="330"/>
      <c r="C661" s="330"/>
      <c r="D661" s="330"/>
    </row>
    <row r="662" spans="2:4" x14ac:dyDescent="0.2">
      <c r="B662" s="330"/>
      <c r="C662" s="330"/>
      <c r="D662" s="330"/>
    </row>
    <row r="663" spans="2:4" x14ac:dyDescent="0.2">
      <c r="B663" s="330"/>
      <c r="C663" s="330"/>
      <c r="D663" s="330"/>
    </row>
    <row r="664" spans="2:4" x14ac:dyDescent="0.2">
      <c r="B664" s="330"/>
      <c r="C664" s="330"/>
      <c r="D664" s="330"/>
    </row>
    <row r="665" spans="2:4" x14ac:dyDescent="0.2">
      <c r="B665" s="330"/>
      <c r="C665" s="330"/>
      <c r="D665" s="330"/>
    </row>
    <row r="666" spans="2:4" x14ac:dyDescent="0.2">
      <c r="B666" s="330"/>
      <c r="C666" s="330"/>
      <c r="D666" s="330"/>
    </row>
    <row r="667" spans="2:4" x14ac:dyDescent="0.2">
      <c r="B667" s="330"/>
      <c r="C667" s="330"/>
      <c r="D667" s="330"/>
    </row>
    <row r="668" spans="2:4" x14ac:dyDescent="0.2">
      <c r="B668" s="330"/>
      <c r="C668" s="330"/>
      <c r="D668" s="330"/>
    </row>
    <row r="669" spans="2:4" x14ac:dyDescent="0.2">
      <c r="B669" s="330"/>
      <c r="C669" s="330"/>
      <c r="D669" s="330"/>
    </row>
    <row r="670" spans="2:4" x14ac:dyDescent="0.2">
      <c r="B670" s="330"/>
      <c r="C670" s="330"/>
      <c r="D670" s="330"/>
    </row>
    <row r="671" spans="2:4" x14ac:dyDescent="0.2">
      <c r="B671" s="330"/>
      <c r="C671" s="330"/>
      <c r="D671" s="330"/>
    </row>
    <row r="672" spans="2:4" x14ac:dyDescent="0.2">
      <c r="B672" s="330"/>
      <c r="C672" s="330"/>
      <c r="D672" s="330"/>
    </row>
    <row r="673" spans="2:4" x14ac:dyDescent="0.2">
      <c r="B673" s="330"/>
      <c r="C673" s="330"/>
      <c r="D673" s="330"/>
    </row>
    <row r="674" spans="2:4" x14ac:dyDescent="0.2">
      <c r="B674" s="330"/>
      <c r="C674" s="330"/>
      <c r="D674" s="330"/>
    </row>
    <row r="675" spans="2:4" x14ac:dyDescent="0.2">
      <c r="B675" s="330"/>
      <c r="C675" s="330"/>
      <c r="D675" s="330"/>
    </row>
    <row r="676" spans="2:4" x14ac:dyDescent="0.2">
      <c r="B676" s="330"/>
      <c r="C676" s="330"/>
      <c r="D676" s="330"/>
    </row>
    <row r="677" spans="2:4" x14ac:dyDescent="0.2">
      <c r="B677" s="330"/>
      <c r="C677" s="330"/>
      <c r="D677" s="330"/>
    </row>
    <row r="678" spans="2:4" x14ac:dyDescent="0.2">
      <c r="B678" s="330"/>
      <c r="C678" s="330"/>
      <c r="D678" s="330"/>
    </row>
    <row r="679" spans="2:4" x14ac:dyDescent="0.2">
      <c r="B679" s="330"/>
      <c r="C679" s="330"/>
      <c r="D679" s="330"/>
    </row>
    <row r="680" spans="2:4" x14ac:dyDescent="0.2">
      <c r="B680" s="330"/>
      <c r="C680" s="330"/>
      <c r="D680" s="330"/>
    </row>
    <row r="681" spans="2:4" x14ac:dyDescent="0.2">
      <c r="B681" s="330"/>
      <c r="C681" s="330"/>
      <c r="D681" s="330"/>
    </row>
    <row r="682" spans="2:4" x14ac:dyDescent="0.2">
      <c r="B682" s="330"/>
      <c r="C682" s="330"/>
      <c r="D682" s="330"/>
    </row>
    <row r="683" spans="2:4" x14ac:dyDescent="0.2">
      <c r="B683" s="330"/>
      <c r="C683" s="330"/>
      <c r="D683" s="330"/>
    </row>
    <row r="684" spans="2:4" x14ac:dyDescent="0.2">
      <c r="B684" s="330"/>
      <c r="C684" s="330"/>
      <c r="D684" s="330"/>
    </row>
    <row r="685" spans="2:4" x14ac:dyDescent="0.2">
      <c r="B685" s="330"/>
      <c r="C685" s="330"/>
      <c r="D685" s="330"/>
    </row>
    <row r="686" spans="2:4" x14ac:dyDescent="0.2">
      <c r="B686" s="330"/>
      <c r="C686" s="330"/>
      <c r="D686" s="330"/>
    </row>
    <row r="687" spans="2:4" x14ac:dyDescent="0.2">
      <c r="B687" s="330"/>
      <c r="C687" s="330"/>
      <c r="D687" s="330"/>
    </row>
    <row r="688" spans="2:4" x14ac:dyDescent="0.2">
      <c r="B688" s="330"/>
      <c r="C688" s="330"/>
      <c r="D688" s="330"/>
    </row>
    <row r="689" spans="2:4" x14ac:dyDescent="0.2">
      <c r="B689" s="330"/>
      <c r="C689" s="330"/>
      <c r="D689" s="330"/>
    </row>
    <row r="690" spans="2:4" x14ac:dyDescent="0.2">
      <c r="B690" s="330"/>
      <c r="C690" s="330"/>
      <c r="D690" s="330"/>
    </row>
    <row r="691" spans="2:4" x14ac:dyDescent="0.2">
      <c r="B691" s="330"/>
      <c r="C691" s="330"/>
      <c r="D691" s="330"/>
    </row>
    <row r="692" spans="2:4" x14ac:dyDescent="0.2">
      <c r="B692" s="330"/>
      <c r="C692" s="330"/>
      <c r="D692" s="330"/>
    </row>
    <row r="693" spans="2:4" x14ac:dyDescent="0.2">
      <c r="B693" s="330"/>
      <c r="C693" s="330"/>
      <c r="D693" s="330"/>
    </row>
    <row r="694" spans="2:4" x14ac:dyDescent="0.2">
      <c r="B694" s="330"/>
      <c r="C694" s="330"/>
      <c r="D694" s="330"/>
    </row>
    <row r="695" spans="2:4" x14ac:dyDescent="0.2">
      <c r="B695" s="330"/>
      <c r="C695" s="330"/>
      <c r="D695" s="330"/>
    </row>
    <row r="696" spans="2:4" x14ac:dyDescent="0.2">
      <c r="B696" s="330"/>
      <c r="C696" s="330"/>
      <c r="D696" s="330"/>
    </row>
    <row r="697" spans="2:4" x14ac:dyDescent="0.2">
      <c r="B697" s="330"/>
      <c r="C697" s="330"/>
      <c r="D697" s="330"/>
    </row>
    <row r="698" spans="2:4" x14ac:dyDescent="0.2">
      <c r="B698" s="330"/>
      <c r="C698" s="330"/>
      <c r="D698" s="330"/>
    </row>
    <row r="699" spans="2:4" x14ac:dyDescent="0.2">
      <c r="B699" s="330"/>
      <c r="C699" s="330"/>
      <c r="D699" s="330"/>
    </row>
    <row r="700" spans="2:4" x14ac:dyDescent="0.2">
      <c r="B700" s="330"/>
      <c r="C700" s="330"/>
      <c r="D700" s="330"/>
    </row>
    <row r="701" spans="2:4" x14ac:dyDescent="0.2">
      <c r="B701" s="330"/>
      <c r="C701" s="330"/>
      <c r="D701" s="330"/>
    </row>
    <row r="702" spans="2:4" x14ac:dyDescent="0.2">
      <c r="B702" s="330"/>
      <c r="C702" s="330"/>
      <c r="D702" s="330"/>
    </row>
    <row r="703" spans="2:4" x14ac:dyDescent="0.2">
      <c r="B703" s="330"/>
      <c r="C703" s="330"/>
      <c r="D703" s="330"/>
    </row>
    <row r="704" spans="2:4" x14ac:dyDescent="0.2">
      <c r="B704" s="330"/>
      <c r="C704" s="330"/>
      <c r="D704" s="330"/>
    </row>
    <row r="705" spans="2:4" x14ac:dyDescent="0.2">
      <c r="B705" s="330"/>
      <c r="C705" s="330"/>
      <c r="D705" s="330"/>
    </row>
    <row r="706" spans="2:4" x14ac:dyDescent="0.2">
      <c r="B706" s="330"/>
      <c r="C706" s="330"/>
      <c r="D706" s="330"/>
    </row>
    <row r="707" spans="2:4" x14ac:dyDescent="0.2">
      <c r="B707" s="330"/>
      <c r="C707" s="330"/>
      <c r="D707" s="330"/>
    </row>
    <row r="708" spans="2:4" x14ac:dyDescent="0.2">
      <c r="B708" s="330"/>
      <c r="C708" s="330"/>
      <c r="D708" s="330"/>
    </row>
    <row r="709" spans="2:4" x14ac:dyDescent="0.2">
      <c r="B709" s="330"/>
      <c r="C709" s="330"/>
      <c r="D709" s="330"/>
    </row>
    <row r="710" spans="2:4" x14ac:dyDescent="0.2">
      <c r="B710" s="330"/>
      <c r="C710" s="330"/>
      <c r="D710" s="330"/>
    </row>
    <row r="711" spans="2:4" x14ac:dyDescent="0.2">
      <c r="B711" s="330"/>
      <c r="C711" s="330"/>
      <c r="D711" s="330"/>
    </row>
    <row r="712" spans="2:4" x14ac:dyDescent="0.2">
      <c r="B712" s="330"/>
      <c r="C712" s="330"/>
      <c r="D712" s="330"/>
    </row>
    <row r="713" spans="2:4" x14ac:dyDescent="0.2">
      <c r="B713" s="330"/>
      <c r="C713" s="330"/>
      <c r="D713" s="330"/>
    </row>
    <row r="714" spans="2:4" x14ac:dyDescent="0.2">
      <c r="B714" s="330"/>
      <c r="C714" s="330"/>
      <c r="D714" s="330"/>
    </row>
    <row r="715" spans="2:4" x14ac:dyDescent="0.2">
      <c r="B715" s="330"/>
      <c r="C715" s="330"/>
      <c r="D715" s="330"/>
    </row>
    <row r="716" spans="2:4" x14ac:dyDescent="0.2">
      <c r="B716" s="330"/>
      <c r="C716" s="330"/>
      <c r="D716" s="330"/>
    </row>
    <row r="717" spans="2:4" x14ac:dyDescent="0.2">
      <c r="B717" s="330"/>
      <c r="C717" s="330"/>
      <c r="D717" s="330"/>
    </row>
    <row r="718" spans="2:4" x14ac:dyDescent="0.2">
      <c r="B718" s="330"/>
      <c r="C718" s="330"/>
      <c r="D718" s="330"/>
    </row>
    <row r="719" spans="2:4" x14ac:dyDescent="0.2">
      <c r="B719" s="330"/>
      <c r="C719" s="330"/>
      <c r="D719" s="330"/>
    </row>
    <row r="720" spans="2:4" x14ac:dyDescent="0.2">
      <c r="B720" s="330"/>
      <c r="C720" s="330"/>
      <c r="D720" s="330"/>
    </row>
    <row r="721" spans="2:4" x14ac:dyDescent="0.2">
      <c r="B721" s="330"/>
      <c r="C721" s="330"/>
      <c r="D721" s="330"/>
    </row>
    <row r="722" spans="2:4" x14ac:dyDescent="0.2">
      <c r="B722" s="330"/>
      <c r="C722" s="330"/>
      <c r="D722" s="330"/>
    </row>
    <row r="723" spans="2:4" x14ac:dyDescent="0.2">
      <c r="B723" s="330"/>
      <c r="C723" s="330"/>
      <c r="D723" s="330"/>
    </row>
    <row r="724" spans="2:4" x14ac:dyDescent="0.2">
      <c r="B724" s="330"/>
      <c r="C724" s="330"/>
      <c r="D724" s="330"/>
    </row>
    <row r="725" spans="2:4" x14ac:dyDescent="0.2">
      <c r="B725" s="330"/>
      <c r="C725" s="330"/>
      <c r="D725" s="330"/>
    </row>
    <row r="726" spans="2:4" x14ac:dyDescent="0.2">
      <c r="B726" s="330"/>
      <c r="C726" s="330"/>
      <c r="D726" s="330"/>
    </row>
    <row r="727" spans="2:4" x14ac:dyDescent="0.2">
      <c r="B727" s="330"/>
      <c r="C727" s="330"/>
      <c r="D727" s="330"/>
    </row>
    <row r="728" spans="2:4" x14ac:dyDescent="0.2">
      <c r="B728" s="330"/>
      <c r="C728" s="330"/>
      <c r="D728" s="330"/>
    </row>
    <row r="729" spans="2:4" x14ac:dyDescent="0.2">
      <c r="B729" s="330"/>
      <c r="C729" s="330"/>
      <c r="D729" s="330"/>
    </row>
    <row r="730" spans="2:4" x14ac:dyDescent="0.2">
      <c r="B730" s="330"/>
      <c r="C730" s="330"/>
      <c r="D730" s="330"/>
    </row>
    <row r="731" spans="2:4" x14ac:dyDescent="0.2">
      <c r="B731" s="330"/>
      <c r="C731" s="330"/>
      <c r="D731" s="330"/>
    </row>
    <row r="732" spans="2:4" x14ac:dyDescent="0.2">
      <c r="B732" s="330"/>
      <c r="C732" s="330"/>
      <c r="D732" s="330"/>
    </row>
    <row r="733" spans="2:4" x14ac:dyDescent="0.2">
      <c r="B733" s="330"/>
      <c r="C733" s="330"/>
      <c r="D733" s="330"/>
    </row>
    <row r="734" spans="2:4" x14ac:dyDescent="0.2">
      <c r="B734" s="330"/>
      <c r="C734" s="330"/>
      <c r="D734" s="330"/>
    </row>
    <row r="735" spans="2:4" x14ac:dyDescent="0.2">
      <c r="B735" s="330"/>
      <c r="C735" s="330"/>
      <c r="D735" s="330"/>
    </row>
    <row r="736" spans="2:4" x14ac:dyDescent="0.2">
      <c r="B736" s="330"/>
      <c r="C736" s="330"/>
      <c r="D736" s="330"/>
    </row>
    <row r="737" spans="2:4" x14ac:dyDescent="0.2">
      <c r="B737" s="330"/>
      <c r="C737" s="330"/>
      <c r="D737" s="330"/>
    </row>
    <row r="738" spans="2:4" x14ac:dyDescent="0.2">
      <c r="B738" s="330"/>
      <c r="C738" s="330"/>
      <c r="D738" s="330"/>
    </row>
    <row r="739" spans="2:4" x14ac:dyDescent="0.2">
      <c r="B739" s="330"/>
      <c r="C739" s="330"/>
      <c r="D739" s="330"/>
    </row>
    <row r="740" spans="2:4" x14ac:dyDescent="0.2">
      <c r="B740" s="330"/>
      <c r="C740" s="330"/>
      <c r="D740" s="330"/>
    </row>
    <row r="741" spans="2:4" x14ac:dyDescent="0.2">
      <c r="B741" s="330"/>
      <c r="C741" s="330"/>
      <c r="D741" s="330"/>
    </row>
    <row r="742" spans="2:4" x14ac:dyDescent="0.2">
      <c r="B742" s="330"/>
      <c r="C742" s="330"/>
      <c r="D742" s="330"/>
    </row>
    <row r="743" spans="2:4" x14ac:dyDescent="0.2">
      <c r="B743" s="330"/>
      <c r="C743" s="330"/>
      <c r="D743" s="330"/>
    </row>
    <row r="744" spans="2:4" x14ac:dyDescent="0.2">
      <c r="B744" s="330"/>
      <c r="C744" s="330"/>
      <c r="D744" s="330"/>
    </row>
    <row r="745" spans="2:4" x14ac:dyDescent="0.2">
      <c r="B745" s="330"/>
      <c r="C745" s="330"/>
      <c r="D745" s="330"/>
    </row>
    <row r="746" spans="2:4" x14ac:dyDescent="0.2">
      <c r="B746" s="330"/>
      <c r="C746" s="330"/>
      <c r="D746" s="330"/>
    </row>
    <row r="747" spans="2:4" x14ac:dyDescent="0.2">
      <c r="B747" s="330"/>
      <c r="C747" s="330"/>
      <c r="D747" s="330"/>
    </row>
    <row r="748" spans="2:4" x14ac:dyDescent="0.2">
      <c r="B748" s="330"/>
      <c r="C748" s="330"/>
      <c r="D748" s="330"/>
    </row>
    <row r="749" spans="2:4" x14ac:dyDescent="0.2">
      <c r="B749" s="330"/>
      <c r="C749" s="330"/>
      <c r="D749" s="330"/>
    </row>
    <row r="750" spans="2:4" x14ac:dyDescent="0.2">
      <c r="B750" s="330"/>
      <c r="C750" s="330"/>
      <c r="D750" s="330"/>
    </row>
    <row r="751" spans="2:4" x14ac:dyDescent="0.2">
      <c r="B751" s="330"/>
      <c r="C751" s="330"/>
      <c r="D751" s="330"/>
    </row>
    <row r="752" spans="2:4" x14ac:dyDescent="0.2">
      <c r="B752" s="330"/>
      <c r="C752" s="330"/>
      <c r="D752" s="330"/>
    </row>
    <row r="753" spans="2:4" x14ac:dyDescent="0.2">
      <c r="B753" s="330"/>
      <c r="C753" s="330"/>
      <c r="D753" s="330"/>
    </row>
    <row r="754" spans="2:4" x14ac:dyDescent="0.2">
      <c r="B754" s="330"/>
      <c r="C754" s="330"/>
      <c r="D754" s="330"/>
    </row>
    <row r="755" spans="2:4" x14ac:dyDescent="0.2">
      <c r="B755" s="330"/>
      <c r="C755" s="330"/>
      <c r="D755" s="330"/>
    </row>
    <row r="756" spans="2:4" x14ac:dyDescent="0.2">
      <c r="B756" s="330"/>
      <c r="C756" s="330"/>
      <c r="D756" s="330"/>
    </row>
    <row r="757" spans="2:4" x14ac:dyDescent="0.2">
      <c r="B757" s="330"/>
      <c r="C757" s="330"/>
      <c r="D757" s="330"/>
    </row>
    <row r="758" spans="2:4" x14ac:dyDescent="0.2">
      <c r="B758" s="330"/>
      <c r="C758" s="330"/>
      <c r="D758" s="330"/>
    </row>
    <row r="759" spans="2:4" x14ac:dyDescent="0.2">
      <c r="B759" s="330"/>
      <c r="C759" s="330"/>
      <c r="D759" s="330"/>
    </row>
    <row r="760" spans="2:4" x14ac:dyDescent="0.2">
      <c r="B760" s="330"/>
      <c r="C760" s="330"/>
      <c r="D760" s="330"/>
    </row>
    <row r="761" spans="2:4" x14ac:dyDescent="0.2">
      <c r="B761" s="330"/>
      <c r="C761" s="330"/>
      <c r="D761" s="330"/>
    </row>
    <row r="762" spans="2:4" x14ac:dyDescent="0.2">
      <c r="B762" s="330"/>
      <c r="C762" s="330"/>
      <c r="D762" s="330"/>
    </row>
    <row r="763" spans="2:4" x14ac:dyDescent="0.2">
      <c r="B763" s="330"/>
      <c r="C763" s="330"/>
      <c r="D763" s="330"/>
    </row>
    <row r="764" spans="2:4" x14ac:dyDescent="0.2">
      <c r="B764" s="330"/>
      <c r="C764" s="330"/>
      <c r="D764" s="330"/>
    </row>
    <row r="765" spans="2:4" x14ac:dyDescent="0.2">
      <c r="B765" s="330"/>
      <c r="C765" s="330"/>
      <c r="D765" s="330"/>
    </row>
    <row r="766" spans="2:4" x14ac:dyDescent="0.2">
      <c r="B766" s="330"/>
      <c r="C766" s="330"/>
      <c r="D766" s="330"/>
    </row>
    <row r="767" spans="2:4" x14ac:dyDescent="0.2">
      <c r="B767" s="330"/>
      <c r="C767" s="330"/>
      <c r="D767" s="330"/>
    </row>
    <row r="768" spans="2:4" x14ac:dyDescent="0.2">
      <c r="B768" s="330"/>
      <c r="C768" s="330"/>
      <c r="D768" s="330"/>
    </row>
    <row r="769" spans="2:4" x14ac:dyDescent="0.2">
      <c r="B769" s="330"/>
      <c r="C769" s="330"/>
      <c r="D769" s="330"/>
    </row>
    <row r="770" spans="2:4" x14ac:dyDescent="0.2">
      <c r="B770" s="330"/>
      <c r="C770" s="330"/>
      <c r="D770" s="330"/>
    </row>
    <row r="771" spans="2:4" x14ac:dyDescent="0.2">
      <c r="B771" s="330"/>
      <c r="C771" s="330"/>
      <c r="D771" s="330"/>
    </row>
    <row r="772" spans="2:4" x14ac:dyDescent="0.2">
      <c r="B772" s="330"/>
      <c r="C772" s="330"/>
      <c r="D772" s="330"/>
    </row>
    <row r="773" spans="2:4" x14ac:dyDescent="0.2">
      <c r="B773" s="330"/>
      <c r="C773" s="330"/>
      <c r="D773" s="330"/>
    </row>
    <row r="774" spans="2:4" x14ac:dyDescent="0.2">
      <c r="B774" s="330"/>
      <c r="C774" s="330"/>
      <c r="D774" s="330"/>
    </row>
    <row r="775" spans="2:4" x14ac:dyDescent="0.2">
      <c r="B775" s="330"/>
      <c r="C775" s="330"/>
      <c r="D775" s="330"/>
    </row>
    <row r="776" spans="2:4" x14ac:dyDescent="0.2">
      <c r="B776" s="330"/>
      <c r="C776" s="330"/>
      <c r="D776" s="330"/>
    </row>
    <row r="777" spans="2:4" x14ac:dyDescent="0.2">
      <c r="B777" s="330"/>
      <c r="C777" s="330"/>
      <c r="D777" s="330"/>
    </row>
    <row r="778" spans="2:4" x14ac:dyDescent="0.2">
      <c r="B778" s="330"/>
      <c r="C778" s="330"/>
      <c r="D778" s="330"/>
    </row>
    <row r="779" spans="2:4" x14ac:dyDescent="0.2">
      <c r="B779" s="330"/>
      <c r="C779" s="330"/>
      <c r="D779" s="330"/>
    </row>
    <row r="780" spans="2:4" x14ac:dyDescent="0.2">
      <c r="B780" s="330"/>
      <c r="C780" s="330"/>
      <c r="D780" s="330"/>
    </row>
    <row r="781" spans="2:4" x14ac:dyDescent="0.2">
      <c r="B781" s="330"/>
      <c r="C781" s="330"/>
      <c r="D781" s="330"/>
    </row>
    <row r="782" spans="2:4" x14ac:dyDescent="0.2">
      <c r="B782" s="330"/>
      <c r="C782" s="330"/>
      <c r="D782" s="330"/>
    </row>
    <row r="783" spans="2:4" x14ac:dyDescent="0.2">
      <c r="B783" s="330"/>
      <c r="C783" s="330"/>
      <c r="D783" s="330"/>
    </row>
    <row r="784" spans="2:4" x14ac:dyDescent="0.2">
      <c r="B784" s="330"/>
      <c r="C784" s="330"/>
      <c r="D784" s="330"/>
    </row>
    <row r="785" spans="2:4" x14ac:dyDescent="0.2">
      <c r="B785" s="330"/>
      <c r="C785" s="330"/>
      <c r="D785" s="330"/>
    </row>
    <row r="786" spans="2:4" x14ac:dyDescent="0.2">
      <c r="B786" s="330"/>
      <c r="C786" s="330"/>
      <c r="D786" s="330"/>
    </row>
    <row r="787" spans="2:4" x14ac:dyDescent="0.2">
      <c r="B787" s="330"/>
      <c r="C787" s="330"/>
      <c r="D787" s="330"/>
    </row>
    <row r="788" spans="2:4" x14ac:dyDescent="0.2">
      <c r="B788" s="330"/>
      <c r="C788" s="330"/>
      <c r="D788" s="330"/>
    </row>
    <row r="789" spans="2:4" x14ac:dyDescent="0.2">
      <c r="B789" s="330"/>
      <c r="C789" s="330"/>
      <c r="D789" s="330"/>
    </row>
    <row r="790" spans="2:4" x14ac:dyDescent="0.2">
      <c r="B790" s="330"/>
      <c r="C790" s="330"/>
      <c r="D790" s="330"/>
    </row>
    <row r="791" spans="2:4" x14ac:dyDescent="0.2">
      <c r="B791" s="330"/>
      <c r="C791" s="330"/>
      <c r="D791" s="330"/>
    </row>
    <row r="792" spans="2:4" x14ac:dyDescent="0.2">
      <c r="B792" s="330"/>
      <c r="C792" s="330"/>
      <c r="D792" s="330"/>
    </row>
    <row r="793" spans="2:4" x14ac:dyDescent="0.2">
      <c r="B793" s="330"/>
      <c r="C793" s="330"/>
      <c r="D793" s="330"/>
    </row>
    <row r="794" spans="2:4" x14ac:dyDescent="0.2">
      <c r="B794" s="330"/>
      <c r="C794" s="330"/>
      <c r="D794" s="330"/>
    </row>
    <row r="795" spans="2:4" x14ac:dyDescent="0.2">
      <c r="B795" s="330"/>
      <c r="C795" s="330"/>
      <c r="D795" s="330"/>
    </row>
  </sheetData>
  <mergeCells count="10">
    <mergeCell ref="A45:I45"/>
    <mergeCell ref="A46:I46"/>
    <mergeCell ref="A47:I47"/>
    <mergeCell ref="A48:I48"/>
    <mergeCell ref="O15:V15"/>
    <mergeCell ref="O16:V16"/>
    <mergeCell ref="A24:I25"/>
    <mergeCell ref="A28:I28"/>
    <mergeCell ref="A32:I32"/>
    <mergeCell ref="F44:H44"/>
  </mergeCells>
  <pageMargins left="0.70866141732283472" right="0.70866141732283472" top="0.74803149606299213" bottom="0.74803149606299213" header="0.31496062992125984" footer="0.31496062992125984"/>
  <pageSetup paperSize="9" scale="90" firstPageNumber="47" orientation="portrait" r:id="rId1"/>
  <headerFooter>
    <oddHeader>&amp;L&amp;"Times New Roman,Gras"&amp;9DGRH A1-1&amp;R&amp;"Times New Roman,Gras"&amp;9Juillet 2020</oddHeader>
    <oddFooter>Page &amp;P de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>
    <pageSetUpPr fitToPage="1"/>
  </sheetPr>
  <dimension ref="A1:AC90"/>
  <sheetViews>
    <sheetView showGridLines="0" workbookViewId="0">
      <pane ySplit="8" topLeftCell="A9" activePane="bottomLeft" state="frozen"/>
      <selection activeCell="K24" sqref="K24"/>
      <selection pane="bottomLeft" activeCell="L5" sqref="L5"/>
    </sheetView>
  </sheetViews>
  <sheetFormatPr baseColWidth="10" defaultRowHeight="12.75" x14ac:dyDescent="0.2"/>
  <cols>
    <col min="1" max="1" width="31.33203125" customWidth="1"/>
    <col min="2" max="2" width="14.1640625" bestFit="1" customWidth="1"/>
    <col min="3" max="3" width="13" bestFit="1" customWidth="1"/>
    <col min="4" max="4" width="10.33203125" customWidth="1"/>
    <col min="5" max="5" width="15.1640625" bestFit="1" customWidth="1"/>
    <col min="6" max="6" width="2.5" customWidth="1"/>
    <col min="7" max="7" width="13.1640625" customWidth="1"/>
    <col min="9" max="9" width="19.33203125" customWidth="1"/>
  </cols>
  <sheetData>
    <row r="1" spans="1:29" ht="13.5" thickBot="1" x14ac:dyDescent="0.25"/>
    <row r="2" spans="1:29" s="114" customFormat="1" ht="36.75" customHeight="1" thickTop="1" thickBot="1" x14ac:dyDescent="0.25">
      <c r="A2" s="612" t="s">
        <v>520</v>
      </c>
      <c r="B2" s="622"/>
      <c r="C2" s="622"/>
      <c r="D2" s="622"/>
      <c r="E2" s="622"/>
      <c r="F2" s="622"/>
      <c r="G2" s="622"/>
      <c r="H2" s="622"/>
      <c r="I2" s="623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2"/>
      <c r="AC2" s="342"/>
    </row>
    <row r="3" spans="1:29" ht="13.5" thickTop="1" x14ac:dyDescent="0.2"/>
    <row r="5" spans="1:29" ht="24.75" customHeight="1" x14ac:dyDescent="0.2">
      <c r="A5" s="629" t="s">
        <v>334</v>
      </c>
      <c r="B5" s="629"/>
      <c r="C5" s="629"/>
      <c r="D5" s="629"/>
      <c r="E5" s="629"/>
      <c r="F5" s="629"/>
      <c r="G5" s="629"/>
      <c r="H5" s="629"/>
      <c r="I5" s="629"/>
    </row>
    <row r="8" spans="1:29" ht="51" x14ac:dyDescent="0.2">
      <c r="A8" s="630" t="s">
        <v>559</v>
      </c>
      <c r="B8" s="343" t="s">
        <v>61</v>
      </c>
      <c r="C8" s="343" t="s">
        <v>104</v>
      </c>
      <c r="D8" s="343" t="s">
        <v>557</v>
      </c>
      <c r="E8" s="343" t="s">
        <v>62</v>
      </c>
      <c r="F8" s="6"/>
      <c r="G8" s="175" t="s">
        <v>106</v>
      </c>
      <c r="H8" s="176" t="s">
        <v>107</v>
      </c>
      <c r="I8" s="4" t="s">
        <v>558</v>
      </c>
    </row>
    <row r="9" spans="1:29" x14ac:dyDescent="0.2">
      <c r="A9" s="630"/>
    </row>
    <row r="10" spans="1:29" x14ac:dyDescent="0.2">
      <c r="A10" s="480" t="s">
        <v>0</v>
      </c>
      <c r="B10" s="64">
        <v>248</v>
      </c>
      <c r="C10" s="166">
        <v>12554</v>
      </c>
      <c r="D10" s="166">
        <v>1301</v>
      </c>
      <c r="E10" s="166">
        <v>235</v>
      </c>
      <c r="F10" s="142"/>
      <c r="G10" s="177">
        <f>C10/B10</f>
        <v>50.62096774193548</v>
      </c>
      <c r="H10" s="178">
        <f>D10/B10</f>
        <v>5.245967741935484</v>
      </c>
      <c r="I10" s="188">
        <f>E10/D10</f>
        <v>0.18063028439661799</v>
      </c>
    </row>
    <row r="11" spans="1:29" x14ac:dyDescent="0.2">
      <c r="A11" s="481" t="s">
        <v>476</v>
      </c>
      <c r="B11" s="66">
        <v>116</v>
      </c>
      <c r="C11" s="167">
        <v>6767</v>
      </c>
      <c r="D11" s="167">
        <v>748</v>
      </c>
      <c r="E11" s="167">
        <v>112</v>
      </c>
      <c r="F11" s="142"/>
      <c r="G11" s="179">
        <f t="shared" ref="G11:G74" si="0">C11/B11</f>
        <v>58.336206896551722</v>
      </c>
      <c r="H11" s="180">
        <f t="shared" ref="H11:H74" si="1">D11/B11</f>
        <v>6.4482758620689653</v>
      </c>
      <c r="I11" s="189">
        <f t="shared" ref="I11:I74" si="2">E11/D11</f>
        <v>0.1497326203208556</v>
      </c>
    </row>
    <row r="12" spans="1:29" x14ac:dyDescent="0.2">
      <c r="A12" s="482" t="s">
        <v>1</v>
      </c>
      <c r="B12" s="20">
        <v>53</v>
      </c>
      <c r="C12" s="168">
        <v>2297</v>
      </c>
      <c r="D12" s="168">
        <v>214</v>
      </c>
      <c r="E12" s="168">
        <v>50</v>
      </c>
      <c r="F12" s="142"/>
      <c r="G12" s="181">
        <f t="shared" si="0"/>
        <v>43.339622641509436</v>
      </c>
      <c r="H12" s="181">
        <f t="shared" si="1"/>
        <v>4.0377358490566042</v>
      </c>
      <c r="I12" s="149">
        <f t="shared" si="2"/>
        <v>0.23364485981308411</v>
      </c>
    </row>
    <row r="13" spans="1:29" x14ac:dyDescent="0.2">
      <c r="A13" s="483" t="s">
        <v>2</v>
      </c>
      <c r="B13" s="21">
        <v>44</v>
      </c>
      <c r="C13" s="169">
        <v>2953</v>
      </c>
      <c r="D13" s="169">
        <v>150</v>
      </c>
      <c r="E13" s="169">
        <v>43</v>
      </c>
      <c r="F13" s="142"/>
      <c r="G13" s="182">
        <f t="shared" si="0"/>
        <v>67.11363636363636</v>
      </c>
      <c r="H13" s="182">
        <f t="shared" si="1"/>
        <v>3.4090909090909092</v>
      </c>
      <c r="I13" s="150">
        <f t="shared" si="2"/>
        <v>0.28666666666666668</v>
      </c>
    </row>
    <row r="14" spans="1:29" x14ac:dyDescent="0.2">
      <c r="A14" s="483" t="s">
        <v>3</v>
      </c>
      <c r="B14" s="21">
        <v>6</v>
      </c>
      <c r="C14" s="169">
        <v>282</v>
      </c>
      <c r="D14" s="169">
        <v>55</v>
      </c>
      <c r="E14" s="169">
        <v>6</v>
      </c>
      <c r="F14" s="142"/>
      <c r="G14" s="182">
        <f t="shared" si="0"/>
        <v>47</v>
      </c>
      <c r="H14" s="182">
        <f t="shared" si="1"/>
        <v>9.1666666666666661</v>
      </c>
      <c r="I14" s="150">
        <f t="shared" si="2"/>
        <v>0.10909090909090909</v>
      </c>
    </row>
    <row r="15" spans="1:29" x14ac:dyDescent="0.2">
      <c r="A15" s="484" t="s">
        <v>4</v>
      </c>
      <c r="B15" s="43">
        <v>13</v>
      </c>
      <c r="C15" s="170">
        <v>1235</v>
      </c>
      <c r="D15" s="170">
        <v>454</v>
      </c>
      <c r="E15" s="170">
        <v>13</v>
      </c>
      <c r="F15" s="142"/>
      <c r="G15" s="183">
        <f t="shared" si="0"/>
        <v>95</v>
      </c>
      <c r="H15" s="183">
        <f t="shared" si="1"/>
        <v>34.92307692307692</v>
      </c>
      <c r="I15" s="151">
        <f t="shared" si="2"/>
        <v>2.8634361233480177E-2</v>
      </c>
    </row>
    <row r="16" spans="1:29" ht="25.5" x14ac:dyDescent="0.2">
      <c r="A16" s="485" t="s">
        <v>477</v>
      </c>
      <c r="B16" s="566">
        <v>132</v>
      </c>
      <c r="C16" s="171">
        <v>5787</v>
      </c>
      <c r="D16" s="171">
        <v>646</v>
      </c>
      <c r="E16" s="171">
        <v>123</v>
      </c>
      <c r="F16" s="142"/>
      <c r="G16" s="184">
        <f t="shared" si="0"/>
        <v>43.840909090909093</v>
      </c>
      <c r="H16" s="185">
        <f t="shared" si="1"/>
        <v>4.8939393939393936</v>
      </c>
      <c r="I16" s="190">
        <f t="shared" si="2"/>
        <v>0.19040247678018576</v>
      </c>
    </row>
    <row r="17" spans="1:9" x14ac:dyDescent="0.2">
      <c r="A17" s="482" t="s">
        <v>5</v>
      </c>
      <c r="B17" s="20">
        <v>47</v>
      </c>
      <c r="C17" s="168">
        <v>2829</v>
      </c>
      <c r="D17" s="168">
        <v>341</v>
      </c>
      <c r="E17" s="168">
        <v>46</v>
      </c>
      <c r="F17" s="142"/>
      <c r="G17" s="181">
        <f t="shared" si="0"/>
        <v>60.191489361702125</v>
      </c>
      <c r="H17" s="181">
        <f t="shared" si="1"/>
        <v>7.2553191489361701</v>
      </c>
      <c r="I17" s="149">
        <f t="shared" si="2"/>
        <v>0.13489736070381231</v>
      </c>
    </row>
    <row r="18" spans="1:9" x14ac:dyDescent="0.2">
      <c r="A18" s="484" t="s">
        <v>6</v>
      </c>
      <c r="B18" s="43">
        <v>85</v>
      </c>
      <c r="C18" s="170">
        <v>2958</v>
      </c>
      <c r="D18" s="170">
        <v>434</v>
      </c>
      <c r="E18" s="170">
        <v>77</v>
      </c>
      <c r="F18" s="142"/>
      <c r="G18" s="183">
        <f t="shared" si="0"/>
        <v>34.799999999999997</v>
      </c>
      <c r="H18" s="183">
        <f t="shared" si="1"/>
        <v>5.1058823529411761</v>
      </c>
      <c r="I18" s="151">
        <f t="shared" si="2"/>
        <v>0.17741935483870969</v>
      </c>
    </row>
    <row r="19" spans="1:9" ht="25.5" x14ac:dyDescent="0.2">
      <c r="A19" s="480" t="s">
        <v>474</v>
      </c>
      <c r="B19" s="567">
        <v>435</v>
      </c>
      <c r="C19" s="166">
        <v>16020</v>
      </c>
      <c r="D19" s="166">
        <v>4416</v>
      </c>
      <c r="E19" s="166">
        <v>413</v>
      </c>
      <c r="F19" s="142"/>
      <c r="G19" s="177">
        <f t="shared" si="0"/>
        <v>36.827586206896555</v>
      </c>
      <c r="H19" s="178">
        <f t="shared" si="1"/>
        <v>10.151724137931035</v>
      </c>
      <c r="I19" s="188">
        <f t="shared" si="2"/>
        <v>9.352355072463768E-2</v>
      </c>
    </row>
    <row r="20" spans="1:9" x14ac:dyDescent="0.2">
      <c r="A20" s="481" t="s">
        <v>478</v>
      </c>
      <c r="B20" s="66">
        <v>141</v>
      </c>
      <c r="C20" s="167">
        <v>5714</v>
      </c>
      <c r="D20" s="167">
        <v>1612</v>
      </c>
      <c r="E20" s="167">
        <v>136</v>
      </c>
      <c r="F20" s="142"/>
      <c r="G20" s="179">
        <f t="shared" si="0"/>
        <v>40.524822695035461</v>
      </c>
      <c r="H20" s="180">
        <f t="shared" si="1"/>
        <v>11.432624113475176</v>
      </c>
      <c r="I20" s="189">
        <f t="shared" si="2"/>
        <v>8.4367245657568243E-2</v>
      </c>
    </row>
    <row r="21" spans="1:9" x14ac:dyDescent="0.2">
      <c r="A21" s="482" t="s">
        <v>8</v>
      </c>
      <c r="B21" s="20">
        <v>15</v>
      </c>
      <c r="C21" s="168">
        <v>864</v>
      </c>
      <c r="D21" s="168">
        <v>324</v>
      </c>
      <c r="E21" s="168">
        <v>14</v>
      </c>
      <c r="F21" s="142"/>
      <c r="G21" s="181">
        <f t="shared" si="0"/>
        <v>57.6</v>
      </c>
      <c r="H21" s="181">
        <f t="shared" si="1"/>
        <v>21.6</v>
      </c>
      <c r="I21" s="149">
        <f t="shared" si="2"/>
        <v>4.3209876543209874E-2</v>
      </c>
    </row>
    <row r="22" spans="1:9" x14ac:dyDescent="0.2">
      <c r="A22" s="483" t="s">
        <v>9</v>
      </c>
      <c r="B22" s="21">
        <v>7</v>
      </c>
      <c r="C22" s="169">
        <v>248</v>
      </c>
      <c r="D22" s="169">
        <v>108</v>
      </c>
      <c r="E22" s="169">
        <v>7</v>
      </c>
      <c r="F22" s="142"/>
      <c r="G22" s="182">
        <f t="shared" si="0"/>
        <v>35.428571428571431</v>
      </c>
      <c r="H22" s="182">
        <f t="shared" si="1"/>
        <v>15.428571428571429</v>
      </c>
      <c r="I22" s="150">
        <f t="shared" si="2"/>
        <v>6.4814814814814811E-2</v>
      </c>
    </row>
    <row r="23" spans="1:9" x14ac:dyDescent="0.2">
      <c r="A23" s="483" t="s">
        <v>10</v>
      </c>
      <c r="B23" s="21">
        <v>21</v>
      </c>
      <c r="C23" s="169">
        <v>1086</v>
      </c>
      <c r="D23" s="169">
        <v>474</v>
      </c>
      <c r="E23" s="169">
        <v>21</v>
      </c>
      <c r="F23" s="142"/>
      <c r="G23" s="182">
        <f t="shared" si="0"/>
        <v>51.714285714285715</v>
      </c>
      <c r="H23" s="182">
        <f t="shared" si="1"/>
        <v>22.571428571428573</v>
      </c>
      <c r="I23" s="150">
        <f t="shared" si="2"/>
        <v>4.4303797468354431E-2</v>
      </c>
    </row>
    <row r="24" spans="1:9" x14ac:dyDescent="0.2">
      <c r="A24" s="483" t="s">
        <v>11</v>
      </c>
      <c r="B24" s="21">
        <v>2</v>
      </c>
      <c r="C24" s="169">
        <v>103</v>
      </c>
      <c r="D24" s="169">
        <v>91</v>
      </c>
      <c r="E24" s="169">
        <v>2</v>
      </c>
      <c r="F24" s="142"/>
      <c r="G24" s="182">
        <f t="shared" si="0"/>
        <v>51.5</v>
      </c>
      <c r="H24" s="182">
        <f t="shared" si="1"/>
        <v>45.5</v>
      </c>
      <c r="I24" s="150">
        <f t="shared" si="2"/>
        <v>2.197802197802198E-2</v>
      </c>
    </row>
    <row r="25" spans="1:9" x14ac:dyDescent="0.2">
      <c r="A25" s="483" t="s">
        <v>12</v>
      </c>
      <c r="B25" s="21">
        <v>52</v>
      </c>
      <c r="C25" s="169">
        <v>1843</v>
      </c>
      <c r="D25" s="169">
        <v>349</v>
      </c>
      <c r="E25" s="169">
        <v>49</v>
      </c>
      <c r="F25" s="142"/>
      <c r="G25" s="182">
        <f t="shared" si="0"/>
        <v>35.442307692307693</v>
      </c>
      <c r="H25" s="182">
        <f t="shared" si="1"/>
        <v>6.7115384615384617</v>
      </c>
      <c r="I25" s="150">
        <f t="shared" si="2"/>
        <v>0.14040114613180515</v>
      </c>
    </row>
    <row r="26" spans="1:9" x14ac:dyDescent="0.2">
      <c r="A26" s="483" t="s">
        <v>13</v>
      </c>
      <c r="B26" s="21">
        <v>4</v>
      </c>
      <c r="C26" s="169">
        <v>60</v>
      </c>
      <c r="D26" s="169">
        <v>48</v>
      </c>
      <c r="E26" s="169">
        <v>4</v>
      </c>
      <c r="F26" s="142"/>
      <c r="G26" s="182">
        <f t="shared" si="0"/>
        <v>15</v>
      </c>
      <c r="H26" s="182">
        <f t="shared" si="1"/>
        <v>12</v>
      </c>
      <c r="I26" s="150">
        <f t="shared" si="2"/>
        <v>8.3333333333333329E-2</v>
      </c>
    </row>
    <row r="27" spans="1:9" x14ac:dyDescent="0.2">
      <c r="A27" s="483" t="s">
        <v>14</v>
      </c>
      <c r="B27" s="21">
        <v>2</v>
      </c>
      <c r="C27" s="169">
        <v>25</v>
      </c>
      <c r="D27" s="169">
        <v>25</v>
      </c>
      <c r="E27" s="169">
        <v>2</v>
      </c>
      <c r="F27" s="142"/>
      <c r="G27" s="182">
        <f t="shared" si="0"/>
        <v>12.5</v>
      </c>
      <c r="H27" s="182">
        <f t="shared" si="1"/>
        <v>12.5</v>
      </c>
      <c r="I27" s="150">
        <f t="shared" si="2"/>
        <v>0.08</v>
      </c>
    </row>
    <row r="28" spans="1:9" x14ac:dyDescent="0.2">
      <c r="A28" s="483" t="s">
        <v>15</v>
      </c>
      <c r="B28" s="21">
        <v>20</v>
      </c>
      <c r="C28" s="169">
        <v>1069</v>
      </c>
      <c r="D28" s="169">
        <v>275</v>
      </c>
      <c r="E28" s="169">
        <v>20</v>
      </c>
      <c r="F28" s="142"/>
      <c r="G28" s="182">
        <f t="shared" si="0"/>
        <v>53.45</v>
      </c>
      <c r="H28" s="182">
        <f t="shared" si="1"/>
        <v>13.75</v>
      </c>
      <c r="I28" s="150">
        <f t="shared" si="2"/>
        <v>7.2727272727272724E-2</v>
      </c>
    </row>
    <row r="29" spans="1:9" x14ac:dyDescent="0.2">
      <c r="A29" s="484" t="s">
        <v>16</v>
      </c>
      <c r="B29" s="43">
        <v>18</v>
      </c>
      <c r="C29" s="170">
        <v>416</v>
      </c>
      <c r="D29" s="170">
        <v>192</v>
      </c>
      <c r="E29" s="170">
        <v>17</v>
      </c>
      <c r="F29" s="142"/>
      <c r="G29" s="183">
        <f t="shared" si="0"/>
        <v>23.111111111111111</v>
      </c>
      <c r="H29" s="183">
        <f t="shared" si="1"/>
        <v>10.666666666666666</v>
      </c>
      <c r="I29" s="151">
        <f t="shared" si="2"/>
        <v>8.8541666666666671E-2</v>
      </c>
    </row>
    <row r="30" spans="1:9" x14ac:dyDescent="0.2">
      <c r="A30" s="485" t="s">
        <v>281</v>
      </c>
      <c r="B30" s="54">
        <v>180</v>
      </c>
      <c r="C30" s="171">
        <v>7500</v>
      </c>
      <c r="D30" s="171">
        <v>2661</v>
      </c>
      <c r="E30" s="171">
        <v>174</v>
      </c>
      <c r="F30" s="142"/>
      <c r="G30" s="184">
        <f t="shared" si="0"/>
        <v>41.666666666666664</v>
      </c>
      <c r="H30" s="185">
        <f t="shared" si="1"/>
        <v>14.783333333333333</v>
      </c>
      <c r="I30" s="190">
        <f t="shared" si="2"/>
        <v>6.538895152198422E-2</v>
      </c>
    </row>
    <row r="31" spans="1:9" x14ac:dyDescent="0.2">
      <c r="A31" s="482" t="s">
        <v>17</v>
      </c>
      <c r="B31" s="20">
        <v>59</v>
      </c>
      <c r="C31" s="168">
        <v>1296</v>
      </c>
      <c r="D31" s="168">
        <v>355</v>
      </c>
      <c r="E31" s="168">
        <v>56</v>
      </c>
      <c r="F31" s="142"/>
      <c r="G31" s="181">
        <f t="shared" si="0"/>
        <v>21.966101694915253</v>
      </c>
      <c r="H31" s="181">
        <f t="shared" si="1"/>
        <v>6.0169491525423728</v>
      </c>
      <c r="I31" s="149">
        <f t="shared" si="2"/>
        <v>0.15774647887323945</v>
      </c>
    </row>
    <row r="32" spans="1:9" x14ac:dyDescent="0.2">
      <c r="A32" s="483" t="s">
        <v>18</v>
      </c>
      <c r="B32" s="21">
        <v>11</v>
      </c>
      <c r="C32" s="169">
        <v>616</v>
      </c>
      <c r="D32" s="169">
        <v>331</v>
      </c>
      <c r="E32" s="169">
        <v>10</v>
      </c>
      <c r="F32" s="142"/>
      <c r="G32" s="182">
        <f t="shared" si="0"/>
        <v>56</v>
      </c>
      <c r="H32" s="182">
        <f t="shared" si="1"/>
        <v>30.09090909090909</v>
      </c>
      <c r="I32" s="150">
        <f t="shared" si="2"/>
        <v>3.0211480362537766E-2</v>
      </c>
    </row>
    <row r="33" spans="1:9" x14ac:dyDescent="0.2">
      <c r="A33" s="483" t="s">
        <v>19</v>
      </c>
      <c r="B33" s="21">
        <v>20</v>
      </c>
      <c r="C33" s="169">
        <v>1228</v>
      </c>
      <c r="D33" s="169">
        <v>512</v>
      </c>
      <c r="E33" s="169">
        <v>19</v>
      </c>
      <c r="F33" s="142"/>
      <c r="G33" s="182">
        <f t="shared" si="0"/>
        <v>61.4</v>
      </c>
      <c r="H33" s="182">
        <f t="shared" si="1"/>
        <v>25.6</v>
      </c>
      <c r="I33" s="150">
        <f t="shared" si="2"/>
        <v>3.7109375E-2</v>
      </c>
    </row>
    <row r="34" spans="1:9" x14ac:dyDescent="0.2">
      <c r="A34" s="483" t="s">
        <v>20</v>
      </c>
      <c r="B34" s="21">
        <v>30</v>
      </c>
      <c r="C34" s="169">
        <v>2135</v>
      </c>
      <c r="D34" s="169">
        <v>594</v>
      </c>
      <c r="E34" s="169">
        <v>30</v>
      </c>
      <c r="F34" s="142"/>
      <c r="G34" s="182">
        <f t="shared" si="0"/>
        <v>71.166666666666671</v>
      </c>
      <c r="H34" s="182">
        <f t="shared" si="1"/>
        <v>19.8</v>
      </c>
      <c r="I34" s="150">
        <f t="shared" si="2"/>
        <v>5.0505050505050504E-2</v>
      </c>
    </row>
    <row r="35" spans="1:9" x14ac:dyDescent="0.2">
      <c r="A35" s="483" t="s">
        <v>21</v>
      </c>
      <c r="B35" s="21">
        <v>3</v>
      </c>
      <c r="C35" s="169">
        <v>95</v>
      </c>
      <c r="D35" s="169">
        <v>88</v>
      </c>
      <c r="E35" s="169">
        <v>3</v>
      </c>
      <c r="F35" s="142"/>
      <c r="G35" s="182">
        <f t="shared" si="0"/>
        <v>31.666666666666668</v>
      </c>
      <c r="H35" s="182">
        <f t="shared" si="1"/>
        <v>29.333333333333332</v>
      </c>
      <c r="I35" s="150">
        <f t="shared" si="2"/>
        <v>3.4090909090909088E-2</v>
      </c>
    </row>
    <row r="36" spans="1:9" x14ac:dyDescent="0.2">
      <c r="A36" s="483" t="s">
        <v>22</v>
      </c>
      <c r="B36" s="21">
        <v>17</v>
      </c>
      <c r="C36" s="169">
        <v>571</v>
      </c>
      <c r="D36" s="169">
        <v>324</v>
      </c>
      <c r="E36" s="169">
        <v>17</v>
      </c>
      <c r="F36" s="142"/>
      <c r="G36" s="182">
        <f t="shared" si="0"/>
        <v>33.588235294117645</v>
      </c>
      <c r="H36" s="182">
        <f t="shared" si="1"/>
        <v>19.058823529411764</v>
      </c>
      <c r="I36" s="150">
        <f t="shared" si="2"/>
        <v>5.2469135802469133E-2</v>
      </c>
    </row>
    <row r="37" spans="1:9" x14ac:dyDescent="0.2">
      <c r="A37" s="483" t="s">
        <v>23</v>
      </c>
      <c r="B37" s="21">
        <v>20</v>
      </c>
      <c r="C37" s="169">
        <v>1003</v>
      </c>
      <c r="D37" s="169">
        <v>578</v>
      </c>
      <c r="E37" s="169">
        <v>20</v>
      </c>
      <c r="F37" s="142"/>
      <c r="G37" s="182">
        <f t="shared" si="0"/>
        <v>50.15</v>
      </c>
      <c r="H37" s="182">
        <f t="shared" si="1"/>
        <v>28.9</v>
      </c>
      <c r="I37" s="150">
        <f t="shared" si="2"/>
        <v>3.4602076124567477E-2</v>
      </c>
    </row>
    <row r="38" spans="1:9" x14ac:dyDescent="0.2">
      <c r="A38" s="483" t="s">
        <v>24</v>
      </c>
      <c r="B38" s="21">
        <v>14</v>
      </c>
      <c r="C38" s="169">
        <v>387</v>
      </c>
      <c r="D38" s="169">
        <v>188</v>
      </c>
      <c r="E38" s="169">
        <v>14</v>
      </c>
      <c r="F38" s="142"/>
      <c r="G38" s="182">
        <f t="shared" si="0"/>
        <v>27.642857142857142</v>
      </c>
      <c r="H38" s="182">
        <f t="shared" si="1"/>
        <v>13.428571428571429</v>
      </c>
      <c r="I38" s="150">
        <f t="shared" si="2"/>
        <v>7.4468085106382975E-2</v>
      </c>
    </row>
    <row r="39" spans="1:9" x14ac:dyDescent="0.2">
      <c r="A39" s="484" t="s">
        <v>25</v>
      </c>
      <c r="B39" s="43">
        <v>6</v>
      </c>
      <c r="C39" s="170">
        <v>169</v>
      </c>
      <c r="D39" s="170">
        <v>102</v>
      </c>
      <c r="E39" s="170">
        <v>5</v>
      </c>
      <c r="F39" s="142"/>
      <c r="G39" s="183">
        <f t="shared" si="0"/>
        <v>28.166666666666668</v>
      </c>
      <c r="H39" s="183">
        <f t="shared" si="1"/>
        <v>17</v>
      </c>
      <c r="I39" s="151">
        <f t="shared" si="2"/>
        <v>4.9019607843137254E-2</v>
      </c>
    </row>
    <row r="40" spans="1:9" x14ac:dyDescent="0.2">
      <c r="A40" s="485" t="s">
        <v>291</v>
      </c>
      <c r="B40" s="54">
        <v>114</v>
      </c>
      <c r="C40" s="171">
        <v>2806</v>
      </c>
      <c r="D40" s="171">
        <v>887</v>
      </c>
      <c r="E40" s="171">
        <v>103</v>
      </c>
      <c r="F40" s="142"/>
      <c r="G40" s="184">
        <f t="shared" si="0"/>
        <v>24.614035087719298</v>
      </c>
      <c r="H40" s="185">
        <f t="shared" si="1"/>
        <v>7.7807017543859649</v>
      </c>
      <c r="I40" s="190">
        <f t="shared" si="2"/>
        <v>0.1161217587373168</v>
      </c>
    </row>
    <row r="41" spans="1:9" x14ac:dyDescent="0.2">
      <c r="A41" s="482" t="s">
        <v>26</v>
      </c>
      <c r="B41" s="20">
        <v>36</v>
      </c>
      <c r="C41" s="168">
        <v>1161</v>
      </c>
      <c r="D41" s="168">
        <v>407</v>
      </c>
      <c r="E41" s="168">
        <v>31</v>
      </c>
      <c r="F41" s="142"/>
      <c r="G41" s="181">
        <f t="shared" si="0"/>
        <v>32.25</v>
      </c>
      <c r="H41" s="181">
        <f t="shared" si="1"/>
        <v>11.305555555555555</v>
      </c>
      <c r="I41" s="149">
        <f t="shared" si="2"/>
        <v>7.6167076167076173E-2</v>
      </c>
    </row>
    <row r="42" spans="1:9" x14ac:dyDescent="0.2">
      <c r="A42" s="483" t="s">
        <v>27</v>
      </c>
      <c r="B42" s="21">
        <v>26</v>
      </c>
      <c r="C42" s="169">
        <v>923</v>
      </c>
      <c r="D42" s="169">
        <v>249</v>
      </c>
      <c r="E42" s="169">
        <v>26</v>
      </c>
      <c r="F42" s="142"/>
      <c r="G42" s="182">
        <f t="shared" si="0"/>
        <v>35.5</v>
      </c>
      <c r="H42" s="182">
        <f t="shared" si="1"/>
        <v>9.5769230769230766</v>
      </c>
      <c r="I42" s="150">
        <f t="shared" si="2"/>
        <v>0.10441767068273092</v>
      </c>
    </row>
    <row r="43" spans="1:9" x14ac:dyDescent="0.2">
      <c r="A43" s="483" t="s">
        <v>28</v>
      </c>
      <c r="B43" s="21">
        <v>1</v>
      </c>
      <c r="C43" s="169">
        <v>28</v>
      </c>
      <c r="D43" s="169">
        <v>28</v>
      </c>
      <c r="E43" s="169">
        <v>1</v>
      </c>
      <c r="F43" s="142"/>
      <c r="G43" s="182">
        <f t="shared" si="0"/>
        <v>28</v>
      </c>
      <c r="H43" s="182">
        <f t="shared" si="1"/>
        <v>28</v>
      </c>
      <c r="I43" s="150">
        <f t="shared" si="2"/>
        <v>3.5714285714285712E-2</v>
      </c>
    </row>
    <row r="44" spans="1:9" x14ac:dyDescent="0.2">
      <c r="A44" s="483" t="s">
        <v>29</v>
      </c>
      <c r="B44" s="21">
        <v>3</v>
      </c>
      <c r="C44" s="169">
        <v>14</v>
      </c>
      <c r="D44" s="169">
        <v>12</v>
      </c>
      <c r="E44" s="169">
        <v>3</v>
      </c>
      <c r="F44" s="142"/>
      <c r="G44" s="182">
        <f t="shared" si="0"/>
        <v>4.666666666666667</v>
      </c>
      <c r="H44" s="182">
        <f t="shared" si="1"/>
        <v>4</v>
      </c>
      <c r="I44" s="150">
        <f t="shared" si="2"/>
        <v>0.25</v>
      </c>
    </row>
    <row r="45" spans="1:9" x14ac:dyDescent="0.2">
      <c r="A45" s="484" t="s">
        <v>30</v>
      </c>
      <c r="B45" s="43">
        <v>48</v>
      </c>
      <c r="C45" s="170">
        <v>680</v>
      </c>
      <c r="D45" s="170">
        <v>238</v>
      </c>
      <c r="E45" s="170">
        <v>42</v>
      </c>
      <c r="F45" s="142"/>
      <c r="G45" s="183">
        <f t="shared" si="0"/>
        <v>14.166666666666666</v>
      </c>
      <c r="H45" s="183">
        <f t="shared" si="1"/>
        <v>4.958333333333333</v>
      </c>
      <c r="I45" s="151">
        <f t="shared" si="2"/>
        <v>0.17647058823529413</v>
      </c>
    </row>
    <row r="46" spans="1:9" x14ac:dyDescent="0.2">
      <c r="A46" s="485" t="s">
        <v>297</v>
      </c>
      <c r="B46" s="54"/>
      <c r="C46" s="171"/>
      <c r="D46" s="171"/>
      <c r="E46" s="171">
        <v>0</v>
      </c>
      <c r="F46" s="142"/>
      <c r="G46" s="184"/>
      <c r="H46" s="185"/>
      <c r="I46" s="190"/>
    </row>
    <row r="47" spans="1:9" x14ac:dyDescent="0.2">
      <c r="A47" s="486" t="s">
        <v>31</v>
      </c>
      <c r="B47" s="38"/>
      <c r="C47" s="174"/>
      <c r="D47" s="174"/>
      <c r="E47" s="174">
        <v>0</v>
      </c>
      <c r="F47" s="142"/>
      <c r="G47" s="186"/>
      <c r="H47" s="186"/>
      <c r="I47" s="153"/>
    </row>
    <row r="48" spans="1:9" x14ac:dyDescent="0.2">
      <c r="A48" s="487" t="s">
        <v>83</v>
      </c>
      <c r="B48" s="43"/>
      <c r="C48" s="170"/>
      <c r="D48" s="170"/>
      <c r="E48" s="170">
        <v>0</v>
      </c>
      <c r="F48" s="142"/>
      <c r="G48" s="183"/>
      <c r="H48" s="183"/>
      <c r="I48" s="151"/>
    </row>
    <row r="49" spans="1:9" x14ac:dyDescent="0.2">
      <c r="A49" s="480" t="s">
        <v>475</v>
      </c>
      <c r="B49" s="64">
        <v>364</v>
      </c>
      <c r="C49" s="166">
        <v>10748</v>
      </c>
      <c r="D49" s="166">
        <v>2719</v>
      </c>
      <c r="E49" s="166">
        <v>348</v>
      </c>
      <c r="F49" s="142"/>
      <c r="G49" s="177">
        <f t="shared" si="0"/>
        <v>29.527472527472529</v>
      </c>
      <c r="H49" s="178">
        <f t="shared" si="1"/>
        <v>7.4697802197802199</v>
      </c>
      <c r="I49" s="188">
        <f t="shared" si="2"/>
        <v>0.12798823096726739</v>
      </c>
    </row>
    <row r="50" spans="1:9" x14ac:dyDescent="0.2">
      <c r="A50" s="481" t="s">
        <v>479</v>
      </c>
      <c r="B50" s="66">
        <v>129</v>
      </c>
      <c r="C50" s="167">
        <v>5203</v>
      </c>
      <c r="D50" s="167">
        <v>945</v>
      </c>
      <c r="E50" s="167">
        <v>124</v>
      </c>
      <c r="F50" s="142"/>
      <c r="G50" s="179">
        <f t="shared" si="0"/>
        <v>40.333333333333336</v>
      </c>
      <c r="H50" s="180">
        <f t="shared" si="1"/>
        <v>7.3255813953488369</v>
      </c>
      <c r="I50" s="189">
        <f t="shared" si="2"/>
        <v>0.1312169312169312</v>
      </c>
    </row>
    <row r="51" spans="1:9" x14ac:dyDescent="0.2">
      <c r="A51" s="482" t="s">
        <v>37</v>
      </c>
      <c r="B51" s="20">
        <v>22</v>
      </c>
      <c r="C51" s="168">
        <v>1307</v>
      </c>
      <c r="D51" s="168">
        <v>338</v>
      </c>
      <c r="E51" s="168">
        <v>21</v>
      </c>
      <c r="F51" s="142"/>
      <c r="G51" s="181">
        <f t="shared" si="0"/>
        <v>59.409090909090907</v>
      </c>
      <c r="H51" s="181">
        <f t="shared" si="1"/>
        <v>15.363636363636363</v>
      </c>
      <c r="I51" s="149">
        <f t="shared" si="2"/>
        <v>6.2130177514792898E-2</v>
      </c>
    </row>
    <row r="52" spans="1:9" x14ac:dyDescent="0.2">
      <c r="A52" s="483" t="s">
        <v>38</v>
      </c>
      <c r="B52" s="21">
        <v>41</v>
      </c>
      <c r="C52" s="169">
        <v>1812</v>
      </c>
      <c r="D52" s="169">
        <v>365</v>
      </c>
      <c r="E52" s="169">
        <v>39</v>
      </c>
      <c r="F52" s="142"/>
      <c r="G52" s="182">
        <f t="shared" si="0"/>
        <v>44.195121951219512</v>
      </c>
      <c r="H52" s="182">
        <f t="shared" si="1"/>
        <v>8.9024390243902438</v>
      </c>
      <c r="I52" s="150">
        <f t="shared" si="2"/>
        <v>0.10684931506849316</v>
      </c>
    </row>
    <row r="53" spans="1:9" x14ac:dyDescent="0.2">
      <c r="A53" s="484" t="s">
        <v>39</v>
      </c>
      <c r="B53" s="43">
        <v>66</v>
      </c>
      <c r="C53" s="170">
        <v>2084</v>
      </c>
      <c r="D53" s="170">
        <v>468</v>
      </c>
      <c r="E53" s="170">
        <v>64</v>
      </c>
      <c r="F53" s="142"/>
      <c r="G53" s="183">
        <f t="shared" si="0"/>
        <v>31.575757575757574</v>
      </c>
      <c r="H53" s="183">
        <f t="shared" si="1"/>
        <v>7.0909090909090908</v>
      </c>
      <c r="I53" s="151">
        <f t="shared" si="2"/>
        <v>0.13675213675213677</v>
      </c>
    </row>
    <row r="54" spans="1:9" x14ac:dyDescent="0.2">
      <c r="A54" s="485" t="s">
        <v>304</v>
      </c>
      <c r="B54" s="54">
        <v>15</v>
      </c>
      <c r="C54" s="171">
        <v>387</v>
      </c>
      <c r="D54" s="171">
        <v>246</v>
      </c>
      <c r="E54" s="171">
        <v>15</v>
      </c>
      <c r="F54" s="142"/>
      <c r="G54" s="184">
        <f t="shared" si="0"/>
        <v>25.8</v>
      </c>
      <c r="H54" s="185">
        <f t="shared" si="1"/>
        <v>16.399999999999999</v>
      </c>
      <c r="I54" s="190">
        <f t="shared" si="2"/>
        <v>6.097560975609756E-2</v>
      </c>
    </row>
    <row r="55" spans="1:9" x14ac:dyDescent="0.2">
      <c r="A55" s="482" t="s">
        <v>40</v>
      </c>
      <c r="B55" s="20">
        <v>8</v>
      </c>
      <c r="C55" s="168">
        <v>271</v>
      </c>
      <c r="D55" s="168">
        <v>162</v>
      </c>
      <c r="E55" s="168">
        <v>8</v>
      </c>
      <c r="F55" s="142"/>
      <c r="G55" s="181">
        <f t="shared" si="0"/>
        <v>33.875</v>
      </c>
      <c r="H55" s="181">
        <f t="shared" si="1"/>
        <v>20.25</v>
      </c>
      <c r="I55" s="149">
        <f t="shared" si="2"/>
        <v>4.9382716049382713E-2</v>
      </c>
    </row>
    <row r="56" spans="1:9" x14ac:dyDescent="0.2">
      <c r="A56" s="483" t="s">
        <v>41</v>
      </c>
      <c r="B56" s="21">
        <v>4</v>
      </c>
      <c r="C56" s="169">
        <v>46</v>
      </c>
      <c r="D56" s="169">
        <v>45</v>
      </c>
      <c r="E56" s="169">
        <v>4</v>
      </c>
      <c r="F56" s="142"/>
      <c r="G56" s="182">
        <f t="shared" si="0"/>
        <v>11.5</v>
      </c>
      <c r="H56" s="182">
        <f t="shared" si="1"/>
        <v>11.25</v>
      </c>
      <c r="I56" s="150">
        <f t="shared" si="2"/>
        <v>8.8888888888888892E-2</v>
      </c>
    </row>
    <row r="57" spans="1:9" x14ac:dyDescent="0.2">
      <c r="A57" s="484" t="s">
        <v>42</v>
      </c>
      <c r="B57" s="43">
        <v>3</v>
      </c>
      <c r="C57" s="170">
        <v>70</v>
      </c>
      <c r="D57" s="170">
        <v>66</v>
      </c>
      <c r="E57" s="170">
        <v>3</v>
      </c>
      <c r="F57" s="142"/>
      <c r="G57" s="183">
        <f t="shared" si="0"/>
        <v>23.333333333333332</v>
      </c>
      <c r="H57" s="183">
        <f t="shared" si="1"/>
        <v>22</v>
      </c>
      <c r="I57" s="151">
        <f t="shared" si="2"/>
        <v>4.5454545454545456E-2</v>
      </c>
    </row>
    <row r="58" spans="1:9" x14ac:dyDescent="0.2">
      <c r="A58" s="485" t="s">
        <v>308</v>
      </c>
      <c r="B58" s="54">
        <v>29</v>
      </c>
      <c r="C58" s="171">
        <v>696</v>
      </c>
      <c r="D58" s="171">
        <v>286</v>
      </c>
      <c r="E58" s="171">
        <v>28</v>
      </c>
      <c r="F58" s="142"/>
      <c r="G58" s="184">
        <f t="shared" si="0"/>
        <v>24</v>
      </c>
      <c r="H58" s="185">
        <f t="shared" si="1"/>
        <v>9.862068965517242</v>
      </c>
      <c r="I58" s="190">
        <f t="shared" si="2"/>
        <v>9.7902097902097904E-2</v>
      </c>
    </row>
    <row r="59" spans="1:9" x14ac:dyDescent="0.2">
      <c r="A59" s="482" t="s">
        <v>43</v>
      </c>
      <c r="B59" s="20">
        <v>15</v>
      </c>
      <c r="C59" s="168">
        <v>360</v>
      </c>
      <c r="D59" s="168">
        <v>173</v>
      </c>
      <c r="E59" s="168">
        <v>15</v>
      </c>
      <c r="F59" s="142"/>
      <c r="G59" s="181">
        <f t="shared" si="0"/>
        <v>24</v>
      </c>
      <c r="H59" s="181">
        <f t="shared" si="1"/>
        <v>11.533333333333333</v>
      </c>
      <c r="I59" s="149">
        <f t="shared" si="2"/>
        <v>8.6705202312138727E-2</v>
      </c>
    </row>
    <row r="60" spans="1:9" x14ac:dyDescent="0.2">
      <c r="A60" s="483" t="s">
        <v>44</v>
      </c>
      <c r="B60" s="21">
        <v>11</v>
      </c>
      <c r="C60" s="169">
        <v>215</v>
      </c>
      <c r="D60" s="169">
        <v>135</v>
      </c>
      <c r="E60" s="169">
        <v>10</v>
      </c>
      <c r="F60" s="142"/>
      <c r="G60" s="182">
        <f t="shared" si="0"/>
        <v>19.545454545454547</v>
      </c>
      <c r="H60" s="182">
        <f t="shared" si="1"/>
        <v>12.272727272727273</v>
      </c>
      <c r="I60" s="150">
        <f t="shared" si="2"/>
        <v>7.407407407407407E-2</v>
      </c>
    </row>
    <row r="61" spans="1:9" x14ac:dyDescent="0.2">
      <c r="A61" s="484" t="s">
        <v>45</v>
      </c>
      <c r="B61" s="43">
        <v>3</v>
      </c>
      <c r="C61" s="170">
        <v>121</v>
      </c>
      <c r="D61" s="170">
        <v>72</v>
      </c>
      <c r="E61" s="170">
        <v>3</v>
      </c>
      <c r="F61" s="142"/>
      <c r="G61" s="183">
        <f t="shared" si="0"/>
        <v>40.333333333333336</v>
      </c>
      <c r="H61" s="183">
        <f t="shared" si="1"/>
        <v>24</v>
      </c>
      <c r="I61" s="151">
        <f t="shared" si="2"/>
        <v>4.1666666666666664E-2</v>
      </c>
    </row>
    <row r="62" spans="1:9" x14ac:dyDescent="0.2">
      <c r="A62" s="485" t="s">
        <v>312</v>
      </c>
      <c r="B62" s="54">
        <v>15</v>
      </c>
      <c r="C62" s="171">
        <v>189</v>
      </c>
      <c r="D62" s="171">
        <v>155</v>
      </c>
      <c r="E62" s="171">
        <v>15</v>
      </c>
      <c r="F62" s="142"/>
      <c r="G62" s="184">
        <f t="shared" si="0"/>
        <v>12.6</v>
      </c>
      <c r="H62" s="185">
        <f t="shared" si="1"/>
        <v>10.333333333333334</v>
      </c>
      <c r="I62" s="190">
        <f t="shared" si="2"/>
        <v>9.6774193548387094E-2</v>
      </c>
    </row>
    <row r="63" spans="1:9" x14ac:dyDescent="0.2">
      <c r="A63" s="482" t="s">
        <v>46</v>
      </c>
      <c r="B63" s="20">
        <v>4</v>
      </c>
      <c r="C63" s="168">
        <v>42</v>
      </c>
      <c r="D63" s="168">
        <v>37</v>
      </c>
      <c r="E63" s="168">
        <v>4</v>
      </c>
      <c r="F63" s="142"/>
      <c r="G63" s="181">
        <f t="shared" si="0"/>
        <v>10.5</v>
      </c>
      <c r="H63" s="181">
        <f t="shared" si="1"/>
        <v>9.25</v>
      </c>
      <c r="I63" s="149">
        <f t="shared" si="2"/>
        <v>0.10810810810810811</v>
      </c>
    </row>
    <row r="64" spans="1:9" x14ac:dyDescent="0.2">
      <c r="A64" s="483" t="s">
        <v>47</v>
      </c>
      <c r="B64" s="21">
        <v>10</v>
      </c>
      <c r="C64" s="169">
        <v>136</v>
      </c>
      <c r="D64" s="169">
        <v>107</v>
      </c>
      <c r="E64" s="169">
        <v>10</v>
      </c>
      <c r="F64" s="142"/>
      <c r="G64" s="182">
        <f t="shared" si="0"/>
        <v>13.6</v>
      </c>
      <c r="H64" s="182">
        <f t="shared" si="1"/>
        <v>10.7</v>
      </c>
      <c r="I64" s="150">
        <f t="shared" si="2"/>
        <v>9.3457943925233641E-2</v>
      </c>
    </row>
    <row r="65" spans="1:9" x14ac:dyDescent="0.2">
      <c r="A65" s="483" t="s">
        <v>48</v>
      </c>
      <c r="B65" s="21"/>
      <c r="C65" s="169"/>
      <c r="D65" s="169"/>
      <c r="E65" s="169">
        <v>0</v>
      </c>
      <c r="F65" s="142"/>
      <c r="G65" s="182"/>
      <c r="H65" s="182"/>
      <c r="I65" s="150"/>
    </row>
    <row r="66" spans="1:9" x14ac:dyDescent="0.2">
      <c r="A66" s="484" t="s">
        <v>49</v>
      </c>
      <c r="B66" s="43">
        <v>1</v>
      </c>
      <c r="C66" s="170">
        <v>11</v>
      </c>
      <c r="D66" s="170">
        <v>11</v>
      </c>
      <c r="E66" s="170">
        <v>1</v>
      </c>
      <c r="F66" s="142"/>
      <c r="G66" s="183">
        <f t="shared" si="0"/>
        <v>11</v>
      </c>
      <c r="H66" s="183">
        <f t="shared" si="1"/>
        <v>11</v>
      </c>
      <c r="I66" s="151">
        <f t="shared" si="2"/>
        <v>9.0909090909090912E-2</v>
      </c>
    </row>
    <row r="67" spans="1:9" ht="25.5" x14ac:dyDescent="0.2">
      <c r="A67" s="485" t="s">
        <v>480</v>
      </c>
      <c r="B67" s="566">
        <v>114</v>
      </c>
      <c r="C67" s="171">
        <v>3019</v>
      </c>
      <c r="D67" s="171">
        <v>797</v>
      </c>
      <c r="E67" s="171">
        <v>106</v>
      </c>
      <c r="F67" s="142"/>
      <c r="G67" s="184">
        <f t="shared" si="0"/>
        <v>26.482456140350877</v>
      </c>
      <c r="H67" s="185">
        <f t="shared" si="1"/>
        <v>6.9912280701754383</v>
      </c>
      <c r="I67" s="190">
        <f t="shared" si="2"/>
        <v>0.1329987452948557</v>
      </c>
    </row>
    <row r="68" spans="1:9" x14ac:dyDescent="0.2">
      <c r="A68" s="482" t="s">
        <v>50</v>
      </c>
      <c r="B68" s="20">
        <v>51</v>
      </c>
      <c r="C68" s="168">
        <v>1417</v>
      </c>
      <c r="D68" s="168">
        <v>372</v>
      </c>
      <c r="E68" s="168">
        <v>49</v>
      </c>
      <c r="F68" s="142"/>
      <c r="G68" s="181">
        <f t="shared" si="0"/>
        <v>27.784313725490197</v>
      </c>
      <c r="H68" s="181">
        <f t="shared" si="1"/>
        <v>7.2941176470588234</v>
      </c>
      <c r="I68" s="149">
        <f t="shared" si="2"/>
        <v>0.13172043010752688</v>
      </c>
    </row>
    <row r="69" spans="1:9" x14ac:dyDescent="0.2">
      <c r="A69" s="483" t="s">
        <v>51</v>
      </c>
      <c r="B69" s="21">
        <v>33</v>
      </c>
      <c r="C69" s="169">
        <v>885</v>
      </c>
      <c r="D69" s="169">
        <v>291</v>
      </c>
      <c r="E69" s="169">
        <v>30</v>
      </c>
      <c r="F69" s="142"/>
      <c r="G69" s="182">
        <f t="shared" si="0"/>
        <v>26.818181818181817</v>
      </c>
      <c r="H69" s="182">
        <f t="shared" si="1"/>
        <v>8.8181818181818183</v>
      </c>
      <c r="I69" s="150">
        <f t="shared" si="2"/>
        <v>0.10309278350515463</v>
      </c>
    </row>
    <row r="70" spans="1:9" x14ac:dyDescent="0.2">
      <c r="A70" s="483" t="s">
        <v>52</v>
      </c>
      <c r="B70" s="21">
        <v>10</v>
      </c>
      <c r="C70" s="169">
        <v>296</v>
      </c>
      <c r="D70" s="169">
        <v>142</v>
      </c>
      <c r="E70" s="169">
        <v>10</v>
      </c>
      <c r="F70" s="142"/>
      <c r="G70" s="182">
        <f t="shared" si="0"/>
        <v>29.6</v>
      </c>
      <c r="H70" s="182">
        <f t="shared" si="1"/>
        <v>14.2</v>
      </c>
      <c r="I70" s="150">
        <f t="shared" si="2"/>
        <v>7.0422535211267609E-2</v>
      </c>
    </row>
    <row r="71" spans="1:9" x14ac:dyDescent="0.2">
      <c r="A71" s="484" t="s">
        <v>53</v>
      </c>
      <c r="B71" s="43">
        <v>20</v>
      </c>
      <c r="C71" s="170">
        <v>421</v>
      </c>
      <c r="D71" s="170">
        <v>139</v>
      </c>
      <c r="E71" s="170">
        <v>17</v>
      </c>
      <c r="F71" s="142"/>
      <c r="G71" s="183">
        <f t="shared" si="0"/>
        <v>21.05</v>
      </c>
      <c r="H71" s="183">
        <f t="shared" si="1"/>
        <v>6.95</v>
      </c>
      <c r="I71" s="151">
        <f t="shared" si="2"/>
        <v>0.1223021582733813</v>
      </c>
    </row>
    <row r="72" spans="1:9" x14ac:dyDescent="0.2">
      <c r="A72" s="485" t="s">
        <v>481</v>
      </c>
      <c r="B72" s="54">
        <v>62</v>
      </c>
      <c r="C72" s="171">
        <v>1254</v>
      </c>
      <c r="D72" s="171">
        <v>621</v>
      </c>
      <c r="E72" s="171">
        <v>60</v>
      </c>
      <c r="F72" s="142"/>
      <c r="G72" s="184">
        <f t="shared" si="0"/>
        <v>20.225806451612904</v>
      </c>
      <c r="H72" s="185">
        <f t="shared" si="1"/>
        <v>10.016129032258064</v>
      </c>
      <c r="I72" s="190">
        <f t="shared" si="2"/>
        <v>9.6618357487922704E-2</v>
      </c>
    </row>
    <row r="73" spans="1:9" x14ac:dyDescent="0.2">
      <c r="A73" s="482" t="s">
        <v>54</v>
      </c>
      <c r="B73" s="20">
        <v>22</v>
      </c>
      <c r="C73" s="168">
        <v>525</v>
      </c>
      <c r="D73" s="168">
        <v>299</v>
      </c>
      <c r="E73" s="168">
        <v>22</v>
      </c>
      <c r="F73" s="142"/>
      <c r="G73" s="181">
        <f t="shared" si="0"/>
        <v>23.863636363636363</v>
      </c>
      <c r="H73" s="181">
        <f t="shared" si="1"/>
        <v>13.590909090909092</v>
      </c>
      <c r="I73" s="149">
        <f t="shared" si="2"/>
        <v>7.3578595317725759E-2</v>
      </c>
    </row>
    <row r="74" spans="1:9" x14ac:dyDescent="0.2">
      <c r="A74" s="483" t="s">
        <v>55</v>
      </c>
      <c r="B74" s="21">
        <v>13</v>
      </c>
      <c r="C74" s="169">
        <v>324</v>
      </c>
      <c r="D74" s="169">
        <v>193</v>
      </c>
      <c r="E74" s="169">
        <v>11</v>
      </c>
      <c r="F74" s="142"/>
      <c r="G74" s="182">
        <f t="shared" si="0"/>
        <v>24.923076923076923</v>
      </c>
      <c r="H74" s="182">
        <f t="shared" si="1"/>
        <v>14.846153846153847</v>
      </c>
      <c r="I74" s="150">
        <f t="shared" si="2"/>
        <v>5.6994818652849742E-2</v>
      </c>
    </row>
    <row r="75" spans="1:9" x14ac:dyDescent="0.2">
      <c r="A75" s="483" t="s">
        <v>56</v>
      </c>
      <c r="B75" s="21">
        <v>5</v>
      </c>
      <c r="C75" s="169">
        <v>59</v>
      </c>
      <c r="D75" s="169">
        <v>47</v>
      </c>
      <c r="E75" s="169">
        <v>5</v>
      </c>
      <c r="F75" s="142"/>
      <c r="G75" s="182">
        <f t="shared" ref="G75:G85" si="3">C75/B75</f>
        <v>11.8</v>
      </c>
      <c r="H75" s="182">
        <f t="shared" ref="H75:H85" si="4">D75/B75</f>
        <v>9.4</v>
      </c>
      <c r="I75" s="150">
        <f t="shared" ref="I75:I85" si="5">E75/D75</f>
        <v>0.10638297872340426</v>
      </c>
    </row>
    <row r="76" spans="1:9" x14ac:dyDescent="0.2">
      <c r="A76" s="483" t="s">
        <v>57</v>
      </c>
      <c r="B76" s="21">
        <v>8</v>
      </c>
      <c r="C76" s="169">
        <v>150</v>
      </c>
      <c r="D76" s="169">
        <v>125</v>
      </c>
      <c r="E76" s="169">
        <v>8</v>
      </c>
      <c r="F76" s="142"/>
      <c r="G76" s="182">
        <f t="shared" si="3"/>
        <v>18.75</v>
      </c>
      <c r="H76" s="182">
        <f t="shared" si="4"/>
        <v>15.625</v>
      </c>
      <c r="I76" s="150">
        <f t="shared" si="5"/>
        <v>6.4000000000000001E-2</v>
      </c>
    </row>
    <row r="77" spans="1:9" x14ac:dyDescent="0.2">
      <c r="A77" s="483" t="s">
        <v>58</v>
      </c>
      <c r="B77" s="21">
        <v>5</v>
      </c>
      <c r="C77" s="169">
        <v>54</v>
      </c>
      <c r="D77" s="169">
        <v>52</v>
      </c>
      <c r="E77" s="169">
        <v>5</v>
      </c>
      <c r="F77" s="142"/>
      <c r="G77" s="182">
        <f t="shared" si="3"/>
        <v>10.8</v>
      </c>
      <c r="H77" s="182">
        <f t="shared" si="4"/>
        <v>10.4</v>
      </c>
      <c r="I77" s="150">
        <f t="shared" si="5"/>
        <v>9.6153846153846159E-2</v>
      </c>
    </row>
    <row r="78" spans="1:9" x14ac:dyDescent="0.2">
      <c r="A78" s="484" t="s">
        <v>59</v>
      </c>
      <c r="B78" s="43">
        <v>9</v>
      </c>
      <c r="C78" s="170">
        <v>142</v>
      </c>
      <c r="D78" s="170">
        <v>96</v>
      </c>
      <c r="E78" s="170">
        <v>9</v>
      </c>
      <c r="F78" s="142"/>
      <c r="G78" s="183">
        <f t="shared" si="3"/>
        <v>15.777777777777779</v>
      </c>
      <c r="H78" s="183">
        <f t="shared" si="4"/>
        <v>10.666666666666666</v>
      </c>
      <c r="I78" s="151">
        <f t="shared" si="5"/>
        <v>9.375E-2</v>
      </c>
    </row>
    <row r="79" spans="1:9" x14ac:dyDescent="0.2">
      <c r="A79" s="480" t="s">
        <v>32</v>
      </c>
      <c r="B79" s="64">
        <v>23</v>
      </c>
      <c r="C79" s="166">
        <v>360</v>
      </c>
      <c r="D79" s="166">
        <v>209</v>
      </c>
      <c r="E79" s="166">
        <v>22</v>
      </c>
      <c r="F79" s="142"/>
      <c r="G79" s="177">
        <f t="shared" si="3"/>
        <v>15.652173913043478</v>
      </c>
      <c r="H79" s="178">
        <f t="shared" si="4"/>
        <v>9.0869565217391308</v>
      </c>
      <c r="I79" s="188">
        <f t="shared" si="5"/>
        <v>0.10526315789473684</v>
      </c>
    </row>
    <row r="80" spans="1:9" x14ac:dyDescent="0.2">
      <c r="A80" s="481" t="s">
        <v>99</v>
      </c>
      <c r="B80" s="66">
        <v>23</v>
      </c>
      <c r="C80" s="167">
        <v>360</v>
      </c>
      <c r="D80" s="167">
        <v>209</v>
      </c>
      <c r="E80" s="167">
        <v>22</v>
      </c>
      <c r="F80" s="142"/>
      <c r="G80" s="179">
        <f t="shared" si="3"/>
        <v>15.652173913043478</v>
      </c>
      <c r="H80" s="180">
        <f t="shared" si="4"/>
        <v>9.0869565217391308</v>
      </c>
      <c r="I80" s="189">
        <f t="shared" si="5"/>
        <v>0.10526315789473684</v>
      </c>
    </row>
    <row r="81" spans="1:9" x14ac:dyDescent="0.2">
      <c r="A81" s="482" t="s">
        <v>33</v>
      </c>
      <c r="B81" s="20">
        <v>13</v>
      </c>
      <c r="C81" s="168">
        <v>183</v>
      </c>
      <c r="D81" s="168">
        <v>131</v>
      </c>
      <c r="E81" s="168">
        <v>13</v>
      </c>
      <c r="F81" s="142"/>
      <c r="G81" s="181">
        <f t="shared" si="3"/>
        <v>14.076923076923077</v>
      </c>
      <c r="H81" s="181">
        <f t="shared" si="4"/>
        <v>10.076923076923077</v>
      </c>
      <c r="I81" s="149">
        <f t="shared" si="5"/>
        <v>9.9236641221374045E-2</v>
      </c>
    </row>
    <row r="82" spans="1:9" x14ac:dyDescent="0.2">
      <c r="A82" s="483" t="s">
        <v>34</v>
      </c>
      <c r="B82" s="21">
        <v>9</v>
      </c>
      <c r="C82" s="169">
        <v>167</v>
      </c>
      <c r="D82" s="169">
        <v>78</v>
      </c>
      <c r="E82" s="169">
        <v>8</v>
      </c>
      <c r="F82" s="142"/>
      <c r="G82" s="182">
        <f t="shared" si="3"/>
        <v>18.555555555555557</v>
      </c>
      <c r="H82" s="182">
        <f t="shared" si="4"/>
        <v>8.6666666666666661</v>
      </c>
      <c r="I82" s="150">
        <f t="shared" si="5"/>
        <v>0.10256410256410256</v>
      </c>
    </row>
    <row r="83" spans="1:9" x14ac:dyDescent="0.2">
      <c r="A83" s="488" t="s">
        <v>35</v>
      </c>
      <c r="B83" s="22">
        <v>1</v>
      </c>
      <c r="C83" s="172">
        <v>10</v>
      </c>
      <c r="D83" s="172">
        <v>10</v>
      </c>
      <c r="E83" s="172">
        <v>1</v>
      </c>
      <c r="F83" s="142"/>
      <c r="G83" s="187">
        <f t="shared" si="3"/>
        <v>10</v>
      </c>
      <c r="H83" s="187">
        <f t="shared" si="4"/>
        <v>10</v>
      </c>
      <c r="I83" s="154">
        <f t="shared" si="5"/>
        <v>0.1</v>
      </c>
    </row>
    <row r="84" spans="1:9" x14ac:dyDescent="0.2">
      <c r="D84" s="281"/>
    </row>
    <row r="85" spans="1:9" x14ac:dyDescent="0.2">
      <c r="A85" s="191" t="s">
        <v>60</v>
      </c>
      <c r="B85" s="12">
        <f>B79+B49+B19+B10</f>
        <v>1070</v>
      </c>
      <c r="C85" s="12">
        <f>C79+C49+C19+C10</f>
        <v>39682</v>
      </c>
      <c r="D85" s="12">
        <v>7958</v>
      </c>
      <c r="E85" s="192">
        <f>E79+E49+E19+E10</f>
        <v>1018</v>
      </c>
      <c r="G85" s="193">
        <f t="shared" si="3"/>
        <v>37.085981308411213</v>
      </c>
      <c r="H85" s="194">
        <f t="shared" si="4"/>
        <v>7.4373831775700934</v>
      </c>
      <c r="I85" s="146">
        <f t="shared" si="5"/>
        <v>0.12792158833877859</v>
      </c>
    </row>
    <row r="86" spans="1:9" ht="6.75" customHeight="1" x14ac:dyDescent="0.2"/>
    <row r="87" spans="1:9" ht="25.5" customHeight="1" x14ac:dyDescent="0.2">
      <c r="A87" s="631" t="s">
        <v>482</v>
      </c>
      <c r="B87" s="632"/>
      <c r="C87" s="632"/>
      <c r="D87" s="632"/>
      <c r="E87" s="632"/>
      <c r="F87" s="632"/>
      <c r="G87" s="632"/>
      <c r="H87" s="632"/>
      <c r="I87" s="632"/>
    </row>
    <row r="88" spans="1:9" x14ac:dyDescent="0.2">
      <c r="A88" s="340" t="s">
        <v>556</v>
      </c>
    </row>
    <row r="89" spans="1:9" x14ac:dyDescent="0.2">
      <c r="A89" s="341" t="s">
        <v>519</v>
      </c>
    </row>
    <row r="90" spans="1:9" x14ac:dyDescent="0.2">
      <c r="D90" s="281"/>
    </row>
  </sheetData>
  <mergeCells count="4">
    <mergeCell ref="A2:I2"/>
    <mergeCell ref="A5:I5"/>
    <mergeCell ref="A8:A9"/>
    <mergeCell ref="A87:I87"/>
  </mergeCells>
  <printOptions horizontalCentered="1"/>
  <pageMargins left="0.39370078740157483" right="0.39370078740157483" top="0.47244094488188981" bottom="0.47244094488188981" header="0.31496062992125984" footer="0.31496062992125984"/>
  <pageSetup paperSize="9" scale="81" fitToHeight="0" orientation="portrait" r:id="rId1"/>
  <headerFooter>
    <oddHeader>&amp;L&amp;"Times New Roman,Gras"&amp;9DGRH A1-1&amp;R&amp;"Times New Roman,Gras"&amp;9Juillet 2020</oddHeader>
    <oddFooter>Page &amp;P de &amp;N</oddFooter>
  </headerFooter>
  <rowBreaks count="1" manualBreakCount="1">
    <brk id="6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32</vt:i4>
      </vt:variant>
      <vt:variant>
        <vt:lpstr>Plages nommées</vt:lpstr>
      </vt:variant>
      <vt:variant>
        <vt:i4>46</vt:i4>
      </vt:variant>
    </vt:vector>
  </HeadingPairs>
  <TitlesOfParts>
    <vt:vector size="78" baseType="lpstr">
      <vt:lpstr>PG_0</vt:lpstr>
      <vt:lpstr>TAB_MAT</vt:lpstr>
      <vt:lpstr>PG_1</vt:lpstr>
      <vt:lpstr>TAB_S_1</vt:lpstr>
      <vt:lpstr>TAB_S_2</vt:lpstr>
      <vt:lpstr>TAB_S_3</vt:lpstr>
      <vt:lpstr>TAB_S_4</vt:lpstr>
      <vt:lpstr>PG_2</vt:lpstr>
      <vt:lpstr>TAB_2_1</vt:lpstr>
      <vt:lpstr>TAB_2_2</vt:lpstr>
      <vt:lpstr>TAB_2_3</vt:lpstr>
      <vt:lpstr>TAB_2_4</vt:lpstr>
      <vt:lpstr>PG_3</vt:lpstr>
      <vt:lpstr>TAB_3_1</vt:lpstr>
      <vt:lpstr>TAB_3_2</vt:lpstr>
      <vt:lpstr>TAB_3_3</vt:lpstr>
      <vt:lpstr>TAB_3_4</vt:lpstr>
      <vt:lpstr>TAB_3_5</vt:lpstr>
      <vt:lpstr>PG_4</vt:lpstr>
      <vt:lpstr>TAB_4_1</vt:lpstr>
      <vt:lpstr>TAB_4_2</vt:lpstr>
      <vt:lpstr>TAB_4_3</vt:lpstr>
      <vt:lpstr>TAB_4_4</vt:lpstr>
      <vt:lpstr>TAB_4_5</vt:lpstr>
      <vt:lpstr>TAB 4 6</vt:lpstr>
      <vt:lpstr>PG_5</vt:lpstr>
      <vt:lpstr>TAB_5_1</vt:lpstr>
      <vt:lpstr>TAB_5_2</vt:lpstr>
      <vt:lpstr>TAB_5_3</vt:lpstr>
      <vt:lpstr>PG_6</vt:lpstr>
      <vt:lpstr>TAB_6</vt:lpstr>
      <vt:lpstr>TAB_CNU</vt:lpstr>
      <vt:lpstr>TAB_2_1!Impression_des_titres</vt:lpstr>
      <vt:lpstr>TAB_2_2!Impression_des_titres</vt:lpstr>
      <vt:lpstr>TAB_2_3!Impression_des_titres</vt:lpstr>
      <vt:lpstr>TAB_2_4!Impression_des_titres</vt:lpstr>
      <vt:lpstr>TAB_3_1!Impression_des_titres</vt:lpstr>
      <vt:lpstr>TAB_3_2!Impression_des_titres</vt:lpstr>
      <vt:lpstr>TAB_3_3!Impression_des_titres</vt:lpstr>
      <vt:lpstr>TAB_3_4!Impression_des_titres</vt:lpstr>
      <vt:lpstr>TAB_4_1!Impression_des_titres</vt:lpstr>
      <vt:lpstr>TAB_4_2!Impression_des_titres</vt:lpstr>
      <vt:lpstr>TAB_4_5!Impression_des_titres</vt:lpstr>
      <vt:lpstr>TAB_5_1!Impression_des_titres</vt:lpstr>
      <vt:lpstr>TAB_5_2!Impression_des_titres</vt:lpstr>
      <vt:lpstr>TAB_5_3!Impression_des_titres</vt:lpstr>
      <vt:lpstr>TAB_S_4!Impression_des_titres</vt:lpstr>
      <vt:lpstr>PG_0!Zone_d_impression</vt:lpstr>
      <vt:lpstr>PG_1!Zone_d_impression</vt:lpstr>
      <vt:lpstr>PG_2!Zone_d_impression</vt:lpstr>
      <vt:lpstr>PG_3!Zone_d_impression</vt:lpstr>
      <vt:lpstr>PG_4!Zone_d_impression</vt:lpstr>
      <vt:lpstr>PG_5!Zone_d_impression</vt:lpstr>
      <vt:lpstr>PG_6!Zone_d_impression</vt:lpstr>
      <vt:lpstr>'TAB 4 6'!Zone_d_impression</vt:lpstr>
      <vt:lpstr>TAB_2_1!Zone_d_impression</vt:lpstr>
      <vt:lpstr>TAB_2_2!Zone_d_impression</vt:lpstr>
      <vt:lpstr>TAB_2_3!Zone_d_impression</vt:lpstr>
      <vt:lpstr>TAB_2_4!Zone_d_impression</vt:lpstr>
      <vt:lpstr>TAB_3_1!Zone_d_impression</vt:lpstr>
      <vt:lpstr>TAB_3_2!Zone_d_impression</vt:lpstr>
      <vt:lpstr>TAB_3_3!Zone_d_impression</vt:lpstr>
      <vt:lpstr>TAB_3_4!Zone_d_impression</vt:lpstr>
      <vt:lpstr>TAB_4_1!Zone_d_impression</vt:lpstr>
      <vt:lpstr>TAB_4_2!Zone_d_impression</vt:lpstr>
      <vt:lpstr>TAB_4_3!Zone_d_impression</vt:lpstr>
      <vt:lpstr>TAB_4_4!Zone_d_impression</vt:lpstr>
      <vt:lpstr>TAB_4_5!Zone_d_impression</vt:lpstr>
      <vt:lpstr>TAB_5_1!Zone_d_impression</vt:lpstr>
      <vt:lpstr>TAB_5_2!Zone_d_impression</vt:lpstr>
      <vt:lpstr>TAB_5_3!Zone_d_impression</vt:lpstr>
      <vt:lpstr>TAB_6!Zone_d_impression</vt:lpstr>
      <vt:lpstr>TAB_CNU!Zone_d_impression</vt:lpstr>
      <vt:lpstr>TAB_MAT!Zone_d_impression</vt:lpstr>
      <vt:lpstr>TAB_S_1!Zone_d_impression</vt:lpstr>
      <vt:lpstr>TAB_S_2!Zone_d_impression</vt:lpstr>
      <vt:lpstr>TAB_S_3!Zone_d_impression</vt:lpstr>
      <vt:lpstr>TAB_S_4!Zone_d_impression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Thirion</dc:creator>
  <cp:lastModifiedBy>Administration centrale</cp:lastModifiedBy>
  <cp:lastPrinted>2020-09-17T15:32:10Z</cp:lastPrinted>
  <dcterms:created xsi:type="dcterms:W3CDTF">2015-09-24T15:41:36Z</dcterms:created>
  <dcterms:modified xsi:type="dcterms:W3CDTF">2020-09-18T13:04:07Z</dcterms:modified>
</cp:coreProperties>
</file>