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9945" windowHeight="6225"/>
  </bookViews>
  <sheets>
    <sheet name="Sommaire" sheetId="6" r:id="rId1"/>
    <sheet name="Tableau1" sheetId="1" r:id="rId2"/>
    <sheet name="Tableau2" sheetId="2" r:id="rId3"/>
    <sheet name="Tableau3" sheetId="3" r:id="rId4"/>
    <sheet name="Tableau4" sheetId="4" r:id="rId5"/>
    <sheet name="Tableau5" sheetId="5" r:id="rId6"/>
    <sheet name="Annexe1" sheetId="7" r:id="rId7"/>
    <sheet name="Annexe2" sheetId="8" r:id="rId8"/>
    <sheet name="Annexe3" sheetId="9" r:id="rId9"/>
    <sheet name="Annexe4"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10" i="1" s="1"/>
  <c r="C6" i="1" s="1"/>
  <c r="C8" i="1" l="1"/>
  <c r="C9" i="1"/>
  <c r="C7" i="1"/>
  <c r="C5" i="1"/>
</calcChain>
</file>

<file path=xl/sharedStrings.xml><?xml version="1.0" encoding="utf-8"?>
<sst xmlns="http://schemas.openxmlformats.org/spreadsheetml/2006/main" count="253" uniqueCount="131">
  <si>
    <t>Type d'école</t>
  </si>
  <si>
    <t>Effectifs</t>
  </si>
  <si>
    <t>Poids (en %)</t>
  </si>
  <si>
    <t>Dont écoles universitaires</t>
  </si>
  <si>
    <t>Public autres ministères</t>
  </si>
  <si>
    <t>Privée</t>
  </si>
  <si>
    <t>Ensemble</t>
  </si>
  <si>
    <t>Tableau 2 - Répartition des effectifs selon le régime d’inscription et le type d’école, en %</t>
  </si>
  <si>
    <t>Régime d'inscription</t>
  </si>
  <si>
    <t>Form. initiale hors apprentissage</t>
  </si>
  <si>
    <t>Formation continue</t>
  </si>
  <si>
    <t>Tableau 3 - Répartition des effectifs et part des femmes en cycle ingénieur, selon le domaine de formation</t>
  </si>
  <si>
    <t>Domaines de formation</t>
  </si>
  <si>
    <t>Part des femmes (en %)</t>
  </si>
  <si>
    <t>Agriculture et agroalimentaire</t>
  </si>
  <si>
    <t>Architecture et bâtiments</t>
  </si>
  <si>
    <t>Chimie, génie des procédés et sciences de la vie</t>
  </si>
  <si>
    <t>Industrie de transformation et de production</t>
  </si>
  <si>
    <t>Informatique et sciences informatiques</t>
  </si>
  <si>
    <t>Ingénierie et techniques apparentées</t>
  </si>
  <si>
    <t>Mécanique</t>
  </si>
  <si>
    <t>Sciences physiques, mathématiques et statistiques</t>
  </si>
  <si>
    <t>Services de transports</t>
  </si>
  <si>
    <t>Autres</t>
  </si>
  <si>
    <t>Provenance</t>
  </si>
  <si>
    <t>CPGE</t>
  </si>
  <si>
    <t>CPI</t>
  </si>
  <si>
    <t>DUT/BTS</t>
  </si>
  <si>
    <t>Université</t>
  </si>
  <si>
    <t xml:space="preserve">Autres origines </t>
  </si>
  <si>
    <t>Tableau 5 - Répartition des effectifs en cycle ingénieur selon l’origine sociale</t>
  </si>
  <si>
    <t>Catégorie socioprofessionnelle du parent référent</t>
  </si>
  <si>
    <t>Agriculteurs</t>
  </si>
  <si>
    <t>Artisans, commerçants, chefs d'entreprise</t>
  </si>
  <si>
    <t>Professions libérales, cadres supérieurs, professeurs</t>
  </si>
  <si>
    <t>Professions intermédiaires</t>
  </si>
  <si>
    <t>Employés</t>
  </si>
  <si>
    <t>Ouvriers</t>
  </si>
  <si>
    <t>Retraités, inactifs</t>
  </si>
  <si>
    <t>Non renseigné</t>
  </si>
  <si>
    <t>Tableau 1</t>
  </si>
  <si>
    <t>Tableau 2</t>
  </si>
  <si>
    <t>Répartition des effectifs selon le régime d’inscription et le type d’école, en %</t>
  </si>
  <si>
    <t>Tableau 3</t>
  </si>
  <si>
    <t>Répartition des effectifs et part des femmes en cycle ingénieur, selon le domaine de formation</t>
  </si>
  <si>
    <t>Tableau 4</t>
  </si>
  <si>
    <t>Provenance des nouveaux entrants en 1ère année du cycle ingénieur, en %</t>
  </si>
  <si>
    <t>Tableau 5</t>
  </si>
  <si>
    <t xml:space="preserve"> Répartition des effectifs en cycle ingénieur selon l’origine sociale</t>
  </si>
  <si>
    <t>Annexe 1</t>
  </si>
  <si>
    <t>Répartition des nouveaux entrants en 1ère année du cycle ingénieur par provenance selon le type d'école et la série du baccalauréat</t>
  </si>
  <si>
    <t>Annexe 2</t>
  </si>
  <si>
    <t>Caractéristiques des nouveaux entrants en 1ère année du cycle ingénieur</t>
  </si>
  <si>
    <t>Annexe 3</t>
  </si>
  <si>
    <t>Répartition des nouveaux entrants en 1ère année du cycle ingénieur par provenance selon la catégorie socio-professionnelle des parents, en %</t>
  </si>
  <si>
    <t>Annexe 4</t>
  </si>
  <si>
    <t>Répartition des effectifs et part des femmes en cycle ingénieur, selon le domaine de formation détaillé</t>
  </si>
  <si>
    <t>Evol. annuelle (en %)</t>
  </si>
  <si>
    <t>Electronique, électricité</t>
  </si>
  <si>
    <t>Type d'école d'ingénieur</t>
  </si>
  <si>
    <t>Série du bac</t>
  </si>
  <si>
    <t>S</t>
  </si>
  <si>
    <t>Bac technologique
(1)</t>
  </si>
  <si>
    <t>Autre</t>
  </si>
  <si>
    <t>(1) Principalement en sciences et techniques industrielles (STI), sciences et technologies de l'industrie et du développement durable (TI2D), sciences et technologies de laboratoire (STL) et sciences et technologies de l'agronomie et du vivant (STAV)</t>
  </si>
  <si>
    <t>Répartition en %</t>
  </si>
  <si>
    <t>Part de femmes
en %</t>
  </si>
  <si>
    <t>Part d'étudiants en contrat d'apprentissage
en %</t>
  </si>
  <si>
    <t>Catégorie socioprofessionnelle des parents</t>
  </si>
  <si>
    <t>Annexe 4 - Répartition des effectifs et part des femmes en cycle ingénieur, selon le domaine de formation détaillé</t>
  </si>
  <si>
    <t>AGRICULTURE</t>
  </si>
  <si>
    <t>Agriculture, sylviculture et halieutique</t>
  </si>
  <si>
    <t>Horticulture</t>
  </si>
  <si>
    <t>Production agricole et animale</t>
  </si>
  <si>
    <t>Protection de l'environnement</t>
  </si>
  <si>
    <t>Sciences vétérinaires</t>
  </si>
  <si>
    <t>Traitement des produits alimentaires</t>
  </si>
  <si>
    <t>Architecture et bâtiment</t>
  </si>
  <si>
    <t>Architecture et urbanisme</t>
  </si>
  <si>
    <t>Bâtiment et génie civil</t>
  </si>
  <si>
    <t>Chimie et génie des procédés</t>
  </si>
  <si>
    <t>Sciences de la vie</t>
  </si>
  <si>
    <t>Electricité et énergie</t>
  </si>
  <si>
    <t>Electronique et automatisation</t>
  </si>
  <si>
    <t>INGENIERIE, INDUSTRIE DE TRANSFORMATION ET DE PRODUCTION</t>
  </si>
  <si>
    <t>Industries de transformation et de traitement</t>
  </si>
  <si>
    <t>Industries minières et extractives</t>
  </si>
  <si>
    <t>Textile, vêtement,chaussure et cuir</t>
  </si>
  <si>
    <t>Informatique</t>
  </si>
  <si>
    <t>Sciences informatiques</t>
  </si>
  <si>
    <t>Matériaux (bois, papier, plastique, verre)</t>
  </si>
  <si>
    <t>Mécanique et travail du métal</t>
  </si>
  <si>
    <t>Mathématiques et statistiques</t>
  </si>
  <si>
    <t>Sciences physiques</t>
  </si>
  <si>
    <t>SCIENCES</t>
  </si>
  <si>
    <t>Services de transport</t>
  </si>
  <si>
    <t>Véhicules à moteur, construction navale et aeronautique</t>
  </si>
  <si>
    <t>Gestion et administration</t>
  </si>
  <si>
    <t>Journalisme et information</t>
  </si>
  <si>
    <t>Médecine</t>
  </si>
  <si>
    <t>Santé</t>
  </si>
  <si>
    <t>Santé et sécurité du travail</t>
  </si>
  <si>
    <t>Sciences sociales et du comportement</t>
  </si>
  <si>
    <t>Services médicaux</t>
  </si>
  <si>
    <t>Sécurité militaire</t>
  </si>
  <si>
    <t>Techniques audiovisuelles et production média</t>
  </si>
  <si>
    <t>Protection des biens et des personnes</t>
  </si>
  <si>
    <r>
      <t xml:space="preserve">(1) </t>
    </r>
    <r>
      <rPr>
        <sz val="7.5"/>
        <color rgb="FF000000"/>
        <rFont val="Calibri"/>
        <family val="2"/>
      </rPr>
      <t>É</t>
    </r>
    <r>
      <rPr>
        <sz val="7.5"/>
        <color rgb="FF000000"/>
        <rFont val="Arial"/>
        <family val="2"/>
      </rPr>
      <t>tudiants dont les parents sont classés dans PCS " Professions libérales, cadres supérieurs, professeurs"</t>
    </r>
  </si>
  <si>
    <t>Retour au sommaire</t>
  </si>
  <si>
    <r>
      <t>Tableau 4 - Provenance des nouveaux entrants en 1</t>
    </r>
    <r>
      <rPr>
        <b/>
        <vertAlign val="superscript"/>
        <sz val="10"/>
        <color indexed="8"/>
        <rFont val="Arial"/>
        <family val="2"/>
      </rPr>
      <t>ère</t>
    </r>
    <r>
      <rPr>
        <b/>
        <sz val="10"/>
        <color indexed="8"/>
        <rFont val="Arial"/>
        <family val="2"/>
      </rPr>
      <t xml:space="preserve"> année du cycle ingénieur, en %</t>
    </r>
  </si>
  <si>
    <r>
      <t xml:space="preserve">Tableau 1 - </t>
    </r>
    <r>
      <rPr>
        <b/>
        <sz val="10"/>
        <color theme="1"/>
        <rFont val="Calibri"/>
        <family val="2"/>
      </rPr>
      <t>É</t>
    </r>
    <r>
      <rPr>
        <b/>
        <sz val="10"/>
        <color theme="1"/>
        <rFont val="Arial"/>
        <family val="2"/>
      </rPr>
      <t>volution des effectifs par type d’école en 2021-2022</t>
    </r>
  </si>
  <si>
    <t>2021-22</t>
  </si>
  <si>
    <t>2016-17</t>
  </si>
  <si>
    <t>Poids 2016-17 (en %)</t>
  </si>
  <si>
    <t>Effectifs 2021-2022</t>
  </si>
  <si>
    <t>Évolution des effectifs par type d’école en 2021-2022</t>
  </si>
  <si>
    <t>Les effectifs inscrits en cycle ingénieur en 2021-2022</t>
  </si>
  <si>
    <t>Part d'étudiants ayant une origine sociale "favorisée" (1)
en %</t>
  </si>
  <si>
    <r>
      <t>Annexe 1 - Répartition des nouveaux entrants en 1</t>
    </r>
    <r>
      <rPr>
        <b/>
        <vertAlign val="superscript"/>
        <sz val="10"/>
        <color theme="1"/>
        <rFont val="Arial"/>
        <family val="2"/>
      </rPr>
      <t>ère</t>
    </r>
    <r>
      <rPr>
        <b/>
        <sz val="10"/>
        <color theme="1"/>
        <rFont val="Arial"/>
        <family val="2"/>
      </rPr>
      <t xml:space="preserve"> année du cycle ingénieur par provenance selon le type d'école et la série du baccalauréat</t>
    </r>
  </si>
  <si>
    <r>
      <t>Annexe 2 - Caractéristiques des nouveaux entrants en 1</t>
    </r>
    <r>
      <rPr>
        <b/>
        <vertAlign val="superscript"/>
        <sz val="10"/>
        <color theme="1"/>
        <rFont val="Arial"/>
        <family val="2"/>
      </rPr>
      <t>ère</t>
    </r>
    <r>
      <rPr>
        <b/>
        <sz val="10"/>
        <color theme="1"/>
        <rFont val="Arial"/>
        <family val="2"/>
      </rPr>
      <t xml:space="preserve"> année du cycle ingénieur</t>
    </r>
  </si>
  <si>
    <r>
      <t>Annexe 3 - Répartition des nouveaux entrants en 1</t>
    </r>
    <r>
      <rPr>
        <b/>
        <vertAlign val="superscript"/>
        <sz val="10"/>
        <color theme="1"/>
        <rFont val="Arial"/>
        <family val="2"/>
      </rPr>
      <t>ère</t>
    </r>
    <r>
      <rPr>
        <b/>
        <sz val="10"/>
        <color theme="1"/>
        <rFont val="Arial"/>
        <family val="2"/>
      </rPr>
      <t xml:space="preserve"> année du cycle ingénieur par provenance selon la catégorie socio-professionnelle des parents, en %</t>
    </r>
  </si>
  <si>
    <r>
      <rPr>
        <b/>
        <sz val="9"/>
        <color rgb="FFFFFFFF"/>
        <rFont val="Calibri"/>
        <family val="2"/>
      </rPr>
      <t>É</t>
    </r>
    <r>
      <rPr>
        <b/>
        <sz val="9"/>
        <color rgb="FFFFFFFF"/>
        <rFont val="Arial"/>
        <family val="2"/>
      </rPr>
      <t>vol. annuelle (en %)</t>
    </r>
  </si>
  <si>
    <r>
      <rPr>
        <b/>
        <sz val="9"/>
        <color rgb="FFFFFFFF"/>
        <rFont val="Calibri"/>
        <family val="2"/>
      </rPr>
      <t>É</t>
    </r>
    <r>
      <rPr>
        <b/>
        <sz val="9"/>
        <color rgb="FFFFFFFF"/>
        <rFont val="Arial"/>
        <family val="2"/>
      </rPr>
      <t>vol. sur 5 ans (en %)</t>
    </r>
  </si>
  <si>
    <r>
      <rPr>
        <b/>
        <sz val="9"/>
        <color rgb="FFFFFFFF"/>
        <rFont val="Calibri"/>
        <family val="2"/>
      </rPr>
      <t>É</t>
    </r>
    <r>
      <rPr>
        <b/>
        <sz val="9"/>
        <color rgb="FFFFFFFF"/>
        <rFont val="Arial"/>
        <family val="2"/>
      </rPr>
      <t>cole privée</t>
    </r>
  </si>
  <si>
    <r>
      <rPr>
        <b/>
        <sz val="9"/>
        <color rgb="FFFFFFFF"/>
        <rFont val="Calibri"/>
        <family val="2"/>
      </rPr>
      <t>É</t>
    </r>
    <r>
      <rPr>
        <b/>
        <sz val="9"/>
        <color rgb="FFFFFFFF"/>
        <rFont val="Arial"/>
        <family val="2"/>
      </rPr>
      <t>cole Privée</t>
    </r>
  </si>
  <si>
    <t>Public MESR</t>
  </si>
  <si>
    <t>Dont autres écoles MESR</t>
  </si>
  <si>
    <t>Source : MESR-SIES, Système d’information sur le suivi de l’étudiant (SISE)</t>
  </si>
  <si>
    <t>Form. initiale en apprentissage</t>
  </si>
  <si>
    <r>
      <t>Source : MESR-SIES,</t>
    </r>
    <r>
      <rPr>
        <i/>
        <sz val="11"/>
        <color theme="1"/>
        <rFont val="Arial"/>
        <family val="2"/>
      </rPr>
      <t xml:space="preserve"> </t>
    </r>
    <r>
      <rPr>
        <i/>
        <sz val="8"/>
        <color theme="1"/>
        <rFont val="Arial"/>
        <family val="2"/>
      </rPr>
      <t>Système d’information sur le suivi de l’étudiant (SISE)</t>
    </r>
  </si>
  <si>
    <t>Evol. Annuelle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</si>
</sst>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b/>
      <sz val="8"/>
      <color theme="1"/>
      <name val="Arial"/>
      <family val="2"/>
    </font>
    <font>
      <sz val="7.5"/>
      <color rgb="FF000000"/>
      <name val="Arial"/>
      <family val="2"/>
    </font>
    <font>
      <sz val="7.5"/>
      <color rgb="FF000000"/>
      <name val="Calibri"/>
      <family val="2"/>
    </font>
    <font>
      <b/>
      <sz val="12"/>
      <color theme="1"/>
      <name val="Calibri"/>
      <family val="2"/>
      <scheme val="minor"/>
    </font>
    <font>
      <u/>
      <sz val="11"/>
      <color theme="10"/>
      <name val="Calibri"/>
      <family val="2"/>
      <scheme val="minor"/>
    </font>
    <font>
      <b/>
      <sz val="10"/>
      <color theme="1"/>
      <name val="Arial"/>
      <family val="2"/>
    </font>
    <font>
      <b/>
      <sz val="10"/>
      <color theme="1"/>
      <name val="Calibri"/>
      <family val="2"/>
    </font>
    <font>
      <u/>
      <sz val="9"/>
      <color theme="10"/>
      <name val="Calibri"/>
      <family val="2"/>
      <scheme val="minor"/>
    </font>
    <font>
      <b/>
      <vertAlign val="superscript"/>
      <sz val="10"/>
      <color indexed="8"/>
      <name val="Arial"/>
      <family val="2"/>
    </font>
    <font>
      <b/>
      <sz val="10"/>
      <color indexed="8"/>
      <name val="Arial"/>
      <family val="2"/>
    </font>
    <font>
      <sz val="11"/>
      <name val="Calibri"/>
      <family val="2"/>
      <scheme val="minor"/>
    </font>
    <font>
      <b/>
      <vertAlign val="superscript"/>
      <sz val="10"/>
      <color theme="1"/>
      <name val="Arial"/>
      <family val="2"/>
    </font>
    <font>
      <b/>
      <sz val="9"/>
      <color rgb="FFFFFFFF"/>
      <name val="Arial"/>
      <family val="2"/>
    </font>
    <font>
      <b/>
      <sz val="9"/>
      <color rgb="FFFFFFFF"/>
      <name val="Calibri"/>
      <family val="2"/>
    </font>
    <font>
      <sz val="9"/>
      <color rgb="FF000000"/>
      <name val="Arial"/>
      <family val="2"/>
    </font>
    <font>
      <i/>
      <sz val="9"/>
      <color rgb="FF000000"/>
      <name val="Arial"/>
      <family val="2"/>
    </font>
    <font>
      <sz val="9"/>
      <color theme="1"/>
      <name val="Calibri"/>
      <family val="2"/>
      <scheme val="minor"/>
    </font>
    <font>
      <b/>
      <sz val="9"/>
      <color rgb="FF000000"/>
      <name val="Arial"/>
      <family val="2"/>
    </font>
    <font>
      <i/>
      <sz val="9"/>
      <name val="Arial"/>
      <family val="2"/>
    </font>
    <font>
      <sz val="7.5"/>
      <name val="Arial"/>
      <family val="2"/>
    </font>
    <font>
      <b/>
      <sz val="8"/>
      <color rgb="FFFFFFFF"/>
      <name val="Arial"/>
      <family val="2"/>
    </font>
    <font>
      <sz val="8"/>
      <color rgb="FF000000"/>
      <name val="Arial"/>
      <family val="2"/>
    </font>
    <font>
      <i/>
      <sz val="11"/>
      <color theme="1"/>
      <name val="Arial"/>
      <family val="2"/>
    </font>
    <font>
      <i/>
      <sz val="8"/>
      <color theme="1"/>
      <name val="Arial"/>
      <family val="2"/>
    </font>
    <font>
      <i/>
      <sz val="9"/>
      <color theme="1"/>
      <name val="Arial"/>
      <family val="2"/>
    </font>
  </fonts>
  <fills count="3">
    <fill>
      <patternFill patternType="none"/>
    </fill>
    <fill>
      <patternFill patternType="gray125"/>
    </fill>
    <fill>
      <patternFill patternType="solid">
        <fgColor rgb="FF000080"/>
        <bgColor indexed="64"/>
      </patternFill>
    </fill>
  </fills>
  <borders count="4">
    <border>
      <left/>
      <right/>
      <top/>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diagonal/>
    </border>
  </borders>
  <cellStyleXfs count="2">
    <xf numFmtId="0" fontId="0" fillId="0" borderId="0"/>
    <xf numFmtId="0" fontId="5" fillId="0" borderId="0" applyNumberFormat="0" applyFill="0" applyBorder="0" applyAlignment="0" applyProtection="0"/>
  </cellStyleXfs>
  <cellXfs count="80">
    <xf numFmtId="0" fontId="0" fillId="0" borderId="0" xfId="0"/>
    <xf numFmtId="3" fontId="0" fillId="0" borderId="0" xfId="0" applyNumberFormat="1"/>
    <xf numFmtId="164" fontId="0" fillId="0" borderId="0" xfId="0" applyNumberFormat="1"/>
    <xf numFmtId="0" fontId="1" fillId="0" borderId="0" xfId="0" applyFont="1" applyFill="1" applyAlignment="1"/>
    <xf numFmtId="0" fontId="0" fillId="0" borderId="0" xfId="0" applyFill="1"/>
    <xf numFmtId="0" fontId="1"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165" fontId="0" fillId="0" borderId="0" xfId="0" applyNumberFormat="1"/>
    <xf numFmtId="0" fontId="8" fillId="0" borderId="0" xfId="1" applyFont="1"/>
    <xf numFmtId="0" fontId="6" fillId="0" borderId="0" xfId="0" applyFont="1"/>
    <xf numFmtId="0" fontId="6" fillId="0" borderId="0" xfId="0" applyFont="1" applyAlignment="1">
      <alignment horizontal="left" vertical="center"/>
    </xf>
    <xf numFmtId="0" fontId="6" fillId="0" borderId="0" xfId="0" applyFont="1" applyFill="1" applyAlignment="1"/>
    <xf numFmtId="3" fontId="11" fillId="0" borderId="0" xfId="0" applyNumberFormat="1" applyFont="1" applyFill="1" applyBorder="1"/>
    <xf numFmtId="0" fontId="0" fillId="0" borderId="0" xfId="0" applyAlignment="1">
      <alignment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xf numFmtId="0" fontId="6" fillId="0" borderId="0" xfId="0" applyFont="1" applyAlignment="1">
      <alignment vertical="center"/>
    </xf>
    <xf numFmtId="0" fontId="13" fillId="2" borderId="3" xfId="0" applyFont="1" applyFill="1" applyBorder="1" applyAlignment="1">
      <alignment horizontal="center" vertical="center" wrapText="1"/>
    </xf>
    <xf numFmtId="0" fontId="15" fillId="0" borderId="0" xfId="0" applyFont="1" applyAlignment="1">
      <alignment vertical="center"/>
    </xf>
    <xf numFmtId="3" fontId="15" fillId="0" borderId="0" xfId="0" applyNumberFormat="1" applyFont="1" applyAlignment="1">
      <alignment horizontal="center" vertical="center"/>
    </xf>
    <xf numFmtId="164" fontId="15" fillId="0" borderId="0" xfId="0" applyNumberFormat="1" applyFont="1" applyAlignment="1">
      <alignment horizontal="center" vertical="center"/>
    </xf>
    <xf numFmtId="165" fontId="15" fillId="0" borderId="0" xfId="0" applyNumberFormat="1" applyFont="1" applyAlignment="1">
      <alignment horizontal="center" vertical="center"/>
    </xf>
    <xf numFmtId="3" fontId="16" fillId="0" borderId="0" xfId="0" applyNumberFormat="1" applyFont="1" applyAlignment="1">
      <alignment horizontal="center" vertical="center"/>
    </xf>
    <xf numFmtId="164" fontId="16" fillId="0" borderId="0" xfId="0" applyNumberFormat="1" applyFont="1" applyAlignment="1">
      <alignment horizontal="center" vertical="center"/>
    </xf>
    <xf numFmtId="165" fontId="16" fillId="0" borderId="0" xfId="0" applyNumberFormat="1" applyFont="1" applyAlignment="1">
      <alignment horizontal="center" vertical="center"/>
    </xf>
    <xf numFmtId="3" fontId="13" fillId="2" borderId="3" xfId="0" applyNumberFormat="1" applyFont="1" applyFill="1" applyBorder="1" applyAlignment="1">
      <alignment horizontal="center" vertical="center" wrapText="1"/>
    </xf>
    <xf numFmtId="164" fontId="13" fillId="2" borderId="3"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7" fillId="0" borderId="0" xfId="0" applyFont="1"/>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164" fontId="13" fillId="2" borderId="1" xfId="0" applyNumberFormat="1" applyFont="1" applyFill="1" applyBorder="1" applyAlignment="1">
      <alignment horizontal="center" vertical="center" wrapText="1"/>
    </xf>
    <xf numFmtId="0" fontId="15" fillId="0" borderId="0" xfId="0" applyFont="1" applyAlignment="1">
      <alignment vertical="center" wrapText="1"/>
    </xf>
    <xf numFmtId="164"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3" fillId="2" borderId="0" xfId="0" applyFont="1" applyFill="1" applyAlignment="1">
      <alignment vertical="center" wrapText="1"/>
    </xf>
    <xf numFmtId="3" fontId="13" fillId="2" borderId="1" xfId="0" applyNumberFormat="1" applyFont="1" applyFill="1" applyBorder="1" applyAlignment="1">
      <alignment horizontal="center" vertical="center" wrapText="1"/>
    </xf>
    <xf numFmtId="0" fontId="13" fillId="2" borderId="0" xfId="0" applyFont="1" applyFill="1" applyAlignment="1">
      <alignment horizontal="center" vertical="center"/>
    </xf>
    <xf numFmtId="164" fontId="15" fillId="0" borderId="0" xfId="0" applyNumberFormat="1" applyFont="1" applyFill="1" applyBorder="1" applyAlignment="1">
      <alignment horizontal="center" vertical="center"/>
    </xf>
    <xf numFmtId="164" fontId="13" fillId="2" borderId="0" xfId="0" applyNumberFormat="1" applyFont="1" applyFill="1" applyAlignment="1">
      <alignment horizontal="center" vertical="center" wrapText="1"/>
    </xf>
    <xf numFmtId="165" fontId="15" fillId="0" borderId="0" xfId="0" applyNumberFormat="1" applyFont="1" applyAlignment="1">
      <alignment horizontal="center" vertical="center" wrapText="1"/>
    </xf>
    <xf numFmtId="0" fontId="18" fillId="0" borderId="0" xfId="0" applyFont="1" applyAlignment="1">
      <alignment vertical="center"/>
    </xf>
    <xf numFmtId="3" fontId="18" fillId="0" borderId="0" xfId="0" applyNumberFormat="1" applyFont="1" applyAlignment="1">
      <alignment horizontal="center" vertical="center"/>
    </xf>
    <xf numFmtId="165" fontId="18" fillId="0" borderId="0" xfId="0" applyNumberFormat="1" applyFont="1" applyAlignment="1">
      <alignment horizontal="center" vertical="center"/>
    </xf>
    <xf numFmtId="164" fontId="18" fillId="0" borderId="0" xfId="0" applyNumberFormat="1" applyFont="1" applyAlignment="1">
      <alignment horizontal="center" vertical="center" wrapText="1"/>
    </xf>
    <xf numFmtId="0" fontId="18" fillId="0" borderId="0" xfId="0" applyFont="1" applyAlignment="1">
      <alignment vertical="center" wrapText="1"/>
    </xf>
    <xf numFmtId="3" fontId="18"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165" fontId="13" fillId="2" borderId="3" xfId="0" applyNumberFormat="1" applyFont="1" applyFill="1" applyBorder="1" applyAlignment="1">
      <alignment horizontal="center" vertical="center" wrapText="1"/>
    </xf>
    <xf numFmtId="0" fontId="16" fillId="0" borderId="0" xfId="0" applyFont="1" applyAlignment="1">
      <alignment horizontal="left" vertical="center"/>
    </xf>
    <xf numFmtId="0" fontId="13" fillId="2" borderId="3" xfId="0" applyFont="1" applyFill="1" applyBorder="1" applyAlignment="1">
      <alignment horizontal="center" vertical="center" wrapText="1"/>
    </xf>
    <xf numFmtId="3" fontId="19" fillId="0" borderId="0" xfId="0" applyNumberFormat="1" applyFont="1" applyAlignment="1">
      <alignment horizontal="center" vertical="center"/>
    </xf>
    <xf numFmtId="3" fontId="2" fillId="0" borderId="0" xfId="0" applyNumberFormat="1" applyFont="1" applyAlignment="1">
      <alignment horizontal="center" vertical="center"/>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4" fontId="21" fillId="2" borderId="3" xfId="0" applyNumberFormat="1" applyFont="1" applyFill="1" applyBorder="1" applyAlignment="1">
      <alignment horizontal="center" vertical="center" wrapText="1"/>
    </xf>
    <xf numFmtId="3" fontId="22" fillId="0" borderId="0" xfId="0" applyNumberFormat="1" applyFont="1" applyAlignment="1">
      <alignment horizontal="center" vertical="center"/>
    </xf>
    <xf numFmtId="164"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20" fillId="0" borderId="0" xfId="0" applyNumberFormat="1" applyFont="1" applyAlignment="1">
      <alignment horizontal="center" vertical="center"/>
    </xf>
    <xf numFmtId="0" fontId="24" fillId="0" borderId="0" xfId="0" applyFont="1"/>
    <xf numFmtId="0" fontId="25" fillId="0" borderId="0" xfId="0" applyFont="1"/>
    <xf numFmtId="164" fontId="0" fillId="0" borderId="0" xfId="0" applyNumberFormat="1" applyFill="1"/>
    <xf numFmtId="164" fontId="15" fillId="0" borderId="0" xfId="0" applyNumberFormat="1" applyFont="1" applyFill="1" applyAlignment="1">
      <alignment horizontal="center" vertical="center"/>
    </xf>
    <xf numFmtId="0" fontId="5" fillId="0" borderId="0" xfId="1" applyFill="1" applyAlignment="1">
      <alignment horizontal="left"/>
    </xf>
    <xf numFmtId="0" fontId="5" fillId="0" borderId="0" xfId="1" applyAlignment="1">
      <alignment horizontal="left" vertical="center"/>
    </xf>
    <xf numFmtId="0" fontId="6" fillId="0" borderId="0" xfId="0" applyFont="1" applyFill="1" applyAlignment="1">
      <alignment horizontal="left"/>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election activeCell="E22" sqref="E22"/>
    </sheetView>
  </sheetViews>
  <sheetFormatPr baseColWidth="10" defaultRowHeight="15" x14ac:dyDescent="0.25"/>
  <sheetData>
    <row r="1" spans="1:13" ht="15.75" x14ac:dyDescent="0.25">
      <c r="A1" s="6" t="s">
        <v>116</v>
      </c>
    </row>
    <row r="3" spans="1:13" x14ac:dyDescent="0.25">
      <c r="A3" s="7" t="s">
        <v>40</v>
      </c>
      <c r="B3" s="69" t="s">
        <v>115</v>
      </c>
      <c r="C3" s="69"/>
      <c r="D3" s="69"/>
      <c r="E3" s="69"/>
      <c r="F3" s="69"/>
      <c r="G3" s="69"/>
      <c r="H3" s="7"/>
      <c r="I3" s="7"/>
      <c r="J3" s="7"/>
      <c r="K3" s="7"/>
      <c r="L3" s="7"/>
      <c r="M3" s="7"/>
    </row>
    <row r="4" spans="1:13" x14ac:dyDescent="0.25">
      <c r="A4" s="7" t="s">
        <v>41</v>
      </c>
      <c r="B4" s="70" t="s">
        <v>42</v>
      </c>
      <c r="C4" s="70"/>
      <c r="D4" s="70"/>
      <c r="E4" s="70"/>
      <c r="F4" s="70"/>
      <c r="G4" s="70"/>
      <c r="H4" s="70"/>
      <c r="I4" s="7"/>
      <c r="J4" s="7"/>
      <c r="K4" s="7"/>
      <c r="L4" s="7"/>
      <c r="M4" s="7"/>
    </row>
    <row r="5" spans="1:13" x14ac:dyDescent="0.25">
      <c r="A5" s="7" t="s">
        <v>43</v>
      </c>
      <c r="B5" s="70" t="s">
        <v>44</v>
      </c>
      <c r="C5" s="70"/>
      <c r="D5" s="70"/>
      <c r="E5" s="70"/>
      <c r="F5" s="70"/>
      <c r="G5" s="70"/>
      <c r="H5" s="70"/>
      <c r="I5" s="70"/>
      <c r="J5" s="7"/>
      <c r="K5" s="7"/>
      <c r="L5" s="7"/>
      <c r="M5" s="7"/>
    </row>
    <row r="6" spans="1:13" x14ac:dyDescent="0.25">
      <c r="A6" s="7" t="s">
        <v>45</v>
      </c>
      <c r="B6" s="70" t="s">
        <v>46</v>
      </c>
      <c r="C6" s="70"/>
      <c r="D6" s="70"/>
      <c r="E6" s="70"/>
      <c r="F6" s="70"/>
      <c r="G6" s="70"/>
      <c r="H6" s="7"/>
      <c r="I6" s="7"/>
      <c r="J6" s="7"/>
      <c r="K6" s="7"/>
      <c r="L6" s="7"/>
      <c r="M6" s="7"/>
    </row>
    <row r="7" spans="1:13" x14ac:dyDescent="0.25">
      <c r="A7" s="7" t="s">
        <v>47</v>
      </c>
      <c r="B7" s="70" t="s">
        <v>48</v>
      </c>
      <c r="C7" s="70"/>
      <c r="D7" s="70"/>
      <c r="E7" s="70"/>
      <c r="F7" s="70"/>
      <c r="G7" s="70"/>
      <c r="H7" s="7"/>
      <c r="I7" s="7"/>
      <c r="J7" s="7"/>
      <c r="K7" s="7"/>
      <c r="L7" s="7"/>
      <c r="M7" s="7"/>
    </row>
    <row r="8" spans="1:13" x14ac:dyDescent="0.25">
      <c r="A8" s="7"/>
      <c r="B8" s="7"/>
      <c r="C8" s="7"/>
      <c r="D8" s="7"/>
      <c r="E8" s="7"/>
      <c r="F8" s="7"/>
      <c r="G8" s="7"/>
      <c r="H8" s="7"/>
      <c r="I8" s="7"/>
      <c r="J8" s="7"/>
      <c r="K8" s="7"/>
      <c r="L8" s="7"/>
      <c r="M8" s="7"/>
    </row>
    <row r="9" spans="1:13" x14ac:dyDescent="0.25">
      <c r="A9" s="7" t="s">
        <v>49</v>
      </c>
      <c r="B9" s="70" t="s">
        <v>50</v>
      </c>
      <c r="C9" s="70"/>
      <c r="D9" s="70"/>
      <c r="E9" s="70"/>
      <c r="F9" s="70"/>
      <c r="G9" s="70"/>
      <c r="H9" s="70"/>
      <c r="I9" s="70"/>
      <c r="J9" s="70"/>
      <c r="K9" s="70"/>
      <c r="L9" s="70"/>
      <c r="M9" s="7"/>
    </row>
    <row r="10" spans="1:13" x14ac:dyDescent="0.25">
      <c r="A10" s="7" t="s">
        <v>51</v>
      </c>
      <c r="B10" s="70" t="s">
        <v>52</v>
      </c>
      <c r="C10" s="70"/>
      <c r="D10" s="70"/>
      <c r="E10" s="70"/>
      <c r="F10" s="70"/>
      <c r="G10" s="70"/>
      <c r="H10" s="7"/>
      <c r="I10" s="7"/>
      <c r="J10" s="7"/>
      <c r="K10" s="7"/>
      <c r="L10" s="7"/>
      <c r="M10" s="7"/>
    </row>
    <row r="11" spans="1:13" x14ac:dyDescent="0.25">
      <c r="A11" s="7" t="s">
        <v>53</v>
      </c>
      <c r="B11" s="70" t="s">
        <v>54</v>
      </c>
      <c r="C11" s="70"/>
      <c r="D11" s="70"/>
      <c r="E11" s="70"/>
      <c r="F11" s="70"/>
      <c r="G11" s="70"/>
      <c r="H11" s="70"/>
      <c r="I11" s="70"/>
      <c r="J11" s="70"/>
      <c r="K11" s="70"/>
      <c r="L11" s="70"/>
      <c r="M11" s="70"/>
    </row>
    <row r="12" spans="1:13" x14ac:dyDescent="0.25">
      <c r="A12" s="7" t="s">
        <v>55</v>
      </c>
      <c r="B12" s="70" t="s">
        <v>56</v>
      </c>
      <c r="C12" s="70"/>
      <c r="D12" s="70"/>
      <c r="E12" s="70"/>
      <c r="F12" s="70"/>
      <c r="G12" s="70"/>
      <c r="H12" s="70"/>
      <c r="I12" s="70"/>
      <c r="J12" s="70"/>
      <c r="K12" s="7"/>
      <c r="L12" s="7"/>
      <c r="M12" s="7"/>
    </row>
  </sheetData>
  <mergeCells count="9">
    <mergeCell ref="B3:G3"/>
    <mergeCell ref="B10:G10"/>
    <mergeCell ref="B11:M11"/>
    <mergeCell ref="B12:J12"/>
    <mergeCell ref="B4:H4"/>
    <mergeCell ref="B5:I5"/>
    <mergeCell ref="B6:G6"/>
    <mergeCell ref="B7:G7"/>
    <mergeCell ref="B9:L9"/>
  </mergeCells>
  <hyperlinks>
    <hyperlink ref="B4" location="'Tableau 2'!A1" display="Répartition des effectifs selon le régime d’inscription et le type d’école, en %"/>
    <hyperlink ref="B5" location="'Tableau 3'!A1" display="Répartition des effectifs et part des femmes en cycle ingénieur, selon le domaine de formation"/>
    <hyperlink ref="B6" location="'Tableau 4'!A1" display="Provenance des nouveaux entrants en 1ère année du cycle ingénieur, en %"/>
    <hyperlink ref="B7" location="'Tableau 5'!A1" display=" Répartition des effectifs en cycle ingénieur selon l’origine sociale"/>
    <hyperlink ref="B9" location="'Annexe 1'!A1" display="Répartition des nouveaux entrants en 1ère année du cycle ingénieur par provenance selon le type d'école et la série du baccalauréat"/>
    <hyperlink ref="B10" location="'Annexe 2'!A1" display="Caractéristiques des nouveaux entrants en 1ère année du cycle ingénieur"/>
    <hyperlink ref="B11" location="'Annexe 3'!A1" display="Répartition des nouveaux entrants en 1ère année du cycle ingénieur par provenance selon la catégorie socio-professionnelle des parents, en %"/>
    <hyperlink ref="B12" location="'Annexe 4'!A1" display="Répartition des effectifs et part des femmes en cycle ingénieur, selon le domaine de formation détaillé"/>
    <hyperlink ref="B4:H4" location="Tableau2!A1" display="Répartition des effectifs selon le régime d’inscription et le type d’école, en %"/>
    <hyperlink ref="B5:I5" location="Tableau3!A1" display="Répartition des effectifs et part des femmes en cycle ingénieur, selon le domaine de formation"/>
    <hyperlink ref="B6:G6" location="Tableau4!A1" display="Provenance des nouveaux entrants en 1ère année du cycle ingénieur, en %"/>
    <hyperlink ref="B7:G7" location="Tableau5!A1" display=" Répartition des effectifs en cycle ingénieur selon l’origine sociale"/>
    <hyperlink ref="B9:L9" location="Annexe1!A1" display="Répartition des nouveaux entrants en 1ère année du cycle ingénieur par provenance selon le type d'école et la série du baccalauréat"/>
    <hyperlink ref="B10:G10" location="Annexe2!A1" display="Caractéristiques des nouveaux entrants en 1ère année du cycle ingénieur"/>
    <hyperlink ref="B11:M11" location="Annexe3!A1" display="Répartition des nouveaux entrants en 1ère année du cycle ingénieur par provenance selon la catégorie socio-professionnelle des parents, en %"/>
    <hyperlink ref="B12:J12" location="Annexe4!A1" display="Répartition des effectifs et part des femmes en cycle ingénieur, selon le domaine de formation détaillé"/>
    <hyperlink ref="B3:G3" location="Tableau1!A1" display="Évolution des effectifs par type d’école en 2021-2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A2" sqref="A2"/>
    </sheetView>
  </sheetViews>
  <sheetFormatPr baseColWidth="10" defaultRowHeight="15" x14ac:dyDescent="0.25"/>
  <cols>
    <col min="1" max="1" width="42.42578125" bestFit="1" customWidth="1"/>
    <col min="2" max="3" width="11.42578125" customWidth="1"/>
    <col min="4" max="7" width="6.7109375" bestFit="1" customWidth="1"/>
  </cols>
  <sheetData>
    <row r="1" spans="1:7" x14ac:dyDescent="0.25">
      <c r="A1" s="11" t="s">
        <v>69</v>
      </c>
      <c r="B1" s="17"/>
      <c r="C1" s="17"/>
      <c r="D1" s="17"/>
      <c r="E1" s="17"/>
      <c r="F1" s="17"/>
      <c r="G1" s="17"/>
    </row>
    <row r="2" spans="1:7" x14ac:dyDescent="0.25">
      <c r="A2" s="9" t="s">
        <v>108</v>
      </c>
    </row>
    <row r="3" spans="1:7" ht="30.75" customHeight="1" x14ac:dyDescent="0.25">
      <c r="A3" s="75" t="s">
        <v>12</v>
      </c>
      <c r="B3" s="72" t="s">
        <v>1</v>
      </c>
      <c r="C3" s="72" t="s">
        <v>130</v>
      </c>
      <c r="D3" s="73" t="s">
        <v>2</v>
      </c>
      <c r="E3" s="74"/>
      <c r="F3" s="73" t="s">
        <v>13</v>
      </c>
      <c r="G3" s="74"/>
    </row>
    <row r="4" spans="1:7" ht="29.25" customHeight="1" x14ac:dyDescent="0.25">
      <c r="A4" s="75"/>
      <c r="B4" s="72"/>
      <c r="C4" s="72"/>
      <c r="D4" s="20" t="s">
        <v>111</v>
      </c>
      <c r="E4" s="20" t="s">
        <v>112</v>
      </c>
      <c r="F4" s="20" t="s">
        <v>111</v>
      </c>
      <c r="G4" s="20" t="s">
        <v>112</v>
      </c>
    </row>
    <row r="5" spans="1:7" x14ac:dyDescent="0.25">
      <c r="A5" s="21" t="s">
        <v>70</v>
      </c>
      <c r="B5" s="22">
        <v>2257</v>
      </c>
      <c r="C5" s="24">
        <v>-23.439620081411125</v>
      </c>
      <c r="D5" s="36">
        <v>1.4263505144214972</v>
      </c>
      <c r="E5" s="36">
        <v>2.7532418029482262</v>
      </c>
      <c r="F5" s="36">
        <v>59.0607000443066</v>
      </c>
      <c r="G5" s="36">
        <v>57.587859424920126</v>
      </c>
    </row>
    <row r="6" spans="1:7" x14ac:dyDescent="0.25">
      <c r="A6" s="35" t="s">
        <v>71</v>
      </c>
      <c r="B6" s="22">
        <v>1966</v>
      </c>
      <c r="C6" s="24">
        <v>3.5281727224855191</v>
      </c>
      <c r="D6" s="36">
        <v>1.2424479890796025</v>
      </c>
      <c r="E6" s="36">
        <v>9.8958371511717408E-2</v>
      </c>
      <c r="F6" s="36">
        <v>52.848423194303152</v>
      </c>
      <c r="G6" s="36">
        <v>67.407407407407405</v>
      </c>
    </row>
    <row r="7" spans="1:7" x14ac:dyDescent="0.25">
      <c r="A7" s="35" t="s">
        <v>72</v>
      </c>
      <c r="B7" s="37">
        <v>132</v>
      </c>
      <c r="C7" s="43">
        <v>15.789473684210526</v>
      </c>
      <c r="D7" s="36">
        <v>8.3419702216941782E-2</v>
      </c>
      <c r="E7" s="36">
        <v>8.5763921976821755E-2</v>
      </c>
      <c r="F7" s="36">
        <v>68.181818181818173</v>
      </c>
      <c r="G7" s="36">
        <v>60.683760683760681</v>
      </c>
    </row>
    <row r="8" spans="1:7" x14ac:dyDescent="0.25">
      <c r="A8" s="21" t="s">
        <v>73</v>
      </c>
      <c r="B8" s="22">
        <v>2490</v>
      </c>
      <c r="C8" s="24">
        <v>16.300794021485288</v>
      </c>
      <c r="D8" s="36">
        <v>1.5735989281832199</v>
      </c>
      <c r="E8" s="36">
        <v>1.416937275052961</v>
      </c>
      <c r="F8" s="36">
        <v>69.236947791164667</v>
      </c>
      <c r="G8" s="36">
        <v>66.528711846870152</v>
      </c>
    </row>
    <row r="9" spans="1:7" x14ac:dyDescent="0.25">
      <c r="A9" s="35" t="s">
        <v>74</v>
      </c>
      <c r="B9" s="22">
        <v>2339</v>
      </c>
      <c r="C9" s="43">
        <v>3.0396475770925111</v>
      </c>
      <c r="D9" s="36">
        <v>1.4781718445865668</v>
      </c>
      <c r="E9" s="36">
        <v>1.3128477287221174</v>
      </c>
      <c r="F9" s="36">
        <v>38.734501923899103</v>
      </c>
      <c r="G9" s="36">
        <v>34.617532104969293</v>
      </c>
    </row>
    <row r="10" spans="1:7" x14ac:dyDescent="0.25">
      <c r="A10" s="35" t="s">
        <v>75</v>
      </c>
      <c r="B10" s="22">
        <v>285</v>
      </c>
      <c r="C10" s="24">
        <v>3.2608695652173911</v>
      </c>
      <c r="D10" s="36">
        <v>0.18011072069566975</v>
      </c>
      <c r="E10" s="36">
        <v>0.22577169204154784</v>
      </c>
      <c r="F10" s="36">
        <v>71.929824561403507</v>
      </c>
      <c r="G10" s="36">
        <v>73.376623376623371</v>
      </c>
    </row>
    <row r="11" spans="1:7" x14ac:dyDescent="0.25">
      <c r="A11" s="21" t="s">
        <v>76</v>
      </c>
      <c r="B11" s="37">
        <v>1952</v>
      </c>
      <c r="C11" s="24">
        <v>24.569240587109125</v>
      </c>
      <c r="D11" s="36">
        <v>1.2336004449050786</v>
      </c>
      <c r="E11" s="36">
        <v>1.0636192375074218</v>
      </c>
      <c r="F11" s="36">
        <v>75.717213114754102</v>
      </c>
      <c r="G11" s="36">
        <v>75.465196416264646</v>
      </c>
    </row>
    <row r="12" spans="1:7" x14ac:dyDescent="0.25">
      <c r="A12" s="44" t="s">
        <v>14</v>
      </c>
      <c r="B12" s="45">
        <v>11421</v>
      </c>
      <c r="C12" s="46">
        <v>1.8368256798930005</v>
      </c>
      <c r="D12" s="47">
        <v>7.2177001440885764</v>
      </c>
      <c r="E12" s="47">
        <v>6.9571400297608141</v>
      </c>
      <c r="F12" s="47">
        <v>59.320549864285091</v>
      </c>
      <c r="G12" s="47">
        <v>58.497523970076912</v>
      </c>
    </row>
    <row r="13" spans="1:7" x14ac:dyDescent="0.25">
      <c r="A13" s="35" t="s">
        <v>77</v>
      </c>
      <c r="B13" s="37">
        <v>1074</v>
      </c>
      <c r="C13" s="43">
        <v>-1.3774104683195594</v>
      </c>
      <c r="D13" s="36">
        <v>0.67873303167420818</v>
      </c>
      <c r="E13" s="36">
        <v>1.1435189596909567</v>
      </c>
      <c r="F13" s="36">
        <v>33.054003724394789</v>
      </c>
      <c r="G13" s="36">
        <v>30.833333333333336</v>
      </c>
    </row>
    <row r="14" spans="1:7" x14ac:dyDescent="0.25">
      <c r="A14" s="35" t="s">
        <v>78</v>
      </c>
      <c r="B14" s="22">
        <v>1869</v>
      </c>
      <c r="C14" s="24">
        <v>-0.42621204049014383</v>
      </c>
      <c r="D14" s="36">
        <v>1.1811471472989712</v>
      </c>
      <c r="E14" s="36">
        <v>1.4689820482183829</v>
      </c>
      <c r="F14" s="36">
        <v>31.995719636169074</v>
      </c>
      <c r="G14" s="36">
        <v>30.239520958083833</v>
      </c>
    </row>
    <row r="15" spans="1:7" x14ac:dyDescent="0.25">
      <c r="A15" s="21" t="s">
        <v>79</v>
      </c>
      <c r="B15" s="37">
        <v>7234</v>
      </c>
      <c r="C15" s="43">
        <v>8.1800508449229863</v>
      </c>
      <c r="D15" s="36">
        <v>4.5716524684648245</v>
      </c>
      <c r="E15" s="36">
        <v>3.8762360633626787</v>
      </c>
      <c r="F15" s="36">
        <v>31.351949129112523</v>
      </c>
      <c r="G15" s="36">
        <v>25.189107413010593</v>
      </c>
    </row>
    <row r="16" spans="1:7" x14ac:dyDescent="0.25">
      <c r="A16" s="48" t="s">
        <v>15</v>
      </c>
      <c r="B16" s="45">
        <v>10177</v>
      </c>
      <c r="C16" s="46">
        <v>5.4283642390966538</v>
      </c>
      <c r="D16" s="47">
        <v>6.4315326474380043</v>
      </c>
      <c r="E16" s="47">
        <v>6.4887370712720189</v>
      </c>
      <c r="F16" s="47">
        <v>31.649798565392551</v>
      </c>
      <c r="G16" s="47">
        <v>27.327157704473564</v>
      </c>
    </row>
    <row r="17" spans="1:7" x14ac:dyDescent="0.25">
      <c r="A17" s="35" t="s">
        <v>80</v>
      </c>
      <c r="B17" s="37">
        <v>2404</v>
      </c>
      <c r="C17" s="43">
        <v>6.2776304155614495</v>
      </c>
      <c r="D17" s="36">
        <v>1.5192497282540003</v>
      </c>
      <c r="E17" s="36">
        <v>1.697685840156574</v>
      </c>
      <c r="F17" s="36">
        <v>59.151414309484196</v>
      </c>
      <c r="G17" s="36">
        <v>57.642487046632127</v>
      </c>
    </row>
    <row r="18" spans="1:7" x14ac:dyDescent="0.25">
      <c r="A18" s="35" t="s">
        <v>81</v>
      </c>
      <c r="B18" s="22">
        <v>2551</v>
      </c>
      <c r="C18" s="24">
        <v>-5.3080920564216783</v>
      </c>
      <c r="D18" s="36">
        <v>1.6121489420865036</v>
      </c>
      <c r="E18" s="36">
        <v>0.72422867447093919</v>
      </c>
      <c r="F18" s="36">
        <v>66.640533124264991</v>
      </c>
      <c r="G18" s="36">
        <v>57.995951417004044</v>
      </c>
    </row>
    <row r="19" spans="1:7" x14ac:dyDescent="0.25">
      <c r="A19" s="48" t="s">
        <v>16</v>
      </c>
      <c r="B19" s="49">
        <v>4955</v>
      </c>
      <c r="C19" s="50">
        <v>-2.0177562550443905E-2</v>
      </c>
      <c r="D19" s="47">
        <v>3.1313986703405039</v>
      </c>
      <c r="E19" s="47">
        <v>2.4219145146275136</v>
      </c>
      <c r="F19" s="47">
        <v>63.007063572149349</v>
      </c>
      <c r="G19" s="47">
        <v>57.748184019370463</v>
      </c>
    </row>
    <row r="20" spans="1:7" x14ac:dyDescent="0.25">
      <c r="A20" s="35" t="s">
        <v>82</v>
      </c>
      <c r="B20" s="22">
        <v>5941</v>
      </c>
      <c r="C20" s="24">
        <v>5.9568396647048338</v>
      </c>
      <c r="D20" s="36">
        <v>3.754518567203418</v>
      </c>
      <c r="E20" s="36">
        <v>3.7809428167217654</v>
      </c>
      <c r="F20" s="36">
        <v>21.578858777983502</v>
      </c>
      <c r="G20" s="36">
        <v>18.553702985653352</v>
      </c>
    </row>
    <row r="21" spans="1:7" x14ac:dyDescent="0.25">
      <c r="A21" s="35" t="s">
        <v>83</v>
      </c>
      <c r="B21" s="37">
        <v>13128</v>
      </c>
      <c r="C21" s="43">
        <v>-2.575139146567718</v>
      </c>
      <c r="D21" s="36">
        <v>8.2964685659394828</v>
      </c>
      <c r="E21" s="36">
        <v>7.3888917395415659</v>
      </c>
      <c r="F21" s="36">
        <v>18.525289457647776</v>
      </c>
      <c r="G21" s="36">
        <v>18.373015873015873</v>
      </c>
    </row>
    <row r="22" spans="1:7" x14ac:dyDescent="0.25">
      <c r="A22" s="48" t="s">
        <v>58</v>
      </c>
      <c r="B22" s="45">
        <v>19069</v>
      </c>
      <c r="C22" s="46">
        <v>-6.8127030709569228E-2</v>
      </c>
      <c r="D22" s="47">
        <v>12.0509871331429</v>
      </c>
      <c r="E22" s="47">
        <v>11.169834556263332</v>
      </c>
      <c r="F22" s="47">
        <v>19.476637474434945</v>
      </c>
      <c r="G22" s="47">
        <v>18.434177713610712</v>
      </c>
    </row>
    <row r="23" spans="1:7" ht="24" x14ac:dyDescent="0.25">
      <c r="A23" s="35" t="s">
        <v>84</v>
      </c>
      <c r="B23" s="37">
        <v>34250</v>
      </c>
      <c r="C23" s="43">
        <v>11.161598130537795</v>
      </c>
      <c r="D23" s="36">
        <v>21.644884855532244</v>
      </c>
      <c r="E23" s="36">
        <v>18.568988645443149</v>
      </c>
      <c r="F23" s="36">
        <v>28.80875912408759</v>
      </c>
      <c r="G23" s="36">
        <v>27.802779093636509</v>
      </c>
    </row>
    <row r="24" spans="1:7" x14ac:dyDescent="0.25">
      <c r="A24" s="35" t="s">
        <v>85</v>
      </c>
      <c r="B24" s="22">
        <v>1070</v>
      </c>
      <c r="C24" s="24">
        <v>0</v>
      </c>
      <c r="D24" s="36">
        <v>0.67620516191005842</v>
      </c>
      <c r="E24" s="36">
        <v>0.75794782328233923</v>
      </c>
      <c r="F24" s="36">
        <v>68.971962616822438</v>
      </c>
      <c r="G24" s="36">
        <v>69.148936170212778</v>
      </c>
    </row>
    <row r="25" spans="1:7" x14ac:dyDescent="0.25">
      <c r="A25" s="35" t="s">
        <v>86</v>
      </c>
      <c r="B25" s="37">
        <v>1472</v>
      </c>
      <c r="C25" s="43">
        <v>-16.647791619479051</v>
      </c>
      <c r="D25" s="36">
        <v>0.93025607320710835</v>
      </c>
      <c r="E25" s="36">
        <v>1.361960401990896</v>
      </c>
      <c r="F25" s="36">
        <v>37.975543478260867</v>
      </c>
      <c r="G25" s="36">
        <v>32.185145317545746</v>
      </c>
    </row>
    <row r="26" spans="1:7" x14ac:dyDescent="0.25">
      <c r="A26" s="35" t="s">
        <v>87</v>
      </c>
      <c r="B26" s="22">
        <v>469</v>
      </c>
      <c r="C26" s="24">
        <v>1.2958963282937366</v>
      </c>
      <c r="D26" s="36">
        <v>0.29639272984655829</v>
      </c>
      <c r="E26" s="36">
        <v>0.32766216344990873</v>
      </c>
      <c r="F26" s="36">
        <v>62.260127931769723</v>
      </c>
      <c r="G26" s="36">
        <v>62.192393736017891</v>
      </c>
    </row>
    <row r="27" spans="1:7" x14ac:dyDescent="0.25">
      <c r="A27" s="48" t="s">
        <v>17</v>
      </c>
      <c r="B27" s="49">
        <v>37261</v>
      </c>
      <c r="C27" s="50">
        <v>9.2377601876282611</v>
      </c>
      <c r="D27" s="47">
        <v>23.547738820495965</v>
      </c>
      <c r="E27" s="47">
        <v>21.016559034166292</v>
      </c>
      <c r="F27" s="47">
        <v>30.745283272053893</v>
      </c>
      <c r="G27" s="47">
        <v>30.114052526943603</v>
      </c>
    </row>
    <row r="28" spans="1:7" x14ac:dyDescent="0.25">
      <c r="A28" s="35" t="s">
        <v>88</v>
      </c>
      <c r="B28" s="22">
        <v>529</v>
      </c>
      <c r="C28" s="24">
        <v>-0.18867924528301888</v>
      </c>
      <c r="D28" s="36">
        <v>0.33431077630880457</v>
      </c>
      <c r="E28" s="36">
        <v>0.56956040492299564</v>
      </c>
      <c r="F28" s="36">
        <v>16.6351606805293</v>
      </c>
      <c r="G28" s="36">
        <v>14.671814671814673</v>
      </c>
    </row>
    <row r="29" spans="1:7" x14ac:dyDescent="0.25">
      <c r="A29" s="21" t="s">
        <v>89</v>
      </c>
      <c r="B29" s="37">
        <v>16614</v>
      </c>
      <c r="C29" s="43">
        <v>-0.93023255813953487</v>
      </c>
      <c r="D29" s="36">
        <v>10.49950706539599</v>
      </c>
      <c r="E29" s="36">
        <v>9.4868092155899753</v>
      </c>
      <c r="F29" s="36">
        <v>17.64776694354159</v>
      </c>
      <c r="G29" s="36">
        <v>16.040797403801577</v>
      </c>
    </row>
    <row r="30" spans="1:7" x14ac:dyDescent="0.25">
      <c r="A30" s="48" t="s">
        <v>18</v>
      </c>
      <c r="B30" s="45">
        <v>17143</v>
      </c>
      <c r="C30" s="46">
        <v>-0.90751445086705207</v>
      </c>
      <c r="D30" s="47">
        <v>10.833817841704796</v>
      </c>
      <c r="E30" s="47">
        <v>10.056369620512971</v>
      </c>
      <c r="F30" s="47">
        <v>17.616519862334481</v>
      </c>
      <c r="G30" s="47">
        <v>15.963262628471464</v>
      </c>
    </row>
    <row r="31" spans="1:7" x14ac:dyDescent="0.25">
      <c r="A31" s="44" t="s">
        <v>19</v>
      </c>
      <c r="B31" s="49">
        <v>27317</v>
      </c>
      <c r="C31" s="50">
        <v>-2.6825792661204133</v>
      </c>
      <c r="D31" s="47">
        <v>17.263454586819687</v>
      </c>
      <c r="E31" s="47">
        <v>20.709421569992887</v>
      </c>
      <c r="F31" s="47">
        <v>22.53907822967383</v>
      </c>
      <c r="G31" s="47">
        <v>20.727736089480391</v>
      </c>
    </row>
    <row r="32" spans="1:7" x14ac:dyDescent="0.25">
      <c r="A32" s="21" t="s">
        <v>90</v>
      </c>
      <c r="B32" s="37">
        <v>3386</v>
      </c>
      <c r="C32" s="43">
        <v>7.903123008285533</v>
      </c>
      <c r="D32" s="36">
        <v>2.1398417553527644</v>
      </c>
      <c r="E32" s="36">
        <v>2.3310194178315657</v>
      </c>
      <c r="F32" s="36">
        <v>36.709982279976373</v>
      </c>
      <c r="G32" s="36">
        <v>32.484276729559745</v>
      </c>
    </row>
    <row r="33" spans="1:7" x14ac:dyDescent="0.25">
      <c r="A33" s="35" t="s">
        <v>91</v>
      </c>
      <c r="B33" s="37">
        <v>11156</v>
      </c>
      <c r="C33" s="43">
        <v>2.5744759102611257</v>
      </c>
      <c r="D33" s="36">
        <v>7.0502287722136554</v>
      </c>
      <c r="E33" s="36">
        <v>7.0121169028228794</v>
      </c>
      <c r="F33" s="36">
        <v>17.793115812119041</v>
      </c>
      <c r="G33" s="36">
        <v>16.004599623667154</v>
      </c>
    </row>
    <row r="34" spans="1:7" x14ac:dyDescent="0.25">
      <c r="A34" s="44" t="s">
        <v>20</v>
      </c>
      <c r="B34" s="49">
        <v>14542</v>
      </c>
      <c r="C34" s="50">
        <v>3.7676609105180532</v>
      </c>
      <c r="D34" s="47">
        <v>9.1900705275664194</v>
      </c>
      <c r="E34" s="47">
        <v>9.3431363206544447</v>
      </c>
      <c r="F34" s="47">
        <v>22.197771970843075</v>
      </c>
      <c r="G34" s="47">
        <v>20.116114859563787</v>
      </c>
    </row>
    <row r="35" spans="1:7" x14ac:dyDescent="0.25">
      <c r="A35" s="35" t="s">
        <v>92</v>
      </c>
      <c r="B35" s="37">
        <v>3566</v>
      </c>
      <c r="C35" s="43">
        <v>9.9938309685379387</v>
      </c>
      <c r="D35" s="36">
        <v>2.2535958947395027</v>
      </c>
      <c r="E35" s="36">
        <v>2.2401243210356179</v>
      </c>
      <c r="F35" s="36">
        <v>30.25799214806506</v>
      </c>
      <c r="G35" s="36">
        <v>28.304973821989527</v>
      </c>
    </row>
    <row r="36" spans="1:7" x14ac:dyDescent="0.25">
      <c r="A36" s="35" t="s">
        <v>93</v>
      </c>
      <c r="B36" s="37">
        <v>5808</v>
      </c>
      <c r="C36" s="43">
        <v>2.5242718446601939</v>
      </c>
      <c r="D36" s="36">
        <v>3.6704668975454386</v>
      </c>
      <c r="E36" s="36">
        <v>4.7214138585701617</v>
      </c>
      <c r="F36" s="36">
        <v>45.919421487603309</v>
      </c>
      <c r="G36" s="36">
        <v>42.151839776432233</v>
      </c>
    </row>
    <row r="37" spans="1:7" x14ac:dyDescent="0.25">
      <c r="A37" s="35" t="s">
        <v>94</v>
      </c>
      <c r="B37" s="37">
        <v>23</v>
      </c>
      <c r="C37" s="43">
        <v>43.75</v>
      </c>
      <c r="D37" s="36">
        <v>1.4535251143861068E-2</v>
      </c>
      <c r="E37" s="36">
        <v>0</v>
      </c>
      <c r="F37" s="36">
        <v>26.086956521739129</v>
      </c>
      <c r="G37" s="36">
        <v>0</v>
      </c>
    </row>
    <row r="38" spans="1:7" x14ac:dyDescent="0.25">
      <c r="A38" s="44" t="s">
        <v>21</v>
      </c>
      <c r="B38" s="49">
        <v>9397</v>
      </c>
      <c r="C38" s="50">
        <v>5.3121147596099965</v>
      </c>
      <c r="D38" s="47">
        <v>5.9385980434288026</v>
      </c>
      <c r="E38" s="47">
        <v>6.9615381796057791</v>
      </c>
      <c r="F38" s="47">
        <v>39.927636479727575</v>
      </c>
      <c r="G38" s="47">
        <v>37.69611456249342</v>
      </c>
    </row>
    <row r="39" spans="1:7" x14ac:dyDescent="0.25">
      <c r="A39" s="35" t="s">
        <v>95</v>
      </c>
      <c r="B39" s="37">
        <v>968</v>
      </c>
      <c r="C39" s="43">
        <v>10.755148741418765</v>
      </c>
      <c r="D39" s="36">
        <v>0.61174448292423977</v>
      </c>
      <c r="E39" s="36">
        <v>0.61867307819177397</v>
      </c>
      <c r="F39" s="36">
        <v>26.033057851239672</v>
      </c>
      <c r="G39" s="36">
        <v>20.379146919431278</v>
      </c>
    </row>
    <row r="40" spans="1:7" ht="24" x14ac:dyDescent="0.25">
      <c r="A40" s="35" t="s">
        <v>96</v>
      </c>
      <c r="B40" s="37">
        <v>4488</v>
      </c>
      <c r="C40" s="43">
        <v>0.38022813688212925</v>
      </c>
      <c r="D40" s="36">
        <v>2.8362698753760207</v>
      </c>
      <c r="E40" s="36">
        <v>2.8221461505193481</v>
      </c>
      <c r="F40" s="36">
        <v>14.795008912655971</v>
      </c>
      <c r="G40" s="36">
        <v>12.311688311688311</v>
      </c>
    </row>
    <row r="41" spans="1:7" x14ac:dyDescent="0.25">
      <c r="A41" s="48" t="s">
        <v>22</v>
      </c>
      <c r="B41" s="49">
        <v>5456</v>
      </c>
      <c r="C41" s="50">
        <v>2.0767072029934517</v>
      </c>
      <c r="D41" s="47">
        <v>3.4480143583002603</v>
      </c>
      <c r="E41" s="47">
        <v>3.4408192287111219</v>
      </c>
      <c r="F41" s="47">
        <v>16.788856304985337</v>
      </c>
      <c r="G41" s="47">
        <v>13.762249680443119</v>
      </c>
    </row>
    <row r="42" spans="1:7" x14ac:dyDescent="0.25">
      <c r="A42" s="35" t="s">
        <v>97</v>
      </c>
      <c r="B42" s="37">
        <v>0</v>
      </c>
      <c r="C42" s="43">
        <v>0</v>
      </c>
      <c r="D42" s="36">
        <v>0</v>
      </c>
      <c r="E42" s="36">
        <v>0.12608029555566957</v>
      </c>
      <c r="F42" s="36">
        <v>0</v>
      </c>
      <c r="G42" s="36">
        <v>23.837209302325583</v>
      </c>
    </row>
    <row r="43" spans="1:7" x14ac:dyDescent="0.25">
      <c r="A43" s="35" t="s">
        <v>98</v>
      </c>
      <c r="B43" s="37">
        <v>99</v>
      </c>
      <c r="C43" s="43">
        <v>-41.42011834319527</v>
      </c>
      <c r="D43" s="36">
        <v>6.2564776662706337E-2</v>
      </c>
      <c r="E43" s="36">
        <v>0.39583348604686963</v>
      </c>
      <c r="F43" s="36">
        <v>18.181818181818183</v>
      </c>
      <c r="G43" s="36">
        <v>15.925925925925927</v>
      </c>
    </row>
    <row r="44" spans="1:7" x14ac:dyDescent="0.25">
      <c r="A44" s="35" t="s">
        <v>99</v>
      </c>
      <c r="B44" s="37">
        <v>108</v>
      </c>
      <c r="C44" s="43">
        <v>2.8571428571428572</v>
      </c>
      <c r="D44" s="36">
        <v>6.8252483632043268E-2</v>
      </c>
      <c r="E44" s="36">
        <v>5.7908972958708699E-2</v>
      </c>
      <c r="F44" s="36">
        <v>70.370370370370367</v>
      </c>
      <c r="G44" s="36">
        <v>63.291139240506332</v>
      </c>
    </row>
    <row r="45" spans="1:7" x14ac:dyDescent="0.25">
      <c r="A45" s="35" t="s">
        <v>100</v>
      </c>
      <c r="B45" s="37">
        <v>440</v>
      </c>
      <c r="C45" s="43">
        <v>-0.45248868778280549</v>
      </c>
      <c r="D45" s="36">
        <v>0.27806567405647259</v>
      </c>
      <c r="E45" s="36">
        <v>0.1766590187727696</v>
      </c>
      <c r="F45" s="36">
        <v>75.454545454545453</v>
      </c>
      <c r="G45" s="36">
        <v>70.124481327800822</v>
      </c>
    </row>
    <row r="46" spans="1:7" x14ac:dyDescent="0.25">
      <c r="A46" s="35" t="s">
        <v>101</v>
      </c>
      <c r="B46" s="37">
        <v>0</v>
      </c>
      <c r="C46" s="43">
        <v>0</v>
      </c>
      <c r="D46" s="36">
        <v>0</v>
      </c>
      <c r="E46" s="36">
        <v>0.10262349638252176</v>
      </c>
      <c r="F46" s="36">
        <v>0</v>
      </c>
      <c r="G46" s="36">
        <v>55.714285714285715</v>
      </c>
    </row>
    <row r="47" spans="1:7" x14ac:dyDescent="0.25">
      <c r="A47" s="35" t="s">
        <v>102</v>
      </c>
      <c r="B47" s="37">
        <v>247</v>
      </c>
      <c r="C47" s="43">
        <v>5.5555555555555554</v>
      </c>
      <c r="D47" s="36">
        <v>0.15609595793624712</v>
      </c>
      <c r="E47" s="36">
        <v>0.14000777006472612</v>
      </c>
      <c r="F47" s="36">
        <v>53.441295546558706</v>
      </c>
      <c r="G47" s="36">
        <v>46.073298429319372</v>
      </c>
    </row>
    <row r="48" spans="1:7" x14ac:dyDescent="0.25">
      <c r="A48" s="35" t="s">
        <v>103</v>
      </c>
      <c r="B48" s="37">
        <v>115</v>
      </c>
      <c r="C48" s="43">
        <v>-0.86206896551724133</v>
      </c>
      <c r="D48" s="36">
        <v>7.2676255719305347E-2</v>
      </c>
      <c r="E48" s="36">
        <v>7.8433672235213053E-2</v>
      </c>
      <c r="F48" s="36">
        <v>71.304347826086953</v>
      </c>
      <c r="G48" s="36">
        <v>60.747663551401864</v>
      </c>
    </row>
    <row r="49" spans="1:7" x14ac:dyDescent="0.25">
      <c r="A49" s="35" t="s">
        <v>104</v>
      </c>
      <c r="B49" s="37">
        <v>419</v>
      </c>
      <c r="C49" s="43">
        <v>1.4527845036319613</v>
      </c>
      <c r="D49" s="36">
        <v>0.26479435779468641</v>
      </c>
      <c r="E49" s="36">
        <v>0.26315596572375222</v>
      </c>
      <c r="F49" s="36">
        <v>9.5465393794749396</v>
      </c>
      <c r="G49" s="36">
        <v>6.4066852367688023</v>
      </c>
    </row>
    <row r="50" spans="1:7" x14ac:dyDescent="0.25">
      <c r="A50" s="35" t="s">
        <v>105</v>
      </c>
      <c r="B50" s="37">
        <v>0</v>
      </c>
      <c r="C50" s="43">
        <v>0</v>
      </c>
      <c r="D50" s="36">
        <v>0</v>
      </c>
      <c r="E50" s="36">
        <v>9.3827196692591319E-2</v>
      </c>
      <c r="F50" s="36">
        <v>0</v>
      </c>
      <c r="G50" s="36">
        <v>42.1875</v>
      </c>
    </row>
    <row r="51" spans="1:7" x14ac:dyDescent="0.25">
      <c r="A51" s="35" t="s">
        <v>106</v>
      </c>
      <c r="B51" s="37">
        <v>70</v>
      </c>
      <c r="C51" s="43">
        <v>-1.4084507042253522</v>
      </c>
      <c r="D51" s="36">
        <v>4.4237720872620644E-2</v>
      </c>
      <c r="E51" s="36">
        <v>0</v>
      </c>
      <c r="F51" s="36">
        <v>28.571428571428569</v>
      </c>
      <c r="G51" s="36">
        <v>0</v>
      </c>
    </row>
    <row r="52" spans="1:7" x14ac:dyDescent="0.25">
      <c r="A52" s="48" t="s">
        <v>23</v>
      </c>
      <c r="B52" s="49">
        <v>1498</v>
      </c>
      <c r="C52" s="50">
        <v>-10.567164179104479</v>
      </c>
      <c r="D52" s="47">
        <v>0.94668722667408178</v>
      </c>
      <c r="E52" s="47">
        <v>1.4345298744328221</v>
      </c>
      <c r="F52" s="47">
        <v>46.728971962616825</v>
      </c>
      <c r="G52" s="47">
        <v>33.418497700562085</v>
      </c>
    </row>
    <row r="53" spans="1:7" x14ac:dyDescent="0.25">
      <c r="A53" s="38" t="s">
        <v>6</v>
      </c>
      <c r="B53" s="39">
        <v>158236</v>
      </c>
      <c r="C53" s="51">
        <v>2.5223042185262696</v>
      </c>
      <c r="D53" s="51">
        <v>100</v>
      </c>
      <c r="E53" s="51">
        <v>100</v>
      </c>
      <c r="F53" s="51">
        <v>29.109052301625422</v>
      </c>
      <c r="G53" s="51">
        <v>26.984115348809933</v>
      </c>
    </row>
    <row r="55" spans="1:7" x14ac:dyDescent="0.25">
      <c r="A55" s="66" t="s">
        <v>127</v>
      </c>
    </row>
  </sheetData>
  <mergeCells count="5">
    <mergeCell ref="A3:A4"/>
    <mergeCell ref="B3:B4"/>
    <mergeCell ref="C3:C4"/>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2" sqref="A2"/>
    </sheetView>
  </sheetViews>
  <sheetFormatPr baseColWidth="10" defaultRowHeight="15" x14ac:dyDescent="0.25"/>
  <cols>
    <col min="1" max="1" width="21.5703125" customWidth="1"/>
    <col min="2" max="2" width="7.42578125" bestFit="1" customWidth="1"/>
    <col min="3" max="3" width="5.5703125" customWidth="1"/>
    <col min="4" max="4" width="8.140625" customWidth="1"/>
    <col min="5" max="5" width="7.7109375" customWidth="1"/>
    <col min="6" max="6" width="9.140625" customWidth="1"/>
  </cols>
  <sheetData>
    <row r="1" spans="1:10" x14ac:dyDescent="0.25">
      <c r="A1" s="71" t="s">
        <v>110</v>
      </c>
      <c r="B1" s="71"/>
      <c r="C1" s="71"/>
      <c r="D1" s="71"/>
      <c r="E1" s="71"/>
      <c r="F1" s="71"/>
    </row>
    <row r="2" spans="1:10" x14ac:dyDescent="0.25">
      <c r="A2" s="9" t="s">
        <v>108</v>
      </c>
    </row>
    <row r="3" spans="1:10" ht="15" customHeight="1" x14ac:dyDescent="0.25">
      <c r="A3" s="72" t="s">
        <v>0</v>
      </c>
      <c r="B3" s="73" t="s">
        <v>111</v>
      </c>
      <c r="C3" s="74"/>
      <c r="D3" s="72" t="s">
        <v>121</v>
      </c>
      <c r="E3" s="72" t="s">
        <v>122</v>
      </c>
      <c r="F3" s="72" t="s">
        <v>113</v>
      </c>
    </row>
    <row r="4" spans="1:10" ht="36" x14ac:dyDescent="0.25">
      <c r="A4" s="72"/>
      <c r="B4" s="53" t="s">
        <v>1</v>
      </c>
      <c r="C4" s="53" t="s">
        <v>2</v>
      </c>
      <c r="D4" s="72"/>
      <c r="E4" s="72"/>
      <c r="F4" s="72"/>
    </row>
    <row r="5" spans="1:10" x14ac:dyDescent="0.25">
      <c r="A5" s="21" t="s">
        <v>125</v>
      </c>
      <c r="B5" s="22">
        <f>B6+B7</f>
        <v>85057</v>
      </c>
      <c r="C5" s="23">
        <f>B5/B10*100</f>
        <v>53.753254632321344</v>
      </c>
      <c r="D5" s="23">
        <v>0.5</v>
      </c>
      <c r="E5" s="24">
        <v>7.8</v>
      </c>
      <c r="F5" s="24">
        <v>57.82</v>
      </c>
      <c r="J5" s="8"/>
    </row>
    <row r="6" spans="1:10" x14ac:dyDescent="0.25">
      <c r="A6" s="52" t="s">
        <v>3</v>
      </c>
      <c r="B6" s="25">
        <v>32946</v>
      </c>
      <c r="C6" s="26">
        <f>B6/B10*100</f>
        <v>20.820799312419425</v>
      </c>
      <c r="D6" s="26">
        <v>-2.5</v>
      </c>
      <c r="E6" s="27">
        <v>0.63</v>
      </c>
      <c r="F6" s="27">
        <v>24</v>
      </c>
    </row>
    <row r="7" spans="1:10" x14ac:dyDescent="0.25">
      <c r="A7" s="52" t="s">
        <v>126</v>
      </c>
      <c r="B7" s="54">
        <v>52111</v>
      </c>
      <c r="C7" s="26">
        <f>B7/B10*100</f>
        <v>32.932455319901919</v>
      </c>
      <c r="D7" s="26">
        <v>2.6</v>
      </c>
      <c r="E7" s="27">
        <v>12.9</v>
      </c>
      <c r="F7" s="27">
        <v>33.82</v>
      </c>
      <c r="G7" s="2"/>
      <c r="H7" s="8"/>
      <c r="J7" s="8"/>
    </row>
    <row r="8" spans="1:10" x14ac:dyDescent="0.25">
      <c r="A8" s="21" t="s">
        <v>4</v>
      </c>
      <c r="B8" s="22">
        <v>23636</v>
      </c>
      <c r="C8" s="23">
        <f>B8/B10*100</f>
        <v>14.93718243636088</v>
      </c>
      <c r="D8" s="23">
        <v>3.1</v>
      </c>
      <c r="E8" s="24">
        <v>13.73</v>
      </c>
      <c r="F8" s="24">
        <v>15.23</v>
      </c>
      <c r="G8" s="1"/>
      <c r="H8" s="13"/>
      <c r="J8" s="8"/>
    </row>
    <row r="9" spans="1:10" x14ac:dyDescent="0.25">
      <c r="A9" s="21" t="s">
        <v>5</v>
      </c>
      <c r="B9" s="22">
        <v>49543</v>
      </c>
      <c r="C9" s="23">
        <f>B9/B10*100</f>
        <v>31.309562931317782</v>
      </c>
      <c r="D9" s="23">
        <v>5.8</v>
      </c>
      <c r="E9" s="24">
        <v>34.79</v>
      </c>
      <c r="F9" s="24">
        <v>26.94</v>
      </c>
      <c r="G9" s="2"/>
      <c r="H9" s="2"/>
      <c r="J9" s="8"/>
    </row>
    <row r="10" spans="1:10" x14ac:dyDescent="0.25">
      <c r="A10" s="28" t="s">
        <v>6</v>
      </c>
      <c r="B10" s="28">
        <f>B5+B8+B9</f>
        <v>158236</v>
      </c>
      <c r="C10" s="29">
        <v>100</v>
      </c>
      <c r="D10" s="29">
        <v>2.5</v>
      </c>
      <c r="E10" s="30">
        <v>16</v>
      </c>
      <c r="F10" s="30">
        <v>100</v>
      </c>
      <c r="H10" s="2"/>
    </row>
    <row r="11" spans="1:10" x14ac:dyDescent="0.25">
      <c r="A11" s="31"/>
      <c r="B11" s="31"/>
      <c r="C11" s="31"/>
      <c r="D11" s="31"/>
      <c r="E11" s="31"/>
      <c r="F11" s="31"/>
    </row>
    <row r="12" spans="1:10" x14ac:dyDescent="0.25">
      <c r="A12" s="65" t="s">
        <v>129</v>
      </c>
    </row>
  </sheetData>
  <mergeCells count="6">
    <mergeCell ref="A1:F1"/>
    <mergeCell ref="A3:A4"/>
    <mergeCell ref="B3:C3"/>
    <mergeCell ref="D3:D4"/>
    <mergeCell ref="E3:E4"/>
    <mergeCell ref="F3:F4"/>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A2" sqref="A2"/>
    </sheetView>
  </sheetViews>
  <sheetFormatPr baseColWidth="10" defaultRowHeight="15" x14ac:dyDescent="0.25"/>
  <cols>
    <col min="1" max="1" width="29.7109375" customWidth="1"/>
    <col min="2" max="2" width="5.5703125" customWidth="1"/>
    <col min="3" max="3" width="5.5703125" bestFit="1" customWidth="1"/>
    <col min="4" max="4" width="5.140625" customWidth="1"/>
    <col min="5" max="5" width="5.5703125" customWidth="1"/>
    <col min="6" max="6" width="5.42578125" bestFit="1" customWidth="1"/>
    <col min="7" max="8" width="5.28515625" customWidth="1"/>
    <col min="9" max="9" width="5.42578125" bestFit="1" customWidth="1"/>
  </cols>
  <sheetData>
    <row r="1" spans="1:12" x14ac:dyDescent="0.25">
      <c r="A1" s="12" t="s">
        <v>7</v>
      </c>
      <c r="B1" s="3"/>
      <c r="C1" s="3"/>
      <c r="D1" s="3"/>
      <c r="E1" s="3"/>
      <c r="F1" s="3"/>
      <c r="G1" s="4"/>
      <c r="H1" s="4"/>
      <c r="I1" s="4"/>
      <c r="J1" s="4"/>
    </row>
    <row r="2" spans="1:12" x14ac:dyDescent="0.25">
      <c r="A2" s="9" t="s">
        <v>108</v>
      </c>
    </row>
    <row r="3" spans="1:12" ht="34.5" customHeight="1" x14ac:dyDescent="0.25">
      <c r="A3" s="74" t="s">
        <v>8</v>
      </c>
      <c r="B3" s="73" t="s">
        <v>125</v>
      </c>
      <c r="C3" s="74"/>
      <c r="D3" s="73" t="s">
        <v>4</v>
      </c>
      <c r="E3" s="74"/>
      <c r="F3" s="73" t="s">
        <v>123</v>
      </c>
      <c r="G3" s="74"/>
      <c r="H3" s="73" t="s">
        <v>6</v>
      </c>
      <c r="I3" s="74"/>
    </row>
    <row r="4" spans="1:12" ht="24" x14ac:dyDescent="0.25">
      <c r="A4" s="74"/>
      <c r="B4" s="32" t="s">
        <v>111</v>
      </c>
      <c r="C4" s="20" t="s">
        <v>112</v>
      </c>
      <c r="D4" s="32" t="s">
        <v>111</v>
      </c>
      <c r="E4" s="20" t="s">
        <v>112</v>
      </c>
      <c r="F4" s="32" t="s">
        <v>111</v>
      </c>
      <c r="G4" s="20" t="s">
        <v>112</v>
      </c>
      <c r="H4" s="32" t="s">
        <v>111</v>
      </c>
      <c r="I4" s="20" t="s">
        <v>112</v>
      </c>
      <c r="K4" s="2"/>
    </row>
    <row r="5" spans="1:12" x14ac:dyDescent="0.25">
      <c r="A5" s="21" t="s">
        <v>9</v>
      </c>
      <c r="B5" s="23">
        <v>80.900000000000006</v>
      </c>
      <c r="C5" s="23">
        <v>85.4</v>
      </c>
      <c r="D5" s="23">
        <v>85.06</v>
      </c>
      <c r="E5" s="23">
        <v>90.7</v>
      </c>
      <c r="F5" s="23">
        <v>72.67</v>
      </c>
      <c r="G5" s="23">
        <v>79.599999999999994</v>
      </c>
      <c r="H5" s="23">
        <v>79</v>
      </c>
      <c r="I5" s="23">
        <v>84.6</v>
      </c>
      <c r="K5" s="2"/>
      <c r="L5" s="2"/>
    </row>
    <row r="6" spans="1:12" x14ac:dyDescent="0.25">
      <c r="A6" s="21" t="s">
        <v>128</v>
      </c>
      <c r="B6" s="23">
        <v>15.9</v>
      </c>
      <c r="C6" s="23">
        <v>13.1</v>
      </c>
      <c r="D6" s="23">
        <v>13.42</v>
      </c>
      <c r="E6" s="23">
        <v>8.6</v>
      </c>
      <c r="F6" s="23">
        <v>24.62</v>
      </c>
      <c r="G6" s="23">
        <v>19.399999999999999</v>
      </c>
      <c r="H6" s="23">
        <v>18.190000000000001</v>
      </c>
      <c r="I6" s="23">
        <v>14.1</v>
      </c>
      <c r="J6" s="2"/>
      <c r="K6" s="2"/>
      <c r="L6" s="2"/>
    </row>
    <row r="7" spans="1:12" x14ac:dyDescent="0.25">
      <c r="A7" s="21" t="s">
        <v>10</v>
      </c>
      <c r="B7" s="23">
        <v>3.23</v>
      </c>
      <c r="C7" s="23">
        <v>1.5</v>
      </c>
      <c r="D7" s="23">
        <v>1.51</v>
      </c>
      <c r="E7" s="23">
        <v>0.7</v>
      </c>
      <c r="F7" s="23">
        <v>2.71</v>
      </c>
      <c r="G7" s="23">
        <v>1</v>
      </c>
      <c r="H7" s="23">
        <v>2.81</v>
      </c>
      <c r="I7" s="23">
        <v>1.3</v>
      </c>
      <c r="K7" s="2"/>
      <c r="L7" s="2"/>
    </row>
    <row r="8" spans="1:12" x14ac:dyDescent="0.25">
      <c r="A8" s="33" t="s">
        <v>6</v>
      </c>
      <c r="B8" s="34">
        <v>100</v>
      </c>
      <c r="C8" s="29">
        <v>100.01</v>
      </c>
      <c r="D8" s="29">
        <v>100</v>
      </c>
      <c r="E8" s="29">
        <v>100</v>
      </c>
      <c r="F8" s="29">
        <v>100</v>
      </c>
      <c r="G8" s="29">
        <v>99.99</v>
      </c>
      <c r="H8" s="29">
        <v>100</v>
      </c>
      <c r="I8" s="29">
        <v>100</v>
      </c>
      <c r="K8" s="2"/>
    </row>
    <row r="9" spans="1:12" x14ac:dyDescent="0.25">
      <c r="B9" s="2"/>
      <c r="C9" s="2"/>
      <c r="D9" s="2"/>
      <c r="E9" s="2"/>
      <c r="F9" s="2"/>
      <c r="G9" s="2"/>
      <c r="H9" s="2"/>
      <c r="I9" s="2"/>
    </row>
    <row r="10" spans="1:12" x14ac:dyDescent="0.25">
      <c r="A10" s="65" t="s">
        <v>127</v>
      </c>
      <c r="B10" s="2"/>
      <c r="D10" s="2"/>
      <c r="F10" s="2"/>
    </row>
    <row r="11" spans="1:12" x14ac:dyDescent="0.25">
      <c r="C11" s="2"/>
      <c r="E11" s="2"/>
      <c r="G11" s="2"/>
      <c r="I11" s="2"/>
    </row>
    <row r="12" spans="1:12" x14ac:dyDescent="0.25">
      <c r="C12" s="2"/>
    </row>
  </sheetData>
  <mergeCells count="5">
    <mergeCell ref="A3:A4"/>
    <mergeCell ref="B3:C3"/>
    <mergeCell ref="D3:E3"/>
    <mergeCell ref="F3:G3"/>
    <mergeCell ref="H3:I3"/>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 sqref="A2"/>
    </sheetView>
  </sheetViews>
  <sheetFormatPr baseColWidth="10" defaultRowHeight="15" x14ac:dyDescent="0.25"/>
  <cols>
    <col min="1" max="1" width="43.42578125" customWidth="1"/>
    <col min="2" max="2" width="7.42578125" bestFit="1" customWidth="1"/>
    <col min="3" max="3" width="8" customWidth="1"/>
    <col min="4" max="4" width="5.28515625" customWidth="1"/>
    <col min="5" max="5" width="5.42578125" bestFit="1" customWidth="1"/>
    <col min="6" max="6" width="5" customWidth="1"/>
    <col min="7" max="7" width="5.140625" customWidth="1"/>
  </cols>
  <sheetData>
    <row r="1" spans="1:8" x14ac:dyDescent="0.25">
      <c r="A1" s="11" t="s">
        <v>11</v>
      </c>
      <c r="B1" s="5"/>
      <c r="C1" s="5"/>
      <c r="D1" s="5"/>
      <c r="E1" s="5"/>
      <c r="F1" s="5"/>
      <c r="G1" s="5"/>
    </row>
    <row r="2" spans="1:8" ht="15" customHeight="1" x14ac:dyDescent="0.25">
      <c r="A2" s="9" t="s">
        <v>108</v>
      </c>
    </row>
    <row r="3" spans="1:8" ht="39.75" customHeight="1" x14ac:dyDescent="0.25">
      <c r="A3" s="74" t="s">
        <v>12</v>
      </c>
      <c r="B3" s="72" t="s">
        <v>1</v>
      </c>
      <c r="C3" s="72" t="s">
        <v>57</v>
      </c>
      <c r="D3" s="73" t="s">
        <v>2</v>
      </c>
      <c r="E3" s="74"/>
      <c r="F3" s="73" t="s">
        <v>13</v>
      </c>
      <c r="G3" s="74"/>
    </row>
    <row r="4" spans="1:8" ht="30.75" customHeight="1" x14ac:dyDescent="0.25">
      <c r="A4" s="74"/>
      <c r="B4" s="72"/>
      <c r="C4" s="72"/>
      <c r="D4" s="20" t="s">
        <v>111</v>
      </c>
      <c r="E4" s="20" t="s">
        <v>112</v>
      </c>
      <c r="F4" s="20" t="s">
        <v>111</v>
      </c>
      <c r="G4" s="20" t="s">
        <v>112</v>
      </c>
    </row>
    <row r="5" spans="1:8" ht="15" customHeight="1" x14ac:dyDescent="0.25">
      <c r="A5" s="35" t="s">
        <v>14</v>
      </c>
      <c r="B5" s="55">
        <v>11421</v>
      </c>
      <c r="C5" s="64">
        <v>1.8368256798930005</v>
      </c>
      <c r="D5" s="56">
        <v>7.2177001440885764</v>
      </c>
      <c r="E5" s="56">
        <v>7</v>
      </c>
      <c r="F5" s="56">
        <v>59.3</v>
      </c>
      <c r="G5" s="56">
        <v>58.5</v>
      </c>
    </row>
    <row r="6" spans="1:8" ht="15" customHeight="1" x14ac:dyDescent="0.25">
      <c r="A6" s="35" t="s">
        <v>15</v>
      </c>
      <c r="B6" s="55">
        <v>10177</v>
      </c>
      <c r="C6" s="64">
        <v>5.4283642390966538</v>
      </c>
      <c r="D6" s="56">
        <v>6.4315326474380043</v>
      </c>
      <c r="E6" s="56">
        <v>6.5</v>
      </c>
      <c r="F6" s="56">
        <v>31.6</v>
      </c>
      <c r="G6" s="56">
        <v>27.3</v>
      </c>
    </row>
    <row r="7" spans="1:8" ht="15" customHeight="1" x14ac:dyDescent="0.25">
      <c r="A7" s="35" t="s">
        <v>16</v>
      </c>
      <c r="B7" s="57">
        <v>4955</v>
      </c>
      <c r="C7" s="64">
        <v>-2.0177562550443905E-2</v>
      </c>
      <c r="D7" s="56">
        <v>3.1313986703405039</v>
      </c>
      <c r="E7" s="56">
        <v>2.4</v>
      </c>
      <c r="F7" s="56">
        <v>63</v>
      </c>
      <c r="G7" s="56">
        <v>57.7</v>
      </c>
    </row>
    <row r="8" spans="1:8" ht="15" customHeight="1" x14ac:dyDescent="0.25">
      <c r="A8" s="35" t="s">
        <v>58</v>
      </c>
      <c r="B8" s="55">
        <v>19069</v>
      </c>
      <c r="C8" s="64">
        <v>-6.8127030709569228E-2</v>
      </c>
      <c r="D8" s="56">
        <v>12.0509871331429</v>
      </c>
      <c r="E8" s="56">
        <v>11.2</v>
      </c>
      <c r="F8" s="56">
        <v>19.5</v>
      </c>
      <c r="G8" s="56">
        <v>18.399999999999999</v>
      </c>
    </row>
    <row r="9" spans="1:8" ht="15" customHeight="1" x14ac:dyDescent="0.25">
      <c r="A9" s="35" t="s">
        <v>17</v>
      </c>
      <c r="B9" s="57">
        <v>37261</v>
      </c>
      <c r="C9" s="64">
        <v>9.2377601876282611</v>
      </c>
      <c r="D9" s="56">
        <v>23.547738820495965</v>
      </c>
      <c r="E9" s="56">
        <v>21</v>
      </c>
      <c r="F9" s="56">
        <v>30.7</v>
      </c>
      <c r="G9" s="56">
        <v>30.1</v>
      </c>
      <c r="H9" s="2"/>
    </row>
    <row r="10" spans="1:8" ht="15" customHeight="1" x14ac:dyDescent="0.25">
      <c r="A10" s="35" t="s">
        <v>18</v>
      </c>
      <c r="B10" s="55">
        <v>17143</v>
      </c>
      <c r="C10" s="64">
        <v>-0.90751445086705207</v>
      </c>
      <c r="D10" s="56">
        <v>10.833817841704796</v>
      </c>
      <c r="E10" s="56">
        <v>10.1</v>
      </c>
      <c r="F10" s="56">
        <v>17.600000000000001</v>
      </c>
      <c r="G10" s="56">
        <v>16</v>
      </c>
    </row>
    <row r="11" spans="1:8" ht="15" customHeight="1" x14ac:dyDescent="0.25">
      <c r="A11" s="35" t="s">
        <v>19</v>
      </c>
      <c r="B11" s="57">
        <v>27317</v>
      </c>
      <c r="C11" s="64">
        <v>-2.6825792661204133</v>
      </c>
      <c r="D11" s="56">
        <v>17.263454586819687</v>
      </c>
      <c r="E11" s="56">
        <v>20.7</v>
      </c>
      <c r="F11" s="56">
        <v>22.5</v>
      </c>
      <c r="G11" s="56">
        <v>20.7</v>
      </c>
      <c r="H11" s="2"/>
    </row>
    <row r="12" spans="1:8" ht="15" customHeight="1" x14ac:dyDescent="0.25">
      <c r="A12" s="21" t="s">
        <v>20</v>
      </c>
      <c r="B12" s="57">
        <v>14542</v>
      </c>
      <c r="C12" s="64">
        <v>3.7676609105180532</v>
      </c>
      <c r="D12" s="56">
        <v>9.1900705275664194</v>
      </c>
      <c r="E12" s="56">
        <v>9.3000000000000007</v>
      </c>
      <c r="F12" s="56">
        <v>22.2</v>
      </c>
      <c r="G12" s="56">
        <v>20.100000000000001</v>
      </c>
      <c r="H12" s="2"/>
    </row>
    <row r="13" spans="1:8" ht="15" customHeight="1" x14ac:dyDescent="0.25">
      <c r="A13" s="35" t="s">
        <v>21</v>
      </c>
      <c r="B13" s="57">
        <v>9397</v>
      </c>
      <c r="C13" s="64">
        <v>5.3121147596099965</v>
      </c>
      <c r="D13" s="56">
        <v>5.9385980434288026</v>
      </c>
      <c r="E13" s="56">
        <v>7</v>
      </c>
      <c r="F13" s="56">
        <v>39.9</v>
      </c>
      <c r="G13" s="56">
        <v>37.700000000000003</v>
      </c>
    </row>
    <row r="14" spans="1:8" ht="15" customHeight="1" x14ac:dyDescent="0.25">
      <c r="A14" s="35" t="s">
        <v>22</v>
      </c>
      <c r="B14" s="57">
        <v>5456</v>
      </c>
      <c r="C14" s="64">
        <v>2.0767072029934517</v>
      </c>
      <c r="D14" s="56">
        <v>3.4480143583002603</v>
      </c>
      <c r="E14" s="56">
        <v>3.4</v>
      </c>
      <c r="F14" s="56">
        <v>16.8</v>
      </c>
      <c r="G14" s="56">
        <v>13.8</v>
      </c>
    </row>
    <row r="15" spans="1:8" ht="15" customHeight="1" x14ac:dyDescent="0.25">
      <c r="A15" s="35" t="s">
        <v>23</v>
      </c>
      <c r="B15" s="57">
        <v>1498</v>
      </c>
      <c r="C15" s="64">
        <v>-10.567164179104479</v>
      </c>
      <c r="D15" s="56">
        <v>0.94668722667408178</v>
      </c>
      <c r="E15" s="56">
        <v>1.4</v>
      </c>
      <c r="F15" s="56">
        <v>46.7</v>
      </c>
      <c r="G15" s="56">
        <v>33.4</v>
      </c>
    </row>
    <row r="16" spans="1:8" x14ac:dyDescent="0.25">
      <c r="A16" s="38" t="s">
        <v>6</v>
      </c>
      <c r="B16" s="58">
        <v>158236</v>
      </c>
      <c r="C16" s="59">
        <v>2.5223042185262696</v>
      </c>
      <c r="D16" s="59">
        <v>100</v>
      </c>
      <c r="E16" s="60">
        <v>100</v>
      </c>
      <c r="F16" s="60">
        <v>29.1</v>
      </c>
      <c r="G16" s="60">
        <v>27</v>
      </c>
    </row>
    <row r="17" spans="1:6" x14ac:dyDescent="0.25">
      <c r="B17" s="1"/>
      <c r="D17" s="2"/>
      <c r="F17" s="2"/>
    </row>
    <row r="18" spans="1:6" x14ac:dyDescent="0.25">
      <c r="A18" s="65" t="s">
        <v>127</v>
      </c>
    </row>
    <row r="20" spans="1:6" x14ac:dyDescent="0.25">
      <c r="B20" s="1"/>
    </row>
  </sheetData>
  <mergeCells count="5">
    <mergeCell ref="A3:A4"/>
    <mergeCell ref="B3:B4"/>
    <mergeCell ref="C3:C4"/>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baseColWidth="10" defaultRowHeight="15" x14ac:dyDescent="0.25"/>
  <cols>
    <col min="1" max="1" width="15" customWidth="1"/>
    <col min="2" max="2" width="6.140625" customWidth="1"/>
    <col min="3" max="3" width="6.42578125" bestFit="1" customWidth="1"/>
    <col min="4" max="5" width="5.7109375" bestFit="1" customWidth="1"/>
    <col min="6" max="7" width="6.42578125" bestFit="1" customWidth="1"/>
    <col min="8" max="8" width="6.42578125" customWidth="1"/>
    <col min="9" max="9" width="6.7109375" customWidth="1"/>
    <col min="10" max="10" width="13.7109375" customWidth="1"/>
  </cols>
  <sheetData>
    <row r="1" spans="1:11" x14ac:dyDescent="0.25">
      <c r="A1" s="18" t="s">
        <v>109</v>
      </c>
      <c r="B1" s="18"/>
      <c r="C1" s="18"/>
      <c r="D1" s="18"/>
      <c r="E1" s="18"/>
      <c r="F1" s="18"/>
      <c r="G1" s="18"/>
      <c r="H1" s="18"/>
      <c r="I1" s="18"/>
      <c r="J1" s="18"/>
    </row>
    <row r="2" spans="1:11" x14ac:dyDescent="0.25">
      <c r="A2" s="9" t="s">
        <v>108</v>
      </c>
    </row>
    <row r="3" spans="1:11" ht="36.75" customHeight="1" x14ac:dyDescent="0.25">
      <c r="A3" s="75" t="s">
        <v>24</v>
      </c>
      <c r="B3" s="73" t="s">
        <v>125</v>
      </c>
      <c r="C3" s="74"/>
      <c r="D3" s="73" t="s">
        <v>4</v>
      </c>
      <c r="E3" s="74"/>
      <c r="F3" s="73" t="s">
        <v>124</v>
      </c>
      <c r="G3" s="76"/>
      <c r="H3" s="73" t="s">
        <v>6</v>
      </c>
      <c r="I3" s="76"/>
    </row>
    <row r="4" spans="1:11" ht="21" customHeight="1" x14ac:dyDescent="0.25">
      <c r="A4" s="75"/>
      <c r="B4" s="32" t="s">
        <v>111</v>
      </c>
      <c r="C4" s="20" t="s">
        <v>112</v>
      </c>
      <c r="D4" s="32" t="s">
        <v>111</v>
      </c>
      <c r="E4" s="20" t="s">
        <v>112</v>
      </c>
      <c r="F4" s="32" t="s">
        <v>111</v>
      </c>
      <c r="G4" s="20" t="s">
        <v>112</v>
      </c>
      <c r="H4" s="32" t="s">
        <v>111</v>
      </c>
      <c r="I4" s="20" t="s">
        <v>112</v>
      </c>
    </row>
    <row r="5" spans="1:11" x14ac:dyDescent="0.25">
      <c r="A5" s="35" t="s">
        <v>25</v>
      </c>
      <c r="B5" s="23">
        <v>33.29</v>
      </c>
      <c r="C5" s="23">
        <v>40.65</v>
      </c>
      <c r="D5" s="23">
        <v>67.260000000000005</v>
      </c>
      <c r="E5" s="23">
        <v>72.489999999999995</v>
      </c>
      <c r="F5" s="23">
        <v>24.74</v>
      </c>
      <c r="G5" s="23">
        <v>28.87</v>
      </c>
      <c r="H5" s="23">
        <v>35.155423760446261</v>
      </c>
      <c r="I5" s="23">
        <v>41.2</v>
      </c>
      <c r="J5" s="2"/>
    </row>
    <row r="6" spans="1:11" x14ac:dyDescent="0.25">
      <c r="A6" s="35" t="s">
        <v>26</v>
      </c>
      <c r="B6" s="68">
        <v>24.48</v>
      </c>
      <c r="C6" s="23">
        <v>19.72</v>
      </c>
      <c r="D6" s="23">
        <v>7.67</v>
      </c>
      <c r="E6" s="23">
        <v>4.8499999999999996</v>
      </c>
      <c r="F6" s="23">
        <v>44.17</v>
      </c>
      <c r="G6" s="23">
        <v>40.31</v>
      </c>
      <c r="H6" s="23">
        <v>28.5735022707007</v>
      </c>
      <c r="I6" s="23">
        <v>23.82</v>
      </c>
      <c r="J6" s="67"/>
      <c r="K6" s="4"/>
    </row>
    <row r="7" spans="1:11" x14ac:dyDescent="0.25">
      <c r="A7" s="35" t="s">
        <v>27</v>
      </c>
      <c r="B7" s="23">
        <v>21</v>
      </c>
      <c r="C7" s="23">
        <v>20.45</v>
      </c>
      <c r="D7" s="23">
        <v>13.88</v>
      </c>
      <c r="E7" s="23">
        <v>12.95</v>
      </c>
      <c r="F7" s="23">
        <v>16.36</v>
      </c>
      <c r="G7" s="23">
        <v>16.55</v>
      </c>
      <c r="H7" s="23">
        <v>18.52020819940692</v>
      </c>
      <c r="I7" s="23">
        <v>18.39</v>
      </c>
      <c r="J7" s="2"/>
    </row>
    <row r="8" spans="1:11" x14ac:dyDescent="0.25">
      <c r="A8" s="35" t="s">
        <v>28</v>
      </c>
      <c r="B8" s="23">
        <v>11.01</v>
      </c>
      <c r="C8" s="23">
        <v>9</v>
      </c>
      <c r="D8" s="23">
        <v>5.98</v>
      </c>
      <c r="E8" s="23">
        <v>2.93</v>
      </c>
      <c r="F8" s="23">
        <v>3.31</v>
      </c>
      <c r="G8" s="23">
        <v>2.96</v>
      </c>
      <c r="H8" s="23">
        <v>7.8199199552080962</v>
      </c>
      <c r="I8" s="23">
        <v>6.5</v>
      </c>
      <c r="J8" s="2"/>
    </row>
    <row r="9" spans="1:11" x14ac:dyDescent="0.25">
      <c r="A9" s="21" t="s">
        <v>29</v>
      </c>
      <c r="B9" s="23">
        <v>10.23</v>
      </c>
      <c r="C9" s="23">
        <v>10.19</v>
      </c>
      <c r="D9" s="23">
        <v>5.22</v>
      </c>
      <c r="E9" s="23">
        <v>6.78</v>
      </c>
      <c r="F9" s="23">
        <v>11.43</v>
      </c>
      <c r="G9" s="23">
        <v>11.32</v>
      </c>
      <c r="H9" s="23">
        <v>9.9309458142380187</v>
      </c>
      <c r="I9" s="23">
        <v>10.09</v>
      </c>
      <c r="J9" s="2"/>
    </row>
    <row r="10" spans="1:11" x14ac:dyDescent="0.25">
      <c r="A10" s="38" t="s">
        <v>6</v>
      </c>
      <c r="B10" s="34">
        <v>100</v>
      </c>
      <c r="C10" s="29">
        <v>100.00999999999999</v>
      </c>
      <c r="D10" s="29">
        <v>100</v>
      </c>
      <c r="E10" s="29">
        <v>99.99</v>
      </c>
      <c r="F10" s="29">
        <v>100</v>
      </c>
      <c r="G10" s="29">
        <v>100</v>
      </c>
      <c r="H10" s="29">
        <v>99.999999999999986</v>
      </c>
      <c r="I10" s="29">
        <v>100</v>
      </c>
    </row>
    <row r="11" spans="1:11" x14ac:dyDescent="0.25">
      <c r="A11" s="38" t="s">
        <v>1</v>
      </c>
      <c r="B11" s="39">
        <v>25972</v>
      </c>
      <c r="C11" s="28">
        <v>24088</v>
      </c>
      <c r="D11" s="28">
        <v>6594</v>
      </c>
      <c r="E11" s="28">
        <v>5089</v>
      </c>
      <c r="F11" s="28">
        <v>15657</v>
      </c>
      <c r="G11" s="28">
        <v>11833</v>
      </c>
      <c r="H11" s="28">
        <v>48223</v>
      </c>
      <c r="I11" s="28">
        <v>41010</v>
      </c>
      <c r="J11" s="2"/>
    </row>
    <row r="12" spans="1:11" x14ac:dyDescent="0.25">
      <c r="B12" s="2"/>
      <c r="C12" s="2"/>
      <c r="D12" s="2"/>
      <c r="E12" s="2"/>
      <c r="F12" s="2"/>
      <c r="G12" s="2"/>
      <c r="H12" s="2"/>
      <c r="I12" s="2"/>
    </row>
    <row r="13" spans="1:11" x14ac:dyDescent="0.25">
      <c r="A13" s="65" t="s">
        <v>127</v>
      </c>
      <c r="B13" s="4"/>
      <c r="C13" s="4"/>
      <c r="D13" s="4"/>
      <c r="E13" s="4"/>
      <c r="F13" s="4"/>
      <c r="G13" s="4"/>
      <c r="H13" s="4"/>
      <c r="I13" s="4"/>
    </row>
    <row r="14" spans="1:11" x14ac:dyDescent="0.25">
      <c r="A14" s="4"/>
      <c r="B14" s="67"/>
      <c r="C14" s="4"/>
      <c r="D14" s="67"/>
      <c r="E14" s="4"/>
      <c r="F14" s="67"/>
      <c r="G14" s="4"/>
      <c r="H14" s="67"/>
      <c r="I14" s="4"/>
    </row>
    <row r="15" spans="1:11" x14ac:dyDescent="0.25">
      <c r="B15" s="2"/>
    </row>
  </sheetData>
  <mergeCells count="5">
    <mergeCell ref="A3:A4"/>
    <mergeCell ref="B3:C3"/>
    <mergeCell ref="D3:E3"/>
    <mergeCell ref="F3:G3"/>
    <mergeCell ref="H3:I3"/>
  </mergeCells>
  <hyperlinks>
    <hyperlink ref="A2"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A2" sqref="A2"/>
    </sheetView>
  </sheetViews>
  <sheetFormatPr baseColWidth="10" defaultRowHeight="15" x14ac:dyDescent="0.25"/>
  <cols>
    <col min="1" max="1" width="44.5703125" customWidth="1"/>
    <col min="2" max="2" width="8" customWidth="1"/>
    <col min="3" max="3" width="5.28515625" customWidth="1"/>
    <col min="4" max="4" width="6.140625" customWidth="1"/>
  </cols>
  <sheetData>
    <row r="1" spans="1:5" x14ac:dyDescent="0.25">
      <c r="A1" s="10" t="s">
        <v>30</v>
      </c>
    </row>
    <row r="2" spans="1:5" x14ac:dyDescent="0.25">
      <c r="A2" s="9" t="s">
        <v>108</v>
      </c>
    </row>
    <row r="3" spans="1:5" x14ac:dyDescent="0.25">
      <c r="A3" s="77" t="s">
        <v>31</v>
      </c>
      <c r="B3" s="72" t="s">
        <v>114</v>
      </c>
      <c r="C3" s="76" t="s">
        <v>2</v>
      </c>
      <c r="D3" s="74"/>
    </row>
    <row r="4" spans="1:5" ht="24" x14ac:dyDescent="0.25">
      <c r="A4" s="77"/>
      <c r="B4" s="72"/>
      <c r="C4" s="20" t="s">
        <v>111</v>
      </c>
      <c r="D4" s="20" t="s">
        <v>112</v>
      </c>
    </row>
    <row r="5" spans="1:5" x14ac:dyDescent="0.25">
      <c r="A5" s="21" t="s">
        <v>32</v>
      </c>
      <c r="B5" s="61">
        <v>2982</v>
      </c>
      <c r="C5" s="62">
        <v>1.8845269091736394</v>
      </c>
      <c r="D5" s="36">
        <v>2.38</v>
      </c>
      <c r="E5" s="2"/>
    </row>
    <row r="6" spans="1:5" x14ac:dyDescent="0.25">
      <c r="A6" s="35" t="s">
        <v>33</v>
      </c>
      <c r="B6" s="63">
        <v>13194</v>
      </c>
      <c r="C6" s="62">
        <v>8.3381784170479527</v>
      </c>
      <c r="D6" s="36">
        <v>8.6300000000000008</v>
      </c>
      <c r="E6" s="2"/>
    </row>
    <row r="7" spans="1:5" x14ac:dyDescent="0.25">
      <c r="A7" s="21" t="s">
        <v>34</v>
      </c>
      <c r="B7" s="61">
        <v>74194</v>
      </c>
      <c r="C7" s="62">
        <v>46.888192320331655</v>
      </c>
      <c r="D7" s="36">
        <v>45.36</v>
      </c>
      <c r="E7" s="2"/>
    </row>
    <row r="8" spans="1:5" x14ac:dyDescent="0.25">
      <c r="A8" s="35" t="s">
        <v>35</v>
      </c>
      <c r="B8" s="63">
        <v>17930</v>
      </c>
      <c r="C8" s="62">
        <v>11.331176217801259</v>
      </c>
      <c r="D8" s="36">
        <v>10.85</v>
      </c>
      <c r="E8" s="2"/>
    </row>
    <row r="9" spans="1:5" x14ac:dyDescent="0.25">
      <c r="A9" s="21" t="s">
        <v>36</v>
      </c>
      <c r="B9" s="61">
        <v>15503</v>
      </c>
      <c r="C9" s="62">
        <v>9.7973912384033977</v>
      </c>
      <c r="D9" s="36">
        <v>7.67</v>
      </c>
      <c r="E9" s="2"/>
    </row>
    <row r="10" spans="1:5" x14ac:dyDescent="0.25">
      <c r="A10" s="35" t="s">
        <v>37</v>
      </c>
      <c r="B10" s="63">
        <v>8096</v>
      </c>
      <c r="C10" s="62">
        <v>5.1164084026390961</v>
      </c>
      <c r="D10" s="36">
        <v>5.51</v>
      </c>
      <c r="E10" s="2"/>
    </row>
    <row r="11" spans="1:5" x14ac:dyDescent="0.25">
      <c r="A11" s="35" t="s">
        <v>38</v>
      </c>
      <c r="B11" s="63">
        <v>12671</v>
      </c>
      <c r="C11" s="62">
        <v>8.0076594453853733</v>
      </c>
      <c r="D11" s="36">
        <v>7.94</v>
      </c>
      <c r="E11" s="2"/>
    </row>
    <row r="12" spans="1:5" x14ac:dyDescent="0.25">
      <c r="A12" s="35" t="s">
        <v>39</v>
      </c>
      <c r="B12" s="63">
        <v>13666</v>
      </c>
      <c r="C12" s="62">
        <v>8.6364670492176252</v>
      </c>
      <c r="D12" s="36">
        <v>11.66</v>
      </c>
      <c r="E12" s="2"/>
    </row>
    <row r="13" spans="1:5" x14ac:dyDescent="0.25">
      <c r="A13" s="38" t="s">
        <v>6</v>
      </c>
      <c r="B13" s="58">
        <v>158236</v>
      </c>
      <c r="C13" s="60">
        <v>100</v>
      </c>
      <c r="D13" s="29">
        <v>99.999999999999986</v>
      </c>
    </row>
    <row r="15" spans="1:5" x14ac:dyDescent="0.25">
      <c r="A15" s="65" t="s">
        <v>127</v>
      </c>
      <c r="B15" s="1"/>
      <c r="C15" s="1"/>
      <c r="D15" s="1"/>
    </row>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sheetData>
  <mergeCells count="3">
    <mergeCell ref="A3:A4"/>
    <mergeCell ref="B3:B4"/>
    <mergeCell ref="C3:D3"/>
  </mergeCells>
  <hyperlinks>
    <hyperlink ref="A2" location="Sommaire!A1" display="Retour au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2" sqref="A2"/>
    </sheetView>
  </sheetViews>
  <sheetFormatPr baseColWidth="10" defaultRowHeight="15" x14ac:dyDescent="0.25"/>
  <cols>
    <col min="2" max="13" width="6.7109375" bestFit="1" customWidth="1"/>
  </cols>
  <sheetData>
    <row r="1" spans="1:13" s="14" customFormat="1" x14ac:dyDescent="0.25">
      <c r="A1" s="15" t="s">
        <v>118</v>
      </c>
      <c r="B1" s="16"/>
      <c r="C1" s="16"/>
      <c r="D1" s="16"/>
      <c r="E1" s="16"/>
      <c r="F1" s="16"/>
      <c r="G1" s="16"/>
      <c r="H1" s="16"/>
      <c r="I1" s="16"/>
      <c r="J1" s="16"/>
      <c r="K1" s="16"/>
      <c r="L1" s="16"/>
      <c r="M1" s="16"/>
    </row>
    <row r="2" spans="1:13" x14ac:dyDescent="0.25">
      <c r="A2" s="9" t="s">
        <v>108</v>
      </c>
    </row>
    <row r="3" spans="1:13" x14ac:dyDescent="0.25">
      <c r="A3" s="75" t="s">
        <v>24</v>
      </c>
      <c r="B3" s="73" t="s">
        <v>59</v>
      </c>
      <c r="C3" s="76"/>
      <c r="D3" s="76"/>
      <c r="E3" s="76"/>
      <c r="F3" s="76"/>
      <c r="G3" s="74"/>
      <c r="H3" s="73" t="s">
        <v>60</v>
      </c>
      <c r="I3" s="76"/>
      <c r="J3" s="76"/>
      <c r="K3" s="76"/>
      <c r="L3" s="76"/>
      <c r="M3" s="74"/>
    </row>
    <row r="4" spans="1:13" ht="33.75" customHeight="1" x14ac:dyDescent="0.25">
      <c r="A4" s="75"/>
      <c r="B4" s="73" t="s">
        <v>125</v>
      </c>
      <c r="C4" s="74"/>
      <c r="D4" s="73" t="s">
        <v>4</v>
      </c>
      <c r="E4" s="74"/>
      <c r="F4" s="73" t="s">
        <v>124</v>
      </c>
      <c r="G4" s="74"/>
      <c r="H4" s="73" t="s">
        <v>61</v>
      </c>
      <c r="I4" s="74"/>
      <c r="J4" s="73" t="s">
        <v>62</v>
      </c>
      <c r="K4" s="74"/>
      <c r="L4" s="73" t="s">
        <v>63</v>
      </c>
      <c r="M4" s="74"/>
    </row>
    <row r="5" spans="1:13" ht="28.5" customHeight="1" x14ac:dyDescent="0.25">
      <c r="A5" s="75"/>
      <c r="B5" s="32" t="s">
        <v>111</v>
      </c>
      <c r="C5" s="20" t="s">
        <v>112</v>
      </c>
      <c r="D5" s="32" t="s">
        <v>111</v>
      </c>
      <c r="E5" s="20" t="s">
        <v>112</v>
      </c>
      <c r="F5" s="32" t="s">
        <v>111</v>
      </c>
      <c r="G5" s="20" t="s">
        <v>112</v>
      </c>
      <c r="H5" s="32" t="s">
        <v>111</v>
      </c>
      <c r="I5" s="20" t="s">
        <v>112</v>
      </c>
      <c r="J5" s="32" t="s">
        <v>111</v>
      </c>
      <c r="K5" s="20" t="s">
        <v>112</v>
      </c>
      <c r="L5" s="32" t="s">
        <v>111</v>
      </c>
      <c r="M5" s="20" t="s">
        <v>112</v>
      </c>
    </row>
    <row r="6" spans="1:13" x14ac:dyDescent="0.25">
      <c r="A6" s="35" t="s">
        <v>25</v>
      </c>
      <c r="B6" s="23">
        <v>50.99</v>
      </c>
      <c r="C6" s="23">
        <v>57.95</v>
      </c>
      <c r="D6" s="23">
        <v>26.16</v>
      </c>
      <c r="E6" s="23">
        <v>21.83</v>
      </c>
      <c r="F6" s="23">
        <v>22.85</v>
      </c>
      <c r="G6" s="23">
        <v>20.22</v>
      </c>
      <c r="H6" s="23">
        <v>88.71</v>
      </c>
      <c r="I6" s="23">
        <v>87.32</v>
      </c>
      <c r="J6" s="23">
        <v>5.96</v>
      </c>
      <c r="K6" s="36">
        <v>6.13</v>
      </c>
      <c r="L6" s="23">
        <v>5.33</v>
      </c>
      <c r="M6" s="23">
        <v>6.56</v>
      </c>
    </row>
    <row r="7" spans="1:13" x14ac:dyDescent="0.25">
      <c r="A7" s="35" t="s">
        <v>26</v>
      </c>
      <c r="B7" s="23">
        <v>46.14</v>
      </c>
      <c r="C7" s="23">
        <v>48.64</v>
      </c>
      <c r="D7" s="23">
        <v>3.67</v>
      </c>
      <c r="E7" s="23">
        <v>2.5299999999999998</v>
      </c>
      <c r="F7" s="23">
        <v>50.19</v>
      </c>
      <c r="G7" s="23">
        <v>48.83</v>
      </c>
      <c r="H7" s="23">
        <v>93.58</v>
      </c>
      <c r="I7" s="23">
        <v>90.99</v>
      </c>
      <c r="J7" s="23">
        <v>2.2599999999999998</v>
      </c>
      <c r="K7" s="36">
        <v>3.96</v>
      </c>
      <c r="L7" s="23">
        <v>4.17</v>
      </c>
      <c r="M7" s="23">
        <v>5.05</v>
      </c>
    </row>
    <row r="8" spans="1:13" x14ac:dyDescent="0.25">
      <c r="A8" s="35" t="s">
        <v>27</v>
      </c>
      <c r="B8" s="23">
        <v>61.07</v>
      </c>
      <c r="C8" s="23">
        <v>65.3</v>
      </c>
      <c r="D8" s="23">
        <v>10.25</v>
      </c>
      <c r="E8" s="23">
        <v>8.74</v>
      </c>
      <c r="F8" s="23">
        <v>28.69</v>
      </c>
      <c r="G8" s="23">
        <v>25.96</v>
      </c>
      <c r="H8" s="23">
        <v>77.36</v>
      </c>
      <c r="I8" s="23">
        <v>77.61</v>
      </c>
      <c r="J8" s="23">
        <v>13.91</v>
      </c>
      <c r="K8" s="36">
        <v>14.11</v>
      </c>
      <c r="L8" s="23">
        <v>8.73</v>
      </c>
      <c r="M8" s="23">
        <v>8.2899999999999991</v>
      </c>
    </row>
    <row r="9" spans="1:13" x14ac:dyDescent="0.25">
      <c r="A9" s="35" t="s">
        <v>28</v>
      </c>
      <c r="B9" s="23">
        <v>75.819999999999993</v>
      </c>
      <c r="C9" s="23">
        <v>81.28</v>
      </c>
      <c r="D9" s="23">
        <v>10.45</v>
      </c>
      <c r="E9" s="23">
        <v>5.59</v>
      </c>
      <c r="F9" s="23">
        <v>13.74</v>
      </c>
      <c r="G9" s="23">
        <v>13.13</v>
      </c>
      <c r="H9" s="23">
        <v>84.7</v>
      </c>
      <c r="I9" s="23">
        <v>84.47</v>
      </c>
      <c r="J9" s="23">
        <v>4.2699999999999996</v>
      </c>
      <c r="K9" s="36">
        <v>4.6500000000000004</v>
      </c>
      <c r="L9" s="23">
        <v>11.03</v>
      </c>
      <c r="M9" s="23">
        <v>10.88</v>
      </c>
    </row>
    <row r="11" spans="1:13" ht="18.75" customHeight="1" x14ac:dyDescent="0.25">
      <c r="A11" s="78" t="s">
        <v>64</v>
      </c>
      <c r="B11" s="78"/>
      <c r="C11" s="78"/>
      <c r="D11" s="78"/>
      <c r="E11" s="78"/>
      <c r="F11" s="78"/>
      <c r="G11" s="78"/>
      <c r="H11" s="78"/>
      <c r="I11" s="78"/>
      <c r="J11" s="78"/>
      <c r="K11" s="78"/>
      <c r="L11" s="78"/>
    </row>
    <row r="12" spans="1:13" x14ac:dyDescent="0.25">
      <c r="A12" s="65" t="s">
        <v>127</v>
      </c>
      <c r="I12" s="2"/>
    </row>
  </sheetData>
  <mergeCells count="10">
    <mergeCell ref="A11:L11"/>
    <mergeCell ref="A3:A5"/>
    <mergeCell ref="B3:G3"/>
    <mergeCell ref="H3:M3"/>
    <mergeCell ref="B4:C4"/>
    <mergeCell ref="D4:E4"/>
    <mergeCell ref="F4:G4"/>
    <mergeCell ref="H4:I4"/>
    <mergeCell ref="J4:K4"/>
    <mergeCell ref="L4:M4"/>
  </mergeCells>
  <hyperlinks>
    <hyperlink ref="A2"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
    </sheetView>
  </sheetViews>
  <sheetFormatPr baseColWidth="10" defaultRowHeight="15" x14ac:dyDescent="0.25"/>
  <cols>
    <col min="2" max="6" width="6.7109375" bestFit="1" customWidth="1"/>
    <col min="7" max="7" width="7.42578125" customWidth="1"/>
  </cols>
  <sheetData>
    <row r="1" spans="1:12" x14ac:dyDescent="0.25">
      <c r="A1" s="10" t="s">
        <v>119</v>
      </c>
    </row>
    <row r="2" spans="1:12" x14ac:dyDescent="0.25">
      <c r="A2" s="9" t="s">
        <v>108</v>
      </c>
    </row>
    <row r="3" spans="1:12" x14ac:dyDescent="0.25">
      <c r="A3" s="75" t="s">
        <v>24</v>
      </c>
      <c r="B3" s="73" t="s">
        <v>65</v>
      </c>
      <c r="C3" s="76"/>
      <c r="D3" s="76"/>
      <c r="E3" s="76"/>
      <c r="F3" s="76"/>
      <c r="G3" s="76"/>
    </row>
    <row r="4" spans="1:12" x14ac:dyDescent="0.25">
      <c r="A4" s="75"/>
      <c r="B4" s="73" t="s">
        <v>117</v>
      </c>
      <c r="C4" s="76"/>
      <c r="D4" s="73" t="s">
        <v>66</v>
      </c>
      <c r="E4" s="76"/>
      <c r="F4" s="73" t="s">
        <v>67</v>
      </c>
      <c r="G4" s="76"/>
    </row>
    <row r="5" spans="1:12" ht="45.75" customHeight="1" x14ac:dyDescent="0.25">
      <c r="A5" s="75"/>
      <c r="B5" s="73"/>
      <c r="C5" s="76"/>
      <c r="D5" s="73"/>
      <c r="E5" s="76"/>
      <c r="F5" s="73"/>
      <c r="G5" s="76"/>
    </row>
    <row r="6" spans="1:12" ht="24" x14ac:dyDescent="0.25">
      <c r="A6" s="75"/>
      <c r="B6" s="32" t="s">
        <v>111</v>
      </c>
      <c r="C6" s="20" t="s">
        <v>112</v>
      </c>
      <c r="D6" s="32" t="s">
        <v>111</v>
      </c>
      <c r="E6" s="20" t="s">
        <v>112</v>
      </c>
      <c r="F6" s="32" t="s">
        <v>111</v>
      </c>
      <c r="G6" s="20" t="s">
        <v>112</v>
      </c>
    </row>
    <row r="7" spans="1:12" x14ac:dyDescent="0.25">
      <c r="A7" s="35" t="s">
        <v>25</v>
      </c>
      <c r="B7" s="23">
        <v>51.91</v>
      </c>
      <c r="C7" s="23">
        <v>47.99</v>
      </c>
      <c r="D7" s="23">
        <v>28.57</v>
      </c>
      <c r="E7" s="23">
        <v>26.82</v>
      </c>
      <c r="F7" s="23">
        <v>4.49</v>
      </c>
      <c r="G7" s="23">
        <v>7.03</v>
      </c>
      <c r="H7" s="2"/>
    </row>
    <row r="8" spans="1:12" x14ac:dyDescent="0.25">
      <c r="A8" s="35" t="s">
        <v>26</v>
      </c>
      <c r="B8" s="23">
        <v>53.59</v>
      </c>
      <c r="C8" s="23">
        <v>50.64</v>
      </c>
      <c r="D8" s="23">
        <v>33.94</v>
      </c>
      <c r="E8" s="23">
        <v>29.17</v>
      </c>
      <c r="F8" s="23">
        <v>4.8899999999999997</v>
      </c>
      <c r="G8" s="23">
        <v>6.88</v>
      </c>
      <c r="H8" s="2"/>
    </row>
    <row r="9" spans="1:12" x14ac:dyDescent="0.25">
      <c r="A9" s="35" t="s">
        <v>27</v>
      </c>
      <c r="B9" s="23">
        <v>36.369999999999997</v>
      </c>
      <c r="C9" s="23">
        <v>34.729999999999997</v>
      </c>
      <c r="D9" s="23">
        <v>24.11</v>
      </c>
      <c r="E9" s="23">
        <v>21.67</v>
      </c>
      <c r="F9" s="23">
        <v>63.64</v>
      </c>
      <c r="G9" s="23">
        <v>48.01</v>
      </c>
      <c r="H9" s="2"/>
    </row>
    <row r="10" spans="1:12" x14ac:dyDescent="0.25">
      <c r="A10" s="35" t="s">
        <v>28</v>
      </c>
      <c r="B10" s="23">
        <v>42.75</v>
      </c>
      <c r="C10" s="23">
        <v>41.15</v>
      </c>
      <c r="D10" s="23">
        <v>37.28</v>
      </c>
      <c r="E10" s="23">
        <v>32.71</v>
      </c>
      <c r="F10" s="23">
        <v>22.3</v>
      </c>
      <c r="G10" s="23">
        <v>16.8</v>
      </c>
      <c r="H10" s="2"/>
    </row>
    <row r="12" spans="1:12" x14ac:dyDescent="0.25">
      <c r="A12" s="79" t="s">
        <v>107</v>
      </c>
      <c r="B12" s="79"/>
      <c r="C12" s="79"/>
      <c r="D12" s="79"/>
      <c r="E12" s="79"/>
      <c r="F12" s="79"/>
      <c r="G12" s="79"/>
      <c r="H12" s="79"/>
      <c r="I12" s="79"/>
      <c r="J12" s="79"/>
      <c r="K12" s="79"/>
      <c r="L12" s="79"/>
    </row>
    <row r="13" spans="1:12" x14ac:dyDescent="0.25">
      <c r="A13" s="65" t="s">
        <v>127</v>
      </c>
    </row>
  </sheetData>
  <mergeCells count="6">
    <mergeCell ref="A12:L12"/>
    <mergeCell ref="A3:A6"/>
    <mergeCell ref="B3:G3"/>
    <mergeCell ref="B4:C5"/>
    <mergeCell ref="D4:E5"/>
    <mergeCell ref="F4:G5"/>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6.5703125" customWidth="1"/>
    <col min="2" max="9" width="6.7109375" bestFit="1" customWidth="1"/>
  </cols>
  <sheetData>
    <row r="1" spans="1:9" x14ac:dyDescent="0.25">
      <c r="A1" s="19" t="s">
        <v>120</v>
      </c>
      <c r="B1" s="19"/>
      <c r="C1" s="19"/>
      <c r="D1" s="19"/>
      <c r="E1" s="19"/>
      <c r="F1" s="19"/>
      <c r="G1" s="19"/>
      <c r="H1" s="19"/>
      <c r="I1" s="19"/>
    </row>
    <row r="2" spans="1:9" x14ac:dyDescent="0.25">
      <c r="A2" s="9" t="s">
        <v>108</v>
      </c>
    </row>
    <row r="4" spans="1:9" x14ac:dyDescent="0.25">
      <c r="A4" s="74" t="s">
        <v>68</v>
      </c>
      <c r="B4" s="73" t="s">
        <v>25</v>
      </c>
      <c r="C4" s="74"/>
      <c r="D4" s="73" t="s">
        <v>26</v>
      </c>
      <c r="E4" s="74"/>
      <c r="F4" s="73" t="s">
        <v>27</v>
      </c>
      <c r="G4" s="74"/>
      <c r="H4" s="73" t="s">
        <v>28</v>
      </c>
      <c r="I4" s="74"/>
    </row>
    <row r="5" spans="1:9" ht="24" x14ac:dyDescent="0.25">
      <c r="A5" s="74"/>
      <c r="B5" s="32" t="s">
        <v>111</v>
      </c>
      <c r="C5" s="40" t="s">
        <v>112</v>
      </c>
      <c r="D5" s="32" t="s">
        <v>111</v>
      </c>
      <c r="E5" s="40" t="s">
        <v>112</v>
      </c>
      <c r="F5" s="32" t="s">
        <v>111</v>
      </c>
      <c r="G5" s="40" t="s">
        <v>112</v>
      </c>
      <c r="H5" s="32" t="s">
        <v>111</v>
      </c>
      <c r="I5" s="40" t="s">
        <v>112</v>
      </c>
    </row>
    <row r="6" spans="1:9" ht="15" customHeight="1" x14ac:dyDescent="0.25">
      <c r="A6" s="35" t="s">
        <v>32</v>
      </c>
      <c r="B6" s="23">
        <v>1.18</v>
      </c>
      <c r="C6" s="23">
        <v>1.76</v>
      </c>
      <c r="D6" s="23">
        <v>2.56</v>
      </c>
      <c r="E6" s="23">
        <v>3.15</v>
      </c>
      <c r="F6" s="23">
        <v>1.96</v>
      </c>
      <c r="G6" s="23">
        <v>2.73</v>
      </c>
      <c r="H6" s="23">
        <v>1.33</v>
      </c>
      <c r="I6" s="23">
        <v>2.06</v>
      </c>
    </row>
    <row r="7" spans="1:9" ht="15" customHeight="1" x14ac:dyDescent="0.25">
      <c r="A7" s="35" t="s">
        <v>33</v>
      </c>
      <c r="B7" s="23">
        <v>7.85</v>
      </c>
      <c r="C7" s="23">
        <v>8.23</v>
      </c>
      <c r="D7" s="23">
        <v>8.4499999999999993</v>
      </c>
      <c r="E7" s="23">
        <v>9.5399999999999991</v>
      </c>
      <c r="F7" s="23">
        <v>8.41</v>
      </c>
      <c r="G7" s="23">
        <v>8.75</v>
      </c>
      <c r="H7" s="23">
        <v>7.5</v>
      </c>
      <c r="I7" s="23">
        <v>7.24</v>
      </c>
    </row>
    <row r="8" spans="1:9" ht="15" customHeight="1" x14ac:dyDescent="0.25">
      <c r="A8" s="35" t="s">
        <v>34</v>
      </c>
      <c r="B8" s="23">
        <v>51.91</v>
      </c>
      <c r="C8" s="23">
        <v>47.99</v>
      </c>
      <c r="D8" s="23">
        <v>53.59</v>
      </c>
      <c r="E8" s="23">
        <v>50.64</v>
      </c>
      <c r="F8" s="23">
        <v>36.369999999999997</v>
      </c>
      <c r="G8" s="23">
        <v>34.729999999999997</v>
      </c>
      <c r="H8" s="23">
        <v>42.75</v>
      </c>
      <c r="I8" s="23">
        <v>41.15</v>
      </c>
    </row>
    <row r="9" spans="1:9" ht="15" customHeight="1" x14ac:dyDescent="0.25">
      <c r="A9" s="35" t="s">
        <v>35</v>
      </c>
      <c r="B9" s="23">
        <v>11.21</v>
      </c>
      <c r="C9" s="23">
        <v>10.119999999999999</v>
      </c>
      <c r="D9" s="23">
        <v>10.84</v>
      </c>
      <c r="E9" s="23">
        <v>10.54</v>
      </c>
      <c r="F9" s="23">
        <v>15.05</v>
      </c>
      <c r="G9" s="23">
        <v>15.49</v>
      </c>
      <c r="H9" s="23">
        <v>13.37</v>
      </c>
      <c r="I9" s="23">
        <v>12.42</v>
      </c>
    </row>
    <row r="10" spans="1:9" ht="15" customHeight="1" x14ac:dyDescent="0.25">
      <c r="A10" s="35" t="s">
        <v>36</v>
      </c>
      <c r="B10" s="41">
        <v>9.7200000000000006</v>
      </c>
      <c r="C10" s="41">
        <v>6.92</v>
      </c>
      <c r="D10" s="41">
        <v>8.77</v>
      </c>
      <c r="E10" s="41">
        <v>7.68</v>
      </c>
      <c r="F10" s="41">
        <v>12.62</v>
      </c>
      <c r="G10" s="41">
        <v>10.46</v>
      </c>
      <c r="H10" s="41">
        <v>10.63</v>
      </c>
      <c r="I10" s="41">
        <v>10.43</v>
      </c>
    </row>
    <row r="11" spans="1:9" ht="15" customHeight="1" x14ac:dyDescent="0.25">
      <c r="A11" s="35" t="s">
        <v>37</v>
      </c>
      <c r="B11" s="23">
        <v>4.3899999999999997</v>
      </c>
      <c r="C11" s="23">
        <v>4.51</v>
      </c>
      <c r="D11" s="23">
        <v>3.71</v>
      </c>
      <c r="E11" s="23">
        <v>4.8499999999999996</v>
      </c>
      <c r="F11" s="23">
        <v>7.68</v>
      </c>
      <c r="G11" s="23">
        <v>8.9600000000000009</v>
      </c>
      <c r="H11" s="23">
        <v>6.74</v>
      </c>
      <c r="I11" s="23">
        <v>8.14</v>
      </c>
    </row>
    <row r="12" spans="1:9" ht="15" customHeight="1" x14ac:dyDescent="0.25">
      <c r="A12" s="35" t="s">
        <v>38</v>
      </c>
      <c r="B12" s="23">
        <v>7.17</v>
      </c>
      <c r="C12" s="23">
        <v>6.3</v>
      </c>
      <c r="D12" s="23">
        <v>4.96</v>
      </c>
      <c r="E12" s="23">
        <v>5.77</v>
      </c>
      <c r="F12" s="23">
        <v>7.37</v>
      </c>
      <c r="G12" s="23">
        <v>7.45</v>
      </c>
      <c r="H12" s="23">
        <v>10.45</v>
      </c>
      <c r="I12" s="23">
        <v>10.050000000000001</v>
      </c>
    </row>
    <row r="13" spans="1:9" ht="15" customHeight="1" x14ac:dyDescent="0.25">
      <c r="A13" s="35" t="s">
        <v>39</v>
      </c>
      <c r="B13" s="23">
        <v>6.59</v>
      </c>
      <c r="C13" s="23">
        <v>14.17</v>
      </c>
      <c r="D13" s="23">
        <v>7.13</v>
      </c>
      <c r="E13" s="23">
        <v>7.81</v>
      </c>
      <c r="F13" s="23">
        <v>10.55</v>
      </c>
      <c r="G13" s="23">
        <v>11.43</v>
      </c>
      <c r="H13" s="23">
        <v>7.24</v>
      </c>
      <c r="I13" s="23">
        <v>8.51</v>
      </c>
    </row>
    <row r="14" spans="1:9" x14ac:dyDescent="0.25">
      <c r="A14" s="38" t="s">
        <v>6</v>
      </c>
      <c r="B14" s="34">
        <v>99.990000000000009</v>
      </c>
      <c r="C14" s="42">
        <v>100.00000000000001</v>
      </c>
      <c r="D14" s="34">
        <v>99.99</v>
      </c>
      <c r="E14" s="34">
        <v>100</v>
      </c>
      <c r="F14" s="42">
        <v>100.00999999999999</v>
      </c>
      <c r="G14" s="34">
        <v>99.97999999999999</v>
      </c>
      <c r="H14" s="42">
        <v>100</v>
      </c>
      <c r="I14" s="34">
        <v>100.01</v>
      </c>
    </row>
    <row r="15" spans="1:9" x14ac:dyDescent="0.25">
      <c r="B15" s="2"/>
      <c r="C15" s="2"/>
      <c r="D15" s="2"/>
      <c r="E15" s="2"/>
      <c r="F15" s="2"/>
      <c r="G15" s="2"/>
      <c r="H15" s="2"/>
      <c r="I15" s="2"/>
    </row>
    <row r="16" spans="1:9" x14ac:dyDescent="0.25">
      <c r="A16" s="65" t="s">
        <v>127</v>
      </c>
    </row>
  </sheetData>
  <mergeCells count="5">
    <mergeCell ref="A4:A5"/>
    <mergeCell ref="B4:C4"/>
    <mergeCell ref="D4:E4"/>
    <mergeCell ref="F4:G4"/>
    <mergeCell ref="H4:I4"/>
  </mergeCells>
  <hyperlinks>
    <hyperlink ref="A2"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Tableau1</vt:lpstr>
      <vt:lpstr>Tableau2</vt:lpstr>
      <vt:lpstr>Tableau3</vt:lpstr>
      <vt:lpstr>Tableau4</vt:lpstr>
      <vt:lpstr>Tableau5</vt:lpstr>
      <vt:lpstr>Annexe1</vt:lpstr>
      <vt:lpstr>Annexe2</vt:lpstr>
      <vt:lpstr>Annexe3</vt:lpstr>
      <vt:lpstr>Annexe4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2021-06-02T20:20:24Z</dcterms:created>
  <dcterms:modified xsi:type="dcterms:W3CDTF">2022-06-07T15:12:47Z</dcterms:modified>
</cp:coreProperties>
</file>