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gesip-dgri-a2-1-sup\Enquête Stages\Enquête stage 2022 collecte sur année 2020_2021\NF\2022\01 - NF\VF\"/>
    </mc:Choice>
  </mc:AlternateContent>
  <bookViews>
    <workbookView xWindow="0" yWindow="0" windowWidth="13125" windowHeight="6105" tabRatio="778"/>
  </bookViews>
  <sheets>
    <sheet name="Sommaire" sheetId="3" r:id="rId1"/>
    <sheet name="Graphique 1" sheetId="1" r:id="rId2"/>
    <sheet name="Tableau 1" sheetId="2" r:id="rId3"/>
    <sheet name="Annexe 1 - Effectifs 2020-2021" sheetId="4" r:id="rId4"/>
    <sheet name="Annexe 2 - Effectifs 2018-2019" sheetId="5" r:id="rId5"/>
  </sheets>
  <calcPr calcId="162913"/>
</workbook>
</file>

<file path=xl/calcChain.xml><?xml version="1.0" encoding="utf-8"?>
<calcChain xmlns="http://schemas.openxmlformats.org/spreadsheetml/2006/main">
  <c r="F22" i="5" l="1"/>
  <c r="F21" i="5"/>
  <c r="E20" i="5"/>
  <c r="F20" i="5" s="1"/>
  <c r="D20" i="5"/>
  <c r="F19" i="5"/>
  <c r="F18" i="5"/>
  <c r="F17" i="5"/>
  <c r="F16" i="5"/>
  <c r="F15" i="5"/>
  <c r="F14" i="5"/>
  <c r="F13" i="5"/>
  <c r="F12" i="5"/>
  <c r="F11" i="5"/>
  <c r="F10" i="5"/>
  <c r="F9" i="5"/>
  <c r="F8" i="5"/>
  <c r="F7" i="5"/>
  <c r="F6" i="5"/>
</calcChain>
</file>

<file path=xl/sharedStrings.xml><?xml version="1.0" encoding="utf-8"?>
<sst xmlns="http://schemas.openxmlformats.org/spreadsheetml/2006/main" count="145" uniqueCount="67">
  <si>
    <t>Ensemble</t>
  </si>
  <si>
    <t>IEP</t>
  </si>
  <si>
    <t>Master</t>
  </si>
  <si>
    <t>Licence pro.</t>
  </si>
  <si>
    <t>Licence générale</t>
  </si>
  <si>
    <t>DUT</t>
  </si>
  <si>
    <t>Part des stagiaires (en %)</t>
  </si>
  <si>
    <t>A l'étranger</t>
  </si>
  <si>
    <t>Tout cursus</t>
  </si>
  <si>
    <t>Cursus</t>
  </si>
  <si>
    <t>Licence</t>
  </si>
  <si>
    <t>Formations d'ingénieurs</t>
  </si>
  <si>
    <t>Dans une autre région française</t>
  </si>
  <si>
    <r>
      <t>1</t>
    </r>
    <r>
      <rPr>
        <vertAlign val="superscript"/>
        <sz val="11"/>
        <color rgb="FF000000"/>
        <rFont val="Calibri"/>
        <family val="2"/>
        <scheme val="minor"/>
      </rPr>
      <t>ère</t>
    </r>
    <r>
      <rPr>
        <sz val="11"/>
        <color rgb="FF000000"/>
        <rFont val="Calibri"/>
        <family val="2"/>
        <scheme val="minor"/>
      </rPr>
      <t xml:space="preserve"> année</t>
    </r>
  </si>
  <si>
    <r>
      <t>2</t>
    </r>
    <r>
      <rPr>
        <vertAlign val="superscript"/>
        <sz val="11"/>
        <color rgb="FF000000"/>
        <rFont val="Calibri"/>
        <family val="2"/>
        <scheme val="minor"/>
      </rPr>
      <t>ème</t>
    </r>
    <r>
      <rPr>
        <sz val="11"/>
        <color rgb="FF000000"/>
        <rFont val="Calibri"/>
        <family val="2"/>
        <scheme val="minor"/>
      </rPr>
      <t xml:space="preserve"> année</t>
    </r>
  </si>
  <si>
    <r>
      <t>3</t>
    </r>
    <r>
      <rPr>
        <vertAlign val="superscript"/>
        <sz val="11"/>
        <color rgb="FF000000"/>
        <rFont val="Calibri"/>
        <family val="2"/>
        <scheme val="minor"/>
      </rPr>
      <t>ème</t>
    </r>
    <r>
      <rPr>
        <sz val="11"/>
        <color rgb="FF000000"/>
        <rFont val="Calibri"/>
        <family val="2"/>
        <scheme val="minor"/>
      </rPr>
      <t xml:space="preserve"> année</t>
    </r>
  </si>
  <si>
    <t xml:space="preserve">Sources : </t>
  </si>
  <si>
    <t>MESR-SIES, Système d’information du suivi de l’étudiant (SISE) (1) &amp; Enquête sur les stages effectués durant l'année 2020-2021</t>
  </si>
  <si>
    <t>Champ :</t>
  </si>
  <si>
    <t xml:space="preserve"> France métropolitaine + DROM</t>
  </si>
  <si>
    <t>Sommaire</t>
  </si>
  <si>
    <t>Graphique 1</t>
  </si>
  <si>
    <t>Tableau 1</t>
  </si>
  <si>
    <t>Indicateurs sur les stages effectués selon le cursus de l'étudiant en 2020-2021</t>
  </si>
  <si>
    <t>Proportion des étudiants ayant réalisé un stage au cours de l'année 2020-2021 selon le cursus et le lieu de stage</t>
  </si>
  <si>
    <t>Indicateurs sur les stages réalisés en 2020-2021 selon le cursus de l'étudiant</t>
  </si>
  <si>
    <t>Gratification (en %)</t>
  </si>
  <si>
    <t>Lieu d'exercice du stage (en %)</t>
  </si>
  <si>
    <t>Lecture :</t>
  </si>
  <si>
    <t>Proportion des étudiants ayant effectué un stage au cours de l'année 2020-2021 selon le cursus et le lieu de stage (en %)</t>
  </si>
  <si>
    <t>Stagiaires</t>
  </si>
  <si>
    <t>Champ</t>
  </si>
  <si>
    <t>L'enquête porte uniquement sur les étudiants en formation initiale et en inscription principale au 15 janvier 2021. Elle comprend les étudiants inscrits en DUT, en licence et master LMD (masters métiers de l’enseignement compris), en formation d'ingénieurs ou dans un IEP.</t>
  </si>
  <si>
    <t xml:space="preserve">Sont concernés par cette enquête, les étudiants inscrits en formation initiale hors apprentissage et contrat de professionnalisation en université et dans les établissements assimilés : c’est-à-dire, les deux CUFR, les universités de Dauphine et de Lorraine, les écoles d'ingénieurs rattachées aux universités, les universités de technologie et les 8 Instituts d’études politiques. </t>
  </si>
  <si>
    <t xml:space="preserve">Les statistiques présentées ici sont issues de l’Enquête sur les stages réalisés pendant l’année universitaire 2020-2021 ; l’édition précédente en 2020 portait sur l’année universitaire 2018-2019. 
</t>
  </si>
  <si>
    <t xml:space="preserve">D’autre part certaines formations prévoient un stage obligatoire pour obtenir le diplôme. Et lLes étudiants redoublants peuvent avoir validé leur stage l’année précédente, ce qui conduit à une sous estimation de la proportion d’étudiants en stage observés l’année universitaire (N-N+1). Egalement, dans le cas où un étudiant aurait réalisé plusieurs stage, seul le stage le plus long est comptabilisé dans l’enquête. </t>
  </si>
  <si>
    <r>
      <rPr>
        <b/>
        <i/>
        <sz val="11"/>
        <color rgb="FF000000"/>
        <rFont val="Calibri"/>
        <family val="2"/>
        <scheme val="minor"/>
      </rPr>
      <t>Lecture</t>
    </r>
    <r>
      <rPr>
        <i/>
        <sz val="11"/>
        <color rgb="FF000000"/>
        <rFont val="Calibri"/>
        <family val="2"/>
        <scheme val="minor"/>
      </rPr>
      <t xml:space="preserve"> : </t>
    </r>
  </si>
  <si>
    <t xml:space="preserve">Source : </t>
  </si>
  <si>
    <t>MESR-SIES, Enquête sur les stages effectués durant l'année 2020-2021</t>
  </si>
  <si>
    <t xml:space="preserve">Champ : </t>
  </si>
  <si>
    <t>France métropolitaine + DROM</t>
  </si>
  <si>
    <t xml:space="preserve">Stages gratifiés </t>
  </si>
  <si>
    <t>Stages obligatoires (en %)</t>
  </si>
  <si>
    <t>Localisation du stage</t>
  </si>
  <si>
    <t>dont apprentis</t>
  </si>
  <si>
    <t xml:space="preserve">Annexe 1 </t>
  </si>
  <si>
    <t>Inscrits en formation initiale (hors formation continue) en 2020-2021</t>
  </si>
  <si>
    <t>Effectifs des étudiants inscrits (hors FC) en         2020-2021 (1)</t>
  </si>
  <si>
    <t>FC = Formation Continue</t>
  </si>
  <si>
    <t>Source :</t>
  </si>
  <si>
    <t>MESR-SIES, Système d’information du suivi de l’étudiant (SISE)</t>
  </si>
  <si>
    <t xml:space="preserve">Lecture : </t>
  </si>
  <si>
    <t>En 2020-2021, 64953 étudiants étaient inscrits en formation initiale, en première année de DUT. Parmi eux, 3257 étaient apprentis - soit 5% de ces inscrits</t>
  </si>
  <si>
    <t>Part des apprentis (en %)</t>
  </si>
  <si>
    <t>dont stages avec une gratification         ≥  3,90€/h</t>
  </si>
  <si>
    <t>Inscrits en formation initiale (hors formation continue) en 2018-2019</t>
  </si>
  <si>
    <t>En 2018-2019, 65464 étudiants étaient inscrits en formation initiale, en première année de DUT. Parmi eux, 2965 étaient apprentis - soit 5% de ces inscrits</t>
  </si>
  <si>
    <t xml:space="preserve">Effectifs des étudiants inscrits en         2018-2019 </t>
  </si>
  <si>
    <t>Inscriptions principales hors formation continue - France + DROM</t>
  </si>
  <si>
    <t>Annexe 2</t>
  </si>
  <si>
    <t>Effectifs des étudiants inscrits en 2020-2021</t>
  </si>
  <si>
    <t>Part d'apprentis (%)</t>
  </si>
  <si>
    <t>Hors région d'étude</t>
  </si>
  <si>
    <t>Dans la région d'étude</t>
  </si>
  <si>
    <r>
      <t xml:space="preserve">Stages d'une durée            </t>
    </r>
    <r>
      <rPr>
        <b/>
        <sz val="11"/>
        <color theme="0"/>
        <rFont val="Calibri"/>
        <family val="2"/>
      </rPr>
      <t>≥ 2 mois         (en %)</t>
    </r>
  </si>
  <si>
    <t>32 % des étudiants inscrits (en formation initiale hors apprentissage) ont réalisé un stage et pour 26% des inscrits ce stage était obligatoire.
Pour 51 % d’entre eux, le stage a duré deux mois ou plus, et 72 % d’entre eux ont réalisé ce stage dans leur région d’étude.
42 % des stagiaires ont perçu une gratification et pour 35 % d'entre eux, cette gratification était supérieure au minimum horaire prévu par la loi.</t>
  </si>
  <si>
    <t xml:space="preserve">En 2020-2021, 62% des étudiants inscrits en DUT ont effectué un stage. 
48% de ces inscrits l'ont effectué dans leurs région d'études, 14% hors de leur région d'étude (y compris à l'étranger).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</si>
</sst>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0" x14ac:knownFonts="1">
    <font>
      <sz val="11"/>
      <color rgb="FF000000"/>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0"/>
      <name val="Calibri"/>
      <family val="2"/>
    </font>
    <font>
      <vertAlign val="superscript"/>
      <sz val="11"/>
      <color rgb="FF000000"/>
      <name val="Calibri"/>
      <family val="2"/>
      <scheme val="minor"/>
    </font>
    <font>
      <b/>
      <i/>
      <sz val="11"/>
      <name val="Calibri"/>
      <family val="2"/>
      <scheme val="minor"/>
    </font>
    <font>
      <i/>
      <sz val="11"/>
      <color rgb="FF000000"/>
      <name val="Calibri"/>
      <family val="2"/>
      <scheme val="minor"/>
    </font>
    <font>
      <b/>
      <i/>
      <sz val="11"/>
      <color rgb="FF000000"/>
      <name val="Calibri"/>
      <family val="2"/>
      <scheme val="minor"/>
    </font>
    <font>
      <i/>
      <sz val="11"/>
      <name val="Calibri"/>
      <family val="2"/>
      <scheme val="minor"/>
    </font>
    <font>
      <b/>
      <sz val="16"/>
      <color rgb="FF000000"/>
      <name val="Calibri"/>
      <family val="2"/>
      <scheme val="minor"/>
    </font>
    <font>
      <u/>
      <sz val="11"/>
      <color theme="10"/>
      <name val="Calibri"/>
      <family val="2"/>
      <scheme val="minor"/>
    </font>
    <font>
      <b/>
      <sz val="16"/>
      <name val="Calibri"/>
      <family val="2"/>
      <scheme val="minor"/>
    </font>
    <font>
      <i/>
      <sz val="7"/>
      <color rgb="FF000000"/>
      <name val="Calibri"/>
      <family val="2"/>
    </font>
    <font>
      <sz val="11"/>
      <color rgb="FF000000"/>
      <name val="Calibri"/>
      <family val="2"/>
      <scheme val="minor"/>
    </font>
    <font>
      <b/>
      <sz val="11"/>
      <name val="Calibri"/>
      <family val="2"/>
      <scheme val="minor"/>
    </font>
    <font>
      <sz val="11"/>
      <name val="Calibri"/>
      <family val="2"/>
      <scheme val="minor"/>
    </font>
    <font>
      <b/>
      <i/>
      <sz val="11"/>
      <color theme="0"/>
      <name val="Calibri"/>
      <family val="2"/>
      <scheme val="minor"/>
    </font>
    <font>
      <b/>
      <sz val="11"/>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3"/>
        <bgColor indexed="64"/>
      </patternFill>
    </fill>
  </fills>
  <borders count="6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theme="0"/>
      </left>
      <right/>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style="thin">
        <color theme="0"/>
      </left>
      <right style="thin">
        <color indexed="64"/>
      </right>
      <top/>
      <bottom style="thin">
        <color theme="0"/>
      </bottom>
      <diagonal/>
    </border>
    <border>
      <left/>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medium">
        <color indexed="64"/>
      </right>
      <top/>
      <bottom style="thin">
        <color indexed="64"/>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diagonal/>
    </border>
    <border>
      <left style="thin">
        <color theme="0"/>
      </left>
      <right/>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s>
  <cellStyleXfs count="4">
    <xf numFmtId="0" fontId="0" fillId="0" borderId="0"/>
    <xf numFmtId="0" fontId="11" fillId="0" borderId="0" applyNumberFormat="0" applyFill="0" applyBorder="0" applyAlignment="0" applyProtection="0"/>
    <xf numFmtId="43" fontId="14" fillId="0" borderId="0" applyFont="0" applyFill="0" applyBorder="0" applyAlignment="0" applyProtection="0"/>
    <xf numFmtId="0" fontId="1" fillId="0" borderId="0"/>
  </cellStyleXfs>
  <cellXfs count="158">
    <xf numFmtId="0" fontId="0" fillId="0" borderId="0" xfId="0"/>
    <xf numFmtId="0" fontId="0" fillId="0" borderId="0" xfId="0" applyAlignment="1">
      <alignment wrapText="1"/>
    </xf>
    <xf numFmtId="0" fontId="6" fillId="0" borderId="0" xfId="0" applyFont="1" applyAlignment="1">
      <alignment vertical="center"/>
    </xf>
    <xf numFmtId="0" fontId="0" fillId="0" borderId="4" xfId="0" applyBorder="1"/>
    <xf numFmtId="0" fontId="0" fillId="0" borderId="1" xfId="0" applyBorder="1"/>
    <xf numFmtId="0" fontId="0" fillId="0" borderId="2" xfId="0" applyBorder="1"/>
    <xf numFmtId="0" fontId="2" fillId="0" borderId="6" xfId="0" applyFont="1" applyFill="1" applyBorder="1"/>
    <xf numFmtId="0" fontId="0" fillId="0" borderId="9" xfId="0" applyBorder="1"/>
    <xf numFmtId="0" fontId="0" fillId="0" borderId="12" xfId="0" applyBorder="1"/>
    <xf numFmtId="0" fontId="2" fillId="0" borderId="14" xfId="0" applyFont="1" applyBorder="1"/>
    <xf numFmtId="0" fontId="2" fillId="0" borderId="6" xfId="0" applyFont="1" applyBorder="1"/>
    <xf numFmtId="0" fontId="0" fillId="0" borderId="16" xfId="0" applyBorder="1"/>
    <xf numFmtId="0" fontId="2" fillId="0" borderId="17" xfId="0" applyFont="1" applyBorder="1"/>
    <xf numFmtId="0" fontId="2" fillId="0" borderId="18" xfId="0" applyFont="1" applyBorder="1"/>
    <xf numFmtId="0" fontId="9" fillId="0" borderId="0" xfId="0" applyFont="1" applyAlignment="1">
      <alignment vertical="center"/>
    </xf>
    <xf numFmtId="0" fontId="10" fillId="0" borderId="0" xfId="0" applyFont="1"/>
    <xf numFmtId="0" fontId="11" fillId="0" borderId="0" xfId="1"/>
    <xf numFmtId="0" fontId="12" fillId="0" borderId="0" xfId="0" applyFont="1"/>
    <xf numFmtId="0" fontId="0" fillId="0" borderId="0" xfId="0" applyBorder="1"/>
    <xf numFmtId="0" fontId="6" fillId="0" borderId="0" xfId="0" applyFont="1" applyAlignment="1">
      <alignment vertical="center"/>
    </xf>
    <xf numFmtId="11" fontId="0" fillId="0" borderId="25" xfId="0" applyNumberFormat="1" applyBorder="1"/>
    <xf numFmtId="11" fontId="0" fillId="0" borderId="26" xfId="0" applyNumberFormat="1" applyBorder="1"/>
    <xf numFmtId="11" fontId="2" fillId="0" borderId="24" xfId="0" applyNumberFormat="1" applyFont="1" applyFill="1" applyBorder="1"/>
    <xf numFmtId="0" fontId="0" fillId="0" borderId="11" xfId="0" applyBorder="1"/>
    <xf numFmtId="0" fontId="0" fillId="0" borderId="19" xfId="0" applyBorder="1"/>
    <xf numFmtId="0" fontId="2" fillId="0" borderId="5" xfId="0" applyFont="1" applyFill="1" applyBorder="1"/>
    <xf numFmtId="0" fontId="7" fillId="0" borderId="0" xfId="0" applyFont="1" applyAlignment="1">
      <alignment horizontal="right" vertical="top" wrapText="1"/>
    </xf>
    <xf numFmtId="0" fontId="6" fillId="0" borderId="0" xfId="0" applyFont="1" applyAlignment="1">
      <alignment horizontal="right" vertical="center"/>
    </xf>
    <xf numFmtId="0" fontId="6" fillId="0" borderId="0" xfId="0" applyFont="1" applyFill="1" applyAlignment="1">
      <alignment vertical="top"/>
    </xf>
    <xf numFmtId="0" fontId="13" fillId="0" borderId="0" xfId="0" applyFont="1" applyAlignment="1">
      <alignment vertical="center"/>
    </xf>
    <xf numFmtId="0" fontId="0" fillId="0" borderId="29" xfId="0" applyBorder="1"/>
    <xf numFmtId="11" fontId="0" fillId="0" borderId="30" xfId="0" applyNumberFormat="1" applyBorder="1"/>
    <xf numFmtId="0" fontId="0" fillId="0" borderId="31" xfId="0" applyBorder="1"/>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34" xfId="0" applyBorder="1"/>
    <xf numFmtId="0" fontId="0" fillId="0" borderId="20" xfId="0" applyBorder="1"/>
    <xf numFmtId="0" fontId="2" fillId="0" borderId="7" xfId="0" applyFont="1" applyFill="1" applyBorder="1"/>
    <xf numFmtId="20" fontId="0" fillId="0" borderId="0" xfId="0" applyNumberFormat="1"/>
    <xf numFmtId="0" fontId="3" fillId="2" borderId="2" xfId="0" applyFont="1" applyFill="1" applyBorder="1" applyAlignment="1">
      <alignment horizontal="center" vertical="center" wrapText="1"/>
    </xf>
    <xf numFmtId="0" fontId="1" fillId="0" borderId="16" xfId="3" applyBorder="1"/>
    <xf numFmtId="0" fontId="1" fillId="0" borderId="4" xfId="3" applyBorder="1"/>
    <xf numFmtId="0" fontId="2" fillId="0" borderId="17" xfId="3" applyFont="1" applyBorder="1"/>
    <xf numFmtId="0" fontId="2" fillId="0" borderId="5" xfId="3" applyFont="1" applyBorder="1" applyAlignment="1">
      <alignment horizontal="left"/>
    </xf>
    <xf numFmtId="0" fontId="2" fillId="0" borderId="18" xfId="3" applyFont="1" applyBorder="1"/>
    <xf numFmtId="0" fontId="2" fillId="0" borderId="5" xfId="3" applyFont="1" applyBorder="1"/>
    <xf numFmtId="1" fontId="16" fillId="0" borderId="0" xfId="3" applyNumberFormat="1" applyFont="1" applyBorder="1" applyAlignment="1">
      <alignment horizontal="center"/>
    </xf>
    <xf numFmtId="1" fontId="15" fillId="0" borderId="27" xfId="3" applyNumberFormat="1" applyFont="1" applyBorder="1" applyAlignment="1">
      <alignment horizontal="center"/>
    </xf>
    <xf numFmtId="1" fontId="15" fillId="0" borderId="35" xfId="3" applyNumberFormat="1" applyFont="1" applyBorder="1" applyAlignment="1">
      <alignment horizontal="center"/>
    </xf>
    <xf numFmtId="1" fontId="15" fillId="0" borderId="0" xfId="3" applyNumberFormat="1" applyFont="1" applyBorder="1" applyAlignment="1">
      <alignment horizontal="center"/>
    </xf>
    <xf numFmtId="1" fontId="3" fillId="2" borderId="0" xfId="3" applyNumberFormat="1" applyFont="1" applyFill="1" applyBorder="1" applyAlignment="1">
      <alignment horizontal="center"/>
    </xf>
    <xf numFmtId="164" fontId="0" fillId="0" borderId="0" xfId="2" applyNumberFormat="1" applyFont="1"/>
    <xf numFmtId="164" fontId="16" fillId="0" borderId="0" xfId="2" applyNumberFormat="1" applyFont="1" applyBorder="1" applyAlignment="1">
      <alignment horizontal="center"/>
    </xf>
    <xf numFmtId="164" fontId="15" fillId="0" borderId="27" xfId="2" applyNumberFormat="1" applyFont="1" applyBorder="1" applyAlignment="1">
      <alignment horizontal="center"/>
    </xf>
    <xf numFmtId="164" fontId="15" fillId="0" borderId="35" xfId="2" applyNumberFormat="1" applyFont="1" applyBorder="1" applyAlignment="1">
      <alignment horizontal="center"/>
    </xf>
    <xf numFmtId="164" fontId="15" fillId="0" borderId="0" xfId="2" applyNumberFormat="1" applyFont="1" applyBorder="1" applyAlignment="1">
      <alignment horizontal="center"/>
    </xf>
    <xf numFmtId="164" fontId="3" fillId="2" borderId="0" xfId="2" applyNumberFormat="1" applyFont="1" applyFill="1" applyBorder="1" applyAlignment="1">
      <alignment horizontal="center"/>
    </xf>
    <xf numFmtId="0" fontId="18" fillId="0" borderId="0" xfId="0" applyFont="1" applyAlignment="1">
      <alignment horizontal="right"/>
    </xf>
    <xf numFmtId="0" fontId="0" fillId="0" borderId="36" xfId="0" applyBorder="1"/>
    <xf numFmtId="0" fontId="0" fillId="0" borderId="38" xfId="0" applyBorder="1"/>
    <xf numFmtId="0" fontId="2" fillId="0" borderId="39" xfId="0" applyFont="1" applyBorder="1"/>
    <xf numFmtId="0" fontId="2" fillId="0" borderId="40" xfId="0" applyFont="1" applyBorder="1"/>
    <xf numFmtId="164" fontId="0" fillId="0" borderId="45" xfId="2" applyNumberFormat="1" applyFont="1" applyBorder="1"/>
    <xf numFmtId="164" fontId="0" fillId="0" borderId="46" xfId="2" applyNumberFormat="1" applyFont="1" applyBorder="1"/>
    <xf numFmtId="164" fontId="0" fillId="0" borderId="47" xfId="2" applyNumberFormat="1" applyFont="1" applyBorder="1"/>
    <xf numFmtId="164" fontId="0" fillId="0" borderId="48" xfId="2" applyNumberFormat="1" applyFont="1" applyBorder="1"/>
    <xf numFmtId="164" fontId="2" fillId="0" borderId="49" xfId="2" applyNumberFormat="1" applyFont="1" applyBorder="1"/>
    <xf numFmtId="164" fontId="2" fillId="0" borderId="50" xfId="2" applyNumberFormat="1" applyFont="1" applyBorder="1"/>
    <xf numFmtId="164" fontId="2" fillId="0" borderId="51" xfId="2" applyNumberFormat="1" applyFont="1" applyBorder="1"/>
    <xf numFmtId="164" fontId="2" fillId="0" borderId="52" xfId="2" applyNumberFormat="1" applyFont="1" applyBorder="1"/>
    <xf numFmtId="164" fontId="3" fillId="2" borderId="53" xfId="2" applyNumberFormat="1" applyFont="1" applyFill="1" applyBorder="1"/>
    <xf numFmtId="164" fontId="3" fillId="2" borderId="54" xfId="2" applyNumberFormat="1" applyFont="1" applyFill="1" applyBorder="1"/>
    <xf numFmtId="0" fontId="3" fillId="2" borderId="60" xfId="0" applyFont="1" applyFill="1" applyBorder="1" applyAlignment="1">
      <alignment horizontal="center" vertical="center" wrapText="1"/>
    </xf>
    <xf numFmtId="0" fontId="0" fillId="0" borderId="46" xfId="0" applyBorder="1"/>
    <xf numFmtId="0" fontId="0" fillId="0" borderId="48" xfId="0" applyBorder="1"/>
    <xf numFmtId="0" fontId="2" fillId="0" borderId="50" xfId="0" applyFont="1" applyBorder="1"/>
    <xf numFmtId="0" fontId="2" fillId="0" borderId="51" xfId="0" applyFont="1" applyBorder="1" applyAlignment="1">
      <alignment horizontal="left"/>
    </xf>
    <xf numFmtId="0" fontId="2" fillId="0" borderId="52" xfId="0" applyFont="1" applyBorder="1"/>
    <xf numFmtId="0" fontId="2" fillId="0" borderId="51" xfId="0" applyFont="1" applyBorder="1"/>
    <xf numFmtId="0" fontId="3" fillId="2" borderId="62" xfId="0" applyFont="1" applyFill="1" applyBorder="1"/>
    <xf numFmtId="0" fontId="3" fillId="2" borderId="63" xfId="0" applyFont="1" applyFill="1" applyBorder="1"/>
    <xf numFmtId="0" fontId="3" fillId="2" borderId="54" xfId="0" applyFont="1" applyFill="1" applyBorder="1"/>
    <xf numFmtId="0" fontId="2" fillId="0" borderId="5" xfId="0" applyFont="1" applyBorder="1" applyAlignment="1">
      <alignment horizontal="left"/>
    </xf>
    <xf numFmtId="0" fontId="2" fillId="0" borderId="5" xfId="0" applyFont="1" applyBorder="1"/>
    <xf numFmtId="1" fontId="0" fillId="0" borderId="0" xfId="0" applyNumberFormat="1" applyBorder="1" applyAlignment="1">
      <alignment horizontal="center"/>
    </xf>
    <xf numFmtId="1" fontId="19" fillId="0" borderId="27" xfId="0" applyNumberFormat="1" applyFont="1" applyBorder="1" applyAlignment="1">
      <alignment horizontal="center"/>
    </xf>
    <xf numFmtId="1" fontId="0" fillId="0" borderId="0" xfId="0" applyNumberFormat="1" applyFont="1" applyBorder="1" applyAlignment="1">
      <alignment horizontal="center"/>
    </xf>
    <xf numFmtId="1" fontId="19" fillId="0" borderId="35" xfId="0" applyNumberFormat="1" applyFont="1" applyBorder="1" applyAlignment="1">
      <alignment horizontal="center"/>
    </xf>
    <xf numFmtId="1" fontId="19" fillId="0" borderId="0" xfId="0" applyNumberFormat="1" applyFont="1" applyBorder="1" applyAlignment="1">
      <alignment horizontal="center"/>
    </xf>
    <xf numFmtId="1" fontId="3" fillId="2" borderId="0" xfId="0" applyNumberFormat="1" applyFont="1" applyFill="1" applyBorder="1" applyAlignment="1">
      <alignment horizontal="center"/>
    </xf>
    <xf numFmtId="164" fontId="0" fillId="0" borderId="0" xfId="2" applyNumberFormat="1" applyFont="1" applyBorder="1" applyAlignment="1">
      <alignment horizontal="center"/>
    </xf>
    <xf numFmtId="164" fontId="0" fillId="0" borderId="0" xfId="2" applyNumberFormat="1" applyFont="1" applyAlignment="1">
      <alignment horizontal="center"/>
    </xf>
    <xf numFmtId="164" fontId="19" fillId="0" borderId="27" xfId="2" applyNumberFormat="1" applyFont="1" applyBorder="1" applyAlignment="1">
      <alignment horizontal="center"/>
    </xf>
    <xf numFmtId="164" fontId="19" fillId="0" borderId="35" xfId="2" applyNumberFormat="1" applyFont="1" applyBorder="1" applyAlignment="1">
      <alignment horizontal="center"/>
    </xf>
    <xf numFmtId="164" fontId="19" fillId="0" borderId="0" xfId="2" applyNumberFormat="1" applyFont="1" applyBorder="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11" fontId="3" fillId="2" borderId="32" xfId="0" applyNumberFormat="1" applyFont="1" applyFill="1" applyBorder="1" applyAlignment="1">
      <alignment horizontal="center" vertical="center" wrapText="1"/>
    </xf>
    <xf numFmtId="11" fontId="3" fillId="2" borderId="33"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left" vertical="top" wrapText="1"/>
    </xf>
    <xf numFmtId="0" fontId="9" fillId="0" borderId="0" xfId="0" applyFont="1" applyAlignment="1">
      <alignment horizontal="center" vertical="center"/>
    </xf>
    <xf numFmtId="0" fontId="7" fillId="0" borderId="0" xfId="0" applyFont="1" applyFill="1" applyAlignment="1">
      <alignment vertical="center" wrapText="1"/>
    </xf>
    <xf numFmtId="0" fontId="3" fillId="2" borderId="58" xfId="0" applyFont="1" applyFill="1" applyBorder="1" applyAlignment="1">
      <alignment horizontal="center"/>
    </xf>
    <xf numFmtId="0" fontId="3" fillId="2" borderId="59" xfId="0" applyFont="1" applyFill="1" applyBorder="1" applyAlignment="1">
      <alignment horizontal="center"/>
    </xf>
    <xf numFmtId="0" fontId="3" fillId="2" borderId="53" xfId="0" applyFont="1" applyFill="1" applyBorder="1" applyAlignment="1">
      <alignment horizontal="center"/>
    </xf>
    <xf numFmtId="0" fontId="3" fillId="2" borderId="61" xfId="0" applyFont="1" applyFill="1" applyBorder="1" applyAlignment="1">
      <alignment horizontal="center"/>
    </xf>
    <xf numFmtId="0" fontId="2" fillId="0" borderId="45" xfId="0" applyFont="1" applyBorder="1" applyAlignment="1">
      <alignment horizontal="left" vertical="center"/>
    </xf>
    <xf numFmtId="0" fontId="2" fillId="0" borderId="47" xfId="0" applyFont="1" applyBorder="1" applyAlignment="1">
      <alignment horizontal="left" vertical="center"/>
    </xf>
    <xf numFmtId="0" fontId="2" fillId="0" borderId="49" xfId="0" applyFont="1" applyBorder="1" applyAlignment="1">
      <alignment horizontal="left" vertical="center"/>
    </xf>
    <xf numFmtId="0" fontId="2" fillId="0" borderId="45" xfId="0" applyFont="1" applyBorder="1" applyAlignment="1">
      <alignment horizontal="left" vertical="center" wrapText="1"/>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 xfId="0" applyFont="1" applyFill="1" applyBorder="1" applyAlignment="1">
      <alignment horizontal="center" vertical="center"/>
    </xf>
    <xf numFmtId="164" fontId="3" fillId="2" borderId="41" xfId="2" applyNumberFormat="1" applyFont="1" applyFill="1" applyBorder="1" applyAlignment="1">
      <alignment horizontal="center" vertical="center" wrapText="1"/>
    </xf>
    <xf numFmtId="164" fontId="3" fillId="2" borderId="43" xfId="2" applyNumberFormat="1"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23" xfId="0" applyFont="1" applyFill="1" applyBorder="1" applyAlignment="1">
      <alignment horizontal="center" vertical="center" wrapText="1"/>
    </xf>
    <xf numFmtId="164" fontId="3" fillId="2" borderId="42" xfId="2" applyNumberFormat="1" applyFont="1" applyFill="1" applyBorder="1" applyAlignment="1">
      <alignment horizontal="center" vertical="center" wrapText="1"/>
    </xf>
    <xf numFmtId="164" fontId="3" fillId="2" borderId="44" xfId="2" applyNumberFormat="1" applyFont="1" applyFill="1" applyBorder="1" applyAlignment="1">
      <alignment horizontal="center" vertical="center" wrapText="1"/>
    </xf>
    <xf numFmtId="0" fontId="3" fillId="2" borderId="22" xfId="3" applyFont="1" applyFill="1" applyBorder="1" applyAlignment="1">
      <alignment horizontal="center"/>
    </xf>
    <xf numFmtId="0" fontId="3" fillId="2" borderId="21" xfId="3" applyFont="1" applyFill="1" applyBorder="1" applyAlignment="1">
      <alignment horizontal="center"/>
    </xf>
    <xf numFmtId="0" fontId="3" fillId="2" borderId="8" xfId="3" applyFont="1" applyFill="1" applyBorder="1" applyAlignment="1">
      <alignment horizontal="center" vertical="center"/>
    </xf>
    <xf numFmtId="0" fontId="3" fillId="2" borderId="16" xfId="3" applyFont="1" applyFill="1" applyBorder="1" applyAlignment="1">
      <alignment horizontal="center" vertical="center"/>
    </xf>
    <xf numFmtId="0" fontId="3" fillId="2" borderId="19"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9"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2" xfId="3" applyFont="1" applyFill="1" applyBorder="1" applyAlignment="1">
      <alignment horizontal="center" vertical="center" wrapText="1"/>
    </xf>
    <xf numFmtId="0" fontId="2" fillId="0" borderId="8"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8" xfId="3" applyFont="1" applyBorder="1" applyAlignment="1">
      <alignment horizontal="left" vertical="center" wrapText="1"/>
    </xf>
    <xf numFmtId="0" fontId="2" fillId="0" borderId="11" xfId="3" applyFont="1" applyBorder="1" applyAlignment="1">
      <alignment horizontal="left" vertical="center" wrapText="1"/>
    </xf>
    <xf numFmtId="0" fontId="2" fillId="0" borderId="13" xfId="3" applyFont="1" applyBorder="1" applyAlignment="1">
      <alignment horizontal="left" vertical="center" wrapText="1"/>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3" fillId="2" borderId="22" xfId="0" applyFont="1" applyFill="1" applyBorder="1" applyAlignment="1">
      <alignment horizontal="center"/>
    </xf>
    <xf numFmtId="0" fontId="3" fillId="2" borderId="21" xfId="0" applyFont="1" applyFill="1" applyBorder="1" applyAlignment="1">
      <alignment horizontal="center"/>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cellXfs>
  <cellStyles count="4">
    <cellStyle name="Lien hypertexte" xfId="1" builtinId="8"/>
    <cellStyle name="Millier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6995625546806656"/>
          <c:y val="8.2755176436278804E-2"/>
          <c:w val="0.69671041119860022"/>
          <c:h val="0.81539297171186931"/>
        </c:manualLayout>
      </c:layout>
      <c:barChart>
        <c:barDir val="bar"/>
        <c:grouping val="stacked"/>
        <c:varyColors val="0"/>
        <c:ser>
          <c:idx val="0"/>
          <c:order val="0"/>
          <c:tx>
            <c:strRef>
              <c:f>'Graphique 1'!$D$4</c:f>
              <c:strCache>
                <c:ptCount val="1"/>
                <c:pt idx="0">
                  <c:v>Dans la région d'étude</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1'!$B$5:$B$11</c:f>
              <c:strCache>
                <c:ptCount val="7"/>
                <c:pt idx="0">
                  <c:v>DUT</c:v>
                </c:pt>
                <c:pt idx="1">
                  <c:v>Licence générale</c:v>
                </c:pt>
                <c:pt idx="2">
                  <c:v>Licence pro.</c:v>
                </c:pt>
                <c:pt idx="3">
                  <c:v>Master</c:v>
                </c:pt>
                <c:pt idx="4">
                  <c:v>Formations d'ingénieurs</c:v>
                </c:pt>
                <c:pt idx="5">
                  <c:v>IEP</c:v>
                </c:pt>
                <c:pt idx="6">
                  <c:v>Ensemble</c:v>
                </c:pt>
              </c:strCache>
            </c:strRef>
          </c:cat>
          <c:val>
            <c:numRef>
              <c:f>'Graphique 1'!$D$5:$D$11</c:f>
              <c:numCache>
                <c:formatCode>General</c:formatCode>
                <c:ptCount val="7"/>
                <c:pt idx="0">
                  <c:v>48</c:v>
                </c:pt>
                <c:pt idx="1">
                  <c:v>13</c:v>
                </c:pt>
                <c:pt idx="2">
                  <c:v>40</c:v>
                </c:pt>
                <c:pt idx="3">
                  <c:v>37</c:v>
                </c:pt>
                <c:pt idx="4">
                  <c:v>27</c:v>
                </c:pt>
                <c:pt idx="5">
                  <c:v>28</c:v>
                </c:pt>
                <c:pt idx="6">
                  <c:v>23</c:v>
                </c:pt>
              </c:numCache>
            </c:numRef>
          </c:val>
          <c:extLst>
            <c:ext xmlns:c16="http://schemas.microsoft.com/office/drawing/2014/chart" uri="{C3380CC4-5D6E-409C-BE32-E72D297353CC}">
              <c16:uniqueId val="{00000000-0658-4CFC-9333-CE29782CDE2E}"/>
            </c:ext>
          </c:extLst>
        </c:ser>
        <c:ser>
          <c:idx val="1"/>
          <c:order val="1"/>
          <c:tx>
            <c:strRef>
              <c:f>'Graphique 1'!$E$4</c:f>
              <c:strCache>
                <c:ptCount val="1"/>
                <c:pt idx="0">
                  <c:v>Hors région d'étude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1'!$B$5:$B$11</c:f>
              <c:strCache>
                <c:ptCount val="7"/>
                <c:pt idx="0">
                  <c:v>DUT</c:v>
                </c:pt>
                <c:pt idx="1">
                  <c:v>Licence générale</c:v>
                </c:pt>
                <c:pt idx="2">
                  <c:v>Licence pro.</c:v>
                </c:pt>
                <c:pt idx="3">
                  <c:v>Master</c:v>
                </c:pt>
                <c:pt idx="4">
                  <c:v>Formations d'ingénieurs</c:v>
                </c:pt>
                <c:pt idx="5">
                  <c:v>IEP</c:v>
                </c:pt>
                <c:pt idx="6">
                  <c:v>Ensemble</c:v>
                </c:pt>
              </c:strCache>
            </c:strRef>
          </c:cat>
          <c:val>
            <c:numRef>
              <c:f>'Graphique 1'!$E$5:$E$11</c:f>
              <c:numCache>
                <c:formatCode>General</c:formatCode>
                <c:ptCount val="7"/>
                <c:pt idx="0">
                  <c:v>14</c:v>
                </c:pt>
                <c:pt idx="1">
                  <c:v>3</c:v>
                </c:pt>
                <c:pt idx="2">
                  <c:v>19</c:v>
                </c:pt>
                <c:pt idx="3">
                  <c:v>16</c:v>
                </c:pt>
                <c:pt idx="4">
                  <c:v>44</c:v>
                </c:pt>
                <c:pt idx="5">
                  <c:v>25</c:v>
                </c:pt>
                <c:pt idx="6">
                  <c:v>9</c:v>
                </c:pt>
              </c:numCache>
            </c:numRef>
          </c:val>
          <c:extLst>
            <c:ext xmlns:c16="http://schemas.microsoft.com/office/drawing/2014/chart" uri="{C3380CC4-5D6E-409C-BE32-E72D297353CC}">
              <c16:uniqueId val="{00000001-0658-4CFC-9333-CE29782CDE2E}"/>
            </c:ext>
          </c:extLst>
        </c:ser>
        <c:dLbls>
          <c:showLegendKey val="0"/>
          <c:showVal val="1"/>
          <c:showCatName val="0"/>
          <c:showSerName val="0"/>
          <c:showPercent val="0"/>
          <c:showBubbleSize val="0"/>
        </c:dLbls>
        <c:gapWidth val="95"/>
        <c:overlap val="100"/>
        <c:axId val="578462328"/>
        <c:axId val="578469872"/>
      </c:barChart>
      <c:catAx>
        <c:axId val="578462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578469872"/>
        <c:crosses val="autoZero"/>
        <c:auto val="1"/>
        <c:lblAlgn val="ctr"/>
        <c:lblOffset val="100"/>
        <c:noMultiLvlLbl val="0"/>
      </c:catAx>
      <c:valAx>
        <c:axId val="578469872"/>
        <c:scaling>
          <c:orientation val="minMax"/>
        </c:scaling>
        <c:delete val="1"/>
        <c:axPos val="b"/>
        <c:numFmt formatCode="General" sourceLinked="1"/>
        <c:majorTickMark val="none"/>
        <c:minorTickMark val="none"/>
        <c:tickLblPos val="nextTo"/>
        <c:crossAx val="578462328"/>
        <c:crosses val="autoZero"/>
        <c:crossBetween val="between"/>
      </c:valAx>
      <c:spPr>
        <a:noFill/>
        <a:ln>
          <a:noFill/>
        </a:ln>
        <a:effectLst/>
      </c:spPr>
    </c:plotArea>
    <c:legend>
      <c:legendPos val="t"/>
      <c:layout>
        <c:manualLayout>
          <c:xMode val="edge"/>
          <c:yMode val="edge"/>
          <c:x val="0.15851312335958004"/>
          <c:y val="0.90277777777777779"/>
          <c:w val="0.78993758654183976"/>
          <c:h val="6.9018887976426274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76200</xdr:colOff>
      <xdr:row>13</xdr:row>
      <xdr:rowOff>57151</xdr:rowOff>
    </xdr:from>
    <xdr:to>
      <xdr:col>5</xdr:col>
      <xdr:colOff>0</xdr:colOff>
      <xdr:row>29</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L16" sqref="L16"/>
    </sheetView>
  </sheetViews>
  <sheetFormatPr baseColWidth="10" defaultRowHeight="15" x14ac:dyDescent="0.25"/>
  <cols>
    <col min="2" max="2" width="10.42578125" customWidth="1"/>
  </cols>
  <sheetData>
    <row r="1" spans="1:10" ht="21" x14ac:dyDescent="0.35">
      <c r="A1" s="15" t="s">
        <v>20</v>
      </c>
    </row>
    <row r="3" spans="1:10" x14ac:dyDescent="0.25">
      <c r="A3" t="s">
        <v>21</v>
      </c>
      <c r="C3" s="16" t="s">
        <v>24</v>
      </c>
    </row>
    <row r="5" spans="1:10" x14ac:dyDescent="0.25">
      <c r="A5" t="s">
        <v>22</v>
      </c>
      <c r="C5" s="16" t="s">
        <v>25</v>
      </c>
    </row>
    <row r="7" spans="1:10" x14ac:dyDescent="0.25">
      <c r="A7" t="s">
        <v>45</v>
      </c>
      <c r="C7" s="16" t="s">
        <v>46</v>
      </c>
    </row>
    <row r="8" spans="1:10" x14ac:dyDescent="0.25">
      <c r="C8" s="16"/>
    </row>
    <row r="9" spans="1:10" x14ac:dyDescent="0.25">
      <c r="A9" t="s">
        <v>59</v>
      </c>
      <c r="C9" s="16" t="s">
        <v>55</v>
      </c>
    </row>
    <row r="10" spans="1:10" x14ac:dyDescent="0.25">
      <c r="C10" s="16"/>
    </row>
    <row r="11" spans="1:10" x14ac:dyDescent="0.25">
      <c r="C11" s="16"/>
    </row>
    <row r="12" spans="1:10" ht="21" x14ac:dyDescent="0.35">
      <c r="A12" s="15" t="s">
        <v>31</v>
      </c>
    </row>
    <row r="13" spans="1:10" ht="34.5" customHeight="1" x14ac:dyDescent="0.25">
      <c r="B13" s="95" t="s">
        <v>34</v>
      </c>
      <c r="C13" s="95"/>
      <c r="D13" s="95"/>
      <c r="E13" s="95"/>
      <c r="F13" s="95"/>
      <c r="G13" s="95"/>
      <c r="H13" s="95"/>
      <c r="I13" s="95"/>
      <c r="J13" s="95"/>
    </row>
    <row r="14" spans="1:10" ht="68.25" customHeight="1" x14ac:dyDescent="0.25">
      <c r="B14" s="95" t="s">
        <v>33</v>
      </c>
      <c r="C14" s="95"/>
      <c r="D14" s="95"/>
      <c r="E14" s="95"/>
      <c r="F14" s="95"/>
      <c r="G14" s="95"/>
      <c r="H14" s="95"/>
      <c r="I14" s="95"/>
      <c r="J14" s="95"/>
    </row>
    <row r="15" spans="1:10" ht="51" customHeight="1" x14ac:dyDescent="0.25">
      <c r="B15" s="95" t="s">
        <v>32</v>
      </c>
      <c r="C15" s="95"/>
      <c r="D15" s="95"/>
      <c r="E15" s="95"/>
      <c r="F15" s="95"/>
      <c r="G15" s="95"/>
      <c r="H15" s="95"/>
      <c r="I15" s="95"/>
      <c r="J15" s="95"/>
    </row>
    <row r="16" spans="1:10" ht="67.5" customHeight="1" x14ac:dyDescent="0.25">
      <c r="B16" s="96" t="s">
        <v>35</v>
      </c>
      <c r="C16" s="96"/>
      <c r="D16" s="96"/>
      <c r="E16" s="96"/>
      <c r="F16" s="96"/>
      <c r="G16" s="96"/>
      <c r="H16" s="96"/>
      <c r="I16" s="96"/>
      <c r="J16" s="96"/>
    </row>
  </sheetData>
  <mergeCells count="4">
    <mergeCell ref="B13:J13"/>
    <mergeCell ref="B14:J14"/>
    <mergeCell ref="B15:J15"/>
    <mergeCell ref="B16:J16"/>
  </mergeCells>
  <hyperlinks>
    <hyperlink ref="C3" location="'Graphique 1'!A1" display="Proportion des étudiants ayant réalisé un stage au cours de l'année 2020-2021 selon le cursus et le lieu de stage"/>
    <hyperlink ref="C5" location="'Tableau 1'!A1" display="Indicateurs sur les stages réalisés en 2020-2021 selon le cursus de l'étudiant"/>
    <hyperlink ref="C7" location="'Annexe 1'!A1" display="Inscrits en formation initiale (hors formation continue) en 2020-2021"/>
    <hyperlink ref="C9" location="'Annexe 2 - Effectifs 2018-2019'!A1" display="Inscrits en formation initiale (hors formation continue) en 2018-20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G34"/>
  <sheetViews>
    <sheetView topLeftCell="A15" zoomScaleNormal="100" workbookViewId="0">
      <selection activeCell="C35" sqref="C35"/>
    </sheetView>
  </sheetViews>
  <sheetFormatPr baseColWidth="10" defaultRowHeight="15" x14ac:dyDescent="0.25"/>
  <cols>
    <col min="1" max="1" width="4.5703125" customWidth="1"/>
    <col min="2" max="2" width="22.42578125" customWidth="1"/>
    <col min="3" max="3" width="11.7109375" customWidth="1"/>
    <col min="4" max="4" width="14" customWidth="1"/>
    <col min="5" max="5" width="15.85546875" customWidth="1"/>
    <col min="6" max="6" width="21.140625" customWidth="1"/>
  </cols>
  <sheetData>
    <row r="1" spans="2:7" ht="21" x14ac:dyDescent="0.35">
      <c r="B1" s="15" t="s">
        <v>29</v>
      </c>
    </row>
    <row r="2" spans="2:7" ht="21" x14ac:dyDescent="0.35">
      <c r="B2" s="15"/>
    </row>
    <row r="3" spans="2:7" ht="15" customHeight="1" x14ac:dyDescent="0.25">
      <c r="B3" s="97" t="s">
        <v>9</v>
      </c>
      <c r="C3" s="101" t="s">
        <v>30</v>
      </c>
      <c r="D3" s="99" t="s">
        <v>43</v>
      </c>
      <c r="E3" s="100"/>
    </row>
    <row r="4" spans="2:7" ht="30" x14ac:dyDescent="0.25">
      <c r="B4" s="98"/>
      <c r="C4" s="102"/>
      <c r="D4" s="33" t="s">
        <v>63</v>
      </c>
      <c r="E4" s="34" t="s">
        <v>62</v>
      </c>
    </row>
    <row r="5" spans="2:7" x14ac:dyDescent="0.25">
      <c r="B5" s="31" t="s">
        <v>5</v>
      </c>
      <c r="C5" s="32">
        <v>62</v>
      </c>
      <c r="D5" s="30">
        <v>48</v>
      </c>
      <c r="E5" s="35">
        <v>14</v>
      </c>
      <c r="G5" s="18"/>
    </row>
    <row r="6" spans="2:7" x14ac:dyDescent="0.25">
      <c r="B6" s="20" t="s">
        <v>4</v>
      </c>
      <c r="C6" s="23">
        <v>16</v>
      </c>
      <c r="D6" s="4">
        <v>13</v>
      </c>
      <c r="E6" s="8">
        <v>3</v>
      </c>
      <c r="G6" s="18"/>
    </row>
    <row r="7" spans="2:7" x14ac:dyDescent="0.25">
      <c r="B7" s="20" t="s">
        <v>3</v>
      </c>
      <c r="C7" s="23">
        <v>59</v>
      </c>
      <c r="D7" s="4">
        <v>40</v>
      </c>
      <c r="E7" s="8">
        <v>19</v>
      </c>
      <c r="F7" s="18"/>
      <c r="G7" s="18"/>
    </row>
    <row r="8" spans="2:7" x14ac:dyDescent="0.25">
      <c r="B8" s="20" t="s">
        <v>2</v>
      </c>
      <c r="C8" s="23">
        <v>53</v>
      </c>
      <c r="D8" s="4">
        <v>37</v>
      </c>
      <c r="E8" s="8">
        <v>16</v>
      </c>
      <c r="G8" s="18"/>
    </row>
    <row r="9" spans="2:7" x14ac:dyDescent="0.25">
      <c r="B9" s="20" t="s">
        <v>11</v>
      </c>
      <c r="C9" s="23">
        <v>71</v>
      </c>
      <c r="D9" s="4">
        <v>27</v>
      </c>
      <c r="E9" s="8">
        <v>44</v>
      </c>
      <c r="G9" s="18"/>
    </row>
    <row r="10" spans="2:7" x14ac:dyDescent="0.25">
      <c r="B10" s="21" t="s">
        <v>1</v>
      </c>
      <c r="C10" s="24">
        <v>53</v>
      </c>
      <c r="D10" s="5">
        <v>28</v>
      </c>
      <c r="E10" s="36">
        <v>25</v>
      </c>
      <c r="G10" s="18"/>
    </row>
    <row r="11" spans="2:7" x14ac:dyDescent="0.25">
      <c r="B11" s="22" t="s">
        <v>0</v>
      </c>
      <c r="C11" s="25">
        <v>32</v>
      </c>
      <c r="D11" s="6">
        <v>23</v>
      </c>
      <c r="E11" s="37">
        <v>9</v>
      </c>
      <c r="G11" s="18"/>
    </row>
    <row r="12" spans="2:7" x14ac:dyDescent="0.25">
      <c r="G12" s="18"/>
    </row>
    <row r="20" spans="2:7" x14ac:dyDescent="0.25">
      <c r="G20" s="38"/>
    </row>
    <row r="32" spans="2:7" x14ac:dyDescent="0.25">
      <c r="B32" s="27" t="s">
        <v>39</v>
      </c>
      <c r="C32" s="103" t="s">
        <v>40</v>
      </c>
      <c r="D32" s="103"/>
      <c r="E32" s="103"/>
      <c r="F32" s="103"/>
    </row>
    <row r="33" spans="2:6" x14ac:dyDescent="0.25">
      <c r="B33" s="27" t="s">
        <v>37</v>
      </c>
      <c r="C33" s="105" t="s">
        <v>38</v>
      </c>
      <c r="D33" s="105"/>
      <c r="E33" s="105"/>
      <c r="F33" s="105"/>
    </row>
    <row r="34" spans="2:6" ht="48.75" customHeight="1" x14ac:dyDescent="0.25">
      <c r="B34" s="26" t="s">
        <v>36</v>
      </c>
      <c r="C34" s="104" t="s">
        <v>66</v>
      </c>
      <c r="D34" s="104"/>
      <c r="E34" s="104"/>
      <c r="F34" s="104"/>
    </row>
  </sheetData>
  <sortState ref="A2:E8">
    <sortCondition descending="1" ref="A2:A8"/>
  </sortState>
  <mergeCells count="6">
    <mergeCell ref="B3:B4"/>
    <mergeCell ref="D3:E3"/>
    <mergeCell ref="C3:C4"/>
    <mergeCell ref="C32:F32"/>
    <mergeCell ref="C34:F34"/>
    <mergeCell ref="C33:F3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29"/>
  <sheetViews>
    <sheetView zoomScale="74" zoomScaleNormal="115" workbookViewId="0">
      <selection activeCell="C28" sqref="C28"/>
    </sheetView>
  </sheetViews>
  <sheetFormatPr baseColWidth="10" defaultRowHeight="15" x14ac:dyDescent="0.25"/>
  <cols>
    <col min="1" max="1" width="4.7109375" customWidth="1"/>
    <col min="2" max="2" width="13.7109375" customWidth="1"/>
    <col min="3" max="3" width="11.28515625" customWidth="1"/>
    <col min="4" max="4" width="17.85546875" customWidth="1"/>
    <col min="5" max="5" width="11" customWidth="1"/>
    <col min="6" max="6" width="9.140625" customWidth="1"/>
    <col min="7" max="7" width="11.42578125" customWidth="1"/>
    <col min="8" max="8" width="11.5703125" customWidth="1"/>
    <col min="9" max="11" width="13" customWidth="1"/>
    <col min="12" max="13" width="12.140625" customWidth="1"/>
  </cols>
  <sheetData>
    <row r="1" spans="2:13" ht="21" x14ac:dyDescent="0.35">
      <c r="B1" s="17" t="s">
        <v>23</v>
      </c>
    </row>
    <row r="2" spans="2:13" ht="15.75" thickBot="1" x14ac:dyDescent="0.3"/>
    <row r="3" spans="2:13" ht="15" customHeight="1" x14ac:dyDescent="0.25">
      <c r="B3" s="117" t="s">
        <v>9</v>
      </c>
      <c r="C3" s="118"/>
      <c r="D3" s="121" t="s">
        <v>47</v>
      </c>
      <c r="E3" s="129" t="s">
        <v>53</v>
      </c>
      <c r="F3" s="123" t="s">
        <v>6</v>
      </c>
      <c r="G3" s="127" t="s">
        <v>42</v>
      </c>
      <c r="H3" s="125" t="s">
        <v>64</v>
      </c>
      <c r="I3" s="107" t="s">
        <v>27</v>
      </c>
      <c r="J3" s="107"/>
      <c r="K3" s="107"/>
      <c r="L3" s="107" t="s">
        <v>26</v>
      </c>
      <c r="M3" s="108"/>
    </row>
    <row r="4" spans="2:13" s="1" customFormat="1" ht="62.25" customHeight="1" x14ac:dyDescent="0.25">
      <c r="B4" s="119"/>
      <c r="C4" s="120"/>
      <c r="D4" s="122"/>
      <c r="E4" s="130"/>
      <c r="F4" s="124"/>
      <c r="G4" s="128"/>
      <c r="H4" s="126"/>
      <c r="I4" s="39" t="s">
        <v>63</v>
      </c>
      <c r="J4" s="39" t="s">
        <v>12</v>
      </c>
      <c r="K4" s="39" t="s">
        <v>7</v>
      </c>
      <c r="L4" s="39" t="s">
        <v>41</v>
      </c>
      <c r="M4" s="72" t="s">
        <v>54</v>
      </c>
    </row>
    <row r="5" spans="2:13" ht="17.25" x14ac:dyDescent="0.25">
      <c r="B5" s="111" t="s">
        <v>5</v>
      </c>
      <c r="C5" s="11" t="s">
        <v>13</v>
      </c>
      <c r="D5" s="62">
        <v>64953</v>
      </c>
      <c r="E5" s="63">
        <v>5.0143950240943456</v>
      </c>
      <c r="F5" s="58">
        <v>42</v>
      </c>
      <c r="G5" s="7">
        <v>40</v>
      </c>
      <c r="H5" s="7">
        <v>7</v>
      </c>
      <c r="I5" s="7">
        <v>79</v>
      </c>
      <c r="J5" s="7">
        <v>20</v>
      </c>
      <c r="K5" s="7">
        <v>1</v>
      </c>
      <c r="L5" s="7">
        <v>12</v>
      </c>
      <c r="M5" s="73">
        <v>27</v>
      </c>
    </row>
    <row r="6" spans="2:13" ht="17.25" x14ac:dyDescent="0.25">
      <c r="B6" s="112"/>
      <c r="C6" s="3" t="s">
        <v>14</v>
      </c>
      <c r="D6" s="64">
        <v>55061</v>
      </c>
      <c r="E6" s="65">
        <v>11.449120066834965</v>
      </c>
      <c r="F6" s="59">
        <v>84</v>
      </c>
      <c r="G6" s="4">
        <v>74</v>
      </c>
      <c r="H6" s="4">
        <v>66</v>
      </c>
      <c r="I6" s="4">
        <v>78</v>
      </c>
      <c r="J6" s="4">
        <v>20</v>
      </c>
      <c r="K6" s="4">
        <v>2</v>
      </c>
      <c r="L6" s="4">
        <v>58</v>
      </c>
      <c r="M6" s="74">
        <v>18</v>
      </c>
    </row>
    <row r="7" spans="2:13" x14ac:dyDescent="0.25">
      <c r="B7" s="113"/>
      <c r="C7" s="12" t="s">
        <v>0</v>
      </c>
      <c r="D7" s="66">
        <v>120014</v>
      </c>
      <c r="E7" s="67">
        <v>7.96657056676721</v>
      </c>
      <c r="F7" s="60">
        <v>62</v>
      </c>
      <c r="G7" s="9">
        <v>56</v>
      </c>
      <c r="H7" s="9">
        <v>45</v>
      </c>
      <c r="I7" s="9">
        <v>78</v>
      </c>
      <c r="J7" s="9">
        <v>20</v>
      </c>
      <c r="K7" s="9">
        <v>2</v>
      </c>
      <c r="L7" s="9">
        <v>42</v>
      </c>
      <c r="M7" s="75">
        <v>19</v>
      </c>
    </row>
    <row r="8" spans="2:13" ht="17.25" x14ac:dyDescent="0.25">
      <c r="B8" s="111" t="s">
        <v>10</v>
      </c>
      <c r="C8" s="11" t="s">
        <v>13</v>
      </c>
      <c r="D8" s="62">
        <v>365023</v>
      </c>
      <c r="E8" s="63">
        <v>1.1232168931820734E-2</v>
      </c>
      <c r="F8" s="58">
        <v>3</v>
      </c>
      <c r="G8" s="7">
        <v>3</v>
      </c>
      <c r="H8" s="7">
        <v>11</v>
      </c>
      <c r="I8" s="7">
        <v>83</v>
      </c>
      <c r="J8" s="7">
        <v>15</v>
      </c>
      <c r="K8" s="7">
        <v>2</v>
      </c>
      <c r="L8" s="7">
        <v>8</v>
      </c>
      <c r="M8" s="73">
        <v>28</v>
      </c>
    </row>
    <row r="9" spans="2:13" ht="17.25" x14ac:dyDescent="0.25">
      <c r="B9" s="112"/>
      <c r="C9" s="3" t="s">
        <v>14</v>
      </c>
      <c r="D9" s="64">
        <v>234160</v>
      </c>
      <c r="E9" s="65">
        <v>1.9644687393235393E-2</v>
      </c>
      <c r="F9" s="59">
        <v>16</v>
      </c>
      <c r="G9" s="4">
        <v>10</v>
      </c>
      <c r="H9" s="4">
        <v>21</v>
      </c>
      <c r="I9" s="4">
        <v>82</v>
      </c>
      <c r="J9" s="4">
        <v>16</v>
      </c>
      <c r="K9" s="4">
        <v>2</v>
      </c>
      <c r="L9" s="4">
        <v>9</v>
      </c>
      <c r="M9" s="74">
        <v>25</v>
      </c>
    </row>
    <row r="10" spans="2:13" ht="17.25" x14ac:dyDescent="0.25">
      <c r="B10" s="112"/>
      <c r="C10" s="3" t="s">
        <v>15</v>
      </c>
      <c r="D10" s="64">
        <v>205881</v>
      </c>
      <c r="E10" s="65">
        <v>0.74266202320758112</v>
      </c>
      <c r="F10" s="59">
        <v>37</v>
      </c>
      <c r="G10" s="4">
        <v>29</v>
      </c>
      <c r="H10" s="4">
        <v>30</v>
      </c>
      <c r="I10" s="4">
        <v>78</v>
      </c>
      <c r="J10" s="4">
        <v>18</v>
      </c>
      <c r="K10" s="4">
        <v>4</v>
      </c>
      <c r="L10" s="4">
        <v>17</v>
      </c>
      <c r="M10" s="74">
        <v>24</v>
      </c>
    </row>
    <row r="11" spans="2:13" x14ac:dyDescent="0.25">
      <c r="B11" s="113"/>
      <c r="C11" s="12" t="s">
        <v>0</v>
      </c>
      <c r="D11" s="66">
        <v>805064</v>
      </c>
      <c r="E11" s="67">
        <v>0.20072938300557472</v>
      </c>
      <c r="F11" s="60">
        <v>16</v>
      </c>
      <c r="G11" s="9">
        <v>12</v>
      </c>
      <c r="H11" s="9">
        <v>26</v>
      </c>
      <c r="I11" s="9">
        <v>80</v>
      </c>
      <c r="J11" s="9">
        <v>17</v>
      </c>
      <c r="K11" s="9">
        <v>3</v>
      </c>
      <c r="L11" s="9">
        <v>14</v>
      </c>
      <c r="M11" s="75">
        <v>24</v>
      </c>
    </row>
    <row r="12" spans="2:13" x14ac:dyDescent="0.25">
      <c r="B12" s="76" t="s">
        <v>3</v>
      </c>
      <c r="C12" s="13" t="s">
        <v>0</v>
      </c>
      <c r="D12" s="68">
        <v>44803</v>
      </c>
      <c r="E12" s="69">
        <v>64.105082248956549</v>
      </c>
      <c r="F12" s="61">
        <v>59</v>
      </c>
      <c r="G12" s="10">
        <v>63</v>
      </c>
      <c r="H12" s="10">
        <v>84</v>
      </c>
      <c r="I12" s="10">
        <v>67</v>
      </c>
      <c r="J12" s="10">
        <v>30</v>
      </c>
      <c r="K12" s="10">
        <v>3</v>
      </c>
      <c r="L12" s="10">
        <v>78</v>
      </c>
      <c r="M12" s="77">
        <v>17</v>
      </c>
    </row>
    <row r="13" spans="2:13" ht="17.25" x14ac:dyDescent="0.25">
      <c r="B13" s="111" t="s">
        <v>2</v>
      </c>
      <c r="C13" s="11" t="s">
        <v>13</v>
      </c>
      <c r="D13" s="62">
        <v>155285</v>
      </c>
      <c r="E13" s="63">
        <v>5.5188846314840454</v>
      </c>
      <c r="F13" s="58">
        <v>48</v>
      </c>
      <c r="G13" s="7">
        <v>40</v>
      </c>
      <c r="H13" s="7">
        <v>49</v>
      </c>
      <c r="I13" s="7">
        <v>76</v>
      </c>
      <c r="J13" s="7">
        <v>20</v>
      </c>
      <c r="K13" s="7">
        <v>4</v>
      </c>
      <c r="L13" s="7">
        <v>39</v>
      </c>
      <c r="M13" s="73">
        <v>33</v>
      </c>
    </row>
    <row r="14" spans="2:13" ht="17.25" x14ac:dyDescent="0.25">
      <c r="B14" s="112"/>
      <c r="C14" s="3" t="s">
        <v>14</v>
      </c>
      <c r="D14" s="64">
        <v>160507</v>
      </c>
      <c r="E14" s="65">
        <v>11.387665335468235</v>
      </c>
      <c r="F14" s="59">
        <v>59</v>
      </c>
      <c r="G14" s="4">
        <v>48</v>
      </c>
      <c r="H14" s="4">
        <v>81</v>
      </c>
      <c r="I14" s="4">
        <v>66</v>
      </c>
      <c r="J14" s="4">
        <v>28</v>
      </c>
      <c r="K14" s="4">
        <v>6</v>
      </c>
      <c r="L14" s="4">
        <v>72</v>
      </c>
      <c r="M14" s="74">
        <v>40</v>
      </c>
    </row>
    <row r="15" spans="2:13" x14ac:dyDescent="0.25">
      <c r="B15" s="113"/>
      <c r="C15" s="12" t="s">
        <v>0</v>
      </c>
      <c r="D15" s="66">
        <v>315792</v>
      </c>
      <c r="E15" s="67">
        <v>8.5017986522774471</v>
      </c>
      <c r="F15" s="60">
        <v>53</v>
      </c>
      <c r="G15" s="9">
        <v>44</v>
      </c>
      <c r="H15" s="9">
        <v>66</v>
      </c>
      <c r="I15" s="9">
        <v>70</v>
      </c>
      <c r="J15" s="9">
        <v>25</v>
      </c>
      <c r="K15" s="9">
        <v>5</v>
      </c>
      <c r="L15" s="9">
        <v>57</v>
      </c>
      <c r="M15" s="75">
        <v>38</v>
      </c>
    </row>
    <row r="16" spans="2:13" ht="17.25" customHeight="1" x14ac:dyDescent="0.25">
      <c r="B16" s="114" t="s">
        <v>11</v>
      </c>
      <c r="C16" s="11" t="s">
        <v>13</v>
      </c>
      <c r="D16" s="62">
        <v>18230</v>
      </c>
      <c r="E16" s="63">
        <v>11.17937465715853</v>
      </c>
      <c r="F16" s="58">
        <v>47</v>
      </c>
      <c r="G16" s="7">
        <v>39</v>
      </c>
      <c r="H16" s="7">
        <v>22</v>
      </c>
      <c r="I16" s="7">
        <v>45</v>
      </c>
      <c r="J16" s="7">
        <v>44</v>
      </c>
      <c r="K16" s="7">
        <v>11</v>
      </c>
      <c r="L16" s="7">
        <v>36</v>
      </c>
      <c r="M16" s="73">
        <v>57</v>
      </c>
    </row>
    <row r="17" spans="2:13" ht="17.25" x14ac:dyDescent="0.25">
      <c r="B17" s="115"/>
      <c r="C17" s="3" t="s">
        <v>14</v>
      </c>
      <c r="D17" s="64">
        <v>17342</v>
      </c>
      <c r="E17" s="65">
        <v>10.529350709260754</v>
      </c>
      <c r="F17" s="59">
        <v>84</v>
      </c>
      <c r="G17" s="4">
        <v>76</v>
      </c>
      <c r="H17" s="4">
        <v>84</v>
      </c>
      <c r="I17" s="4">
        <v>38</v>
      </c>
      <c r="J17" s="4">
        <v>46</v>
      </c>
      <c r="K17" s="4">
        <v>16</v>
      </c>
      <c r="L17" s="4">
        <v>77</v>
      </c>
      <c r="M17" s="74">
        <v>47</v>
      </c>
    </row>
    <row r="18" spans="2:13" ht="17.25" x14ac:dyDescent="0.25">
      <c r="B18" s="115"/>
      <c r="C18" s="3" t="s">
        <v>15</v>
      </c>
      <c r="D18" s="64">
        <v>14864</v>
      </c>
      <c r="E18" s="65">
        <v>13.832077502691064</v>
      </c>
      <c r="F18" s="59">
        <v>81</v>
      </c>
      <c r="G18" s="4">
        <v>81</v>
      </c>
      <c r="H18" s="4">
        <v>98</v>
      </c>
      <c r="I18" s="4">
        <v>34</v>
      </c>
      <c r="J18" s="4">
        <v>56</v>
      </c>
      <c r="K18" s="4">
        <v>10</v>
      </c>
      <c r="L18" s="4">
        <v>98</v>
      </c>
      <c r="M18" s="74">
        <v>66</v>
      </c>
    </row>
    <row r="19" spans="2:13" x14ac:dyDescent="0.25">
      <c r="B19" s="116"/>
      <c r="C19" s="12" t="s">
        <v>0</v>
      </c>
      <c r="D19" s="66">
        <v>50436</v>
      </c>
      <c r="E19" s="67">
        <v>11.73764771195178</v>
      </c>
      <c r="F19" s="60">
        <v>71</v>
      </c>
      <c r="G19" s="9">
        <v>66</v>
      </c>
      <c r="H19" s="9">
        <v>76</v>
      </c>
      <c r="I19" s="9">
        <v>38</v>
      </c>
      <c r="J19" s="9">
        <v>49</v>
      </c>
      <c r="K19" s="9">
        <v>13</v>
      </c>
      <c r="L19" s="9">
        <v>76</v>
      </c>
      <c r="M19" s="75">
        <v>57</v>
      </c>
    </row>
    <row r="20" spans="2:13" x14ac:dyDescent="0.25">
      <c r="B20" s="78" t="s">
        <v>1</v>
      </c>
      <c r="C20" s="13" t="s">
        <v>0</v>
      </c>
      <c r="D20" s="68">
        <v>10704</v>
      </c>
      <c r="E20" s="69">
        <v>1.0183109118086695</v>
      </c>
      <c r="F20" s="61">
        <v>53</v>
      </c>
      <c r="G20" s="10">
        <v>32</v>
      </c>
      <c r="H20" s="10">
        <v>75</v>
      </c>
      <c r="I20" s="10">
        <v>52</v>
      </c>
      <c r="J20" s="10">
        <v>35</v>
      </c>
      <c r="K20" s="10">
        <v>13</v>
      </c>
      <c r="L20" s="10">
        <v>51</v>
      </c>
      <c r="M20" s="77">
        <v>54</v>
      </c>
    </row>
    <row r="21" spans="2:13" ht="15.75" thickBot="1" x14ac:dyDescent="0.3">
      <c r="B21" s="109" t="s">
        <v>8</v>
      </c>
      <c r="C21" s="110"/>
      <c r="D21" s="70">
        <v>1346813</v>
      </c>
      <c r="E21" s="71">
        <v>5.4034969962422403</v>
      </c>
      <c r="F21" s="79">
        <v>32</v>
      </c>
      <c r="G21" s="80">
        <v>26</v>
      </c>
      <c r="H21" s="80">
        <v>51</v>
      </c>
      <c r="I21" s="80">
        <v>72</v>
      </c>
      <c r="J21" s="80">
        <v>23</v>
      </c>
      <c r="K21" s="80">
        <v>5</v>
      </c>
      <c r="L21" s="80">
        <v>42</v>
      </c>
      <c r="M21" s="81">
        <v>35</v>
      </c>
    </row>
    <row r="22" spans="2:13" x14ac:dyDescent="0.25">
      <c r="D22" s="51"/>
      <c r="E22" s="51"/>
    </row>
    <row r="25" spans="2:13" x14ac:dyDescent="0.25">
      <c r="B25" s="2" t="s">
        <v>18</v>
      </c>
      <c r="C25" s="14" t="s">
        <v>19</v>
      </c>
      <c r="D25" s="2"/>
      <c r="E25" s="19"/>
      <c r="F25" s="2"/>
      <c r="G25" s="19"/>
      <c r="H25" s="2"/>
      <c r="I25" s="2"/>
      <c r="J25" s="2"/>
    </row>
    <row r="26" spans="2:13" x14ac:dyDescent="0.25">
      <c r="B26" s="2" t="s">
        <v>16</v>
      </c>
      <c r="C26" s="14" t="s">
        <v>17</v>
      </c>
      <c r="D26" s="2"/>
      <c r="E26" s="19"/>
      <c r="F26" s="2"/>
      <c r="G26" s="19"/>
      <c r="H26" s="2"/>
      <c r="I26" s="2"/>
      <c r="J26" s="2"/>
    </row>
    <row r="27" spans="2:13" ht="61.5" customHeight="1" x14ac:dyDescent="0.25">
      <c r="B27" s="28" t="s">
        <v>28</v>
      </c>
      <c r="C27" s="106" t="s">
        <v>65</v>
      </c>
      <c r="D27" s="106"/>
      <c r="E27" s="106"/>
      <c r="F27" s="106"/>
      <c r="G27" s="106"/>
      <c r="H27" s="106"/>
      <c r="I27" s="106"/>
      <c r="J27" s="106"/>
      <c r="K27" s="106"/>
      <c r="L27" s="106"/>
      <c r="M27" s="106"/>
    </row>
    <row r="28" spans="2:13" x14ac:dyDescent="0.25">
      <c r="B28" t="s">
        <v>48</v>
      </c>
    </row>
    <row r="29" spans="2:13" x14ac:dyDescent="0.25">
      <c r="C29" s="29"/>
    </row>
  </sheetData>
  <mergeCells count="14">
    <mergeCell ref="C27:M27"/>
    <mergeCell ref="L3:M3"/>
    <mergeCell ref="B21:C21"/>
    <mergeCell ref="B5:B7"/>
    <mergeCell ref="B8:B11"/>
    <mergeCell ref="B13:B15"/>
    <mergeCell ref="B16:B19"/>
    <mergeCell ref="B3:C4"/>
    <mergeCell ref="I3:K3"/>
    <mergeCell ref="D3:D4"/>
    <mergeCell ref="F3:F4"/>
    <mergeCell ref="H3:H4"/>
    <mergeCell ref="G3:G4"/>
    <mergeCell ref="E3:E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2" workbookViewId="0">
      <selection activeCell="H15" sqref="H15"/>
    </sheetView>
  </sheetViews>
  <sheetFormatPr baseColWidth="10" defaultRowHeight="15" x14ac:dyDescent="0.25"/>
  <cols>
    <col min="1" max="1" width="4.5703125" customWidth="1"/>
    <col min="2" max="2" width="14.85546875" customWidth="1"/>
    <col min="4" max="4" width="17.7109375" customWidth="1"/>
    <col min="6" max="6" width="13.42578125" customWidth="1"/>
  </cols>
  <sheetData>
    <row r="2" spans="2:6" ht="21" x14ac:dyDescent="0.35">
      <c r="B2" s="15" t="s">
        <v>46</v>
      </c>
    </row>
    <row r="4" spans="2:6" x14ac:dyDescent="0.25">
      <c r="B4" s="133" t="s">
        <v>9</v>
      </c>
      <c r="C4" s="134"/>
      <c r="D4" s="137" t="s">
        <v>60</v>
      </c>
      <c r="E4" s="139" t="s">
        <v>44</v>
      </c>
      <c r="F4" s="137" t="s">
        <v>61</v>
      </c>
    </row>
    <row r="5" spans="2:6" ht="35.25" customHeight="1" x14ac:dyDescent="0.25">
      <c r="B5" s="135"/>
      <c r="C5" s="136"/>
      <c r="D5" s="138"/>
      <c r="E5" s="140"/>
      <c r="F5" s="138"/>
    </row>
    <row r="6" spans="2:6" ht="17.25" x14ac:dyDescent="0.25">
      <c r="B6" s="141" t="s">
        <v>5</v>
      </c>
      <c r="C6" s="40" t="s">
        <v>13</v>
      </c>
      <c r="D6" s="52">
        <v>64953</v>
      </c>
      <c r="E6" s="52">
        <v>3257</v>
      </c>
      <c r="F6" s="46">
        <v>5.0143950240943456</v>
      </c>
    </row>
    <row r="7" spans="2:6" ht="17.25" x14ac:dyDescent="0.25">
      <c r="B7" s="142"/>
      <c r="C7" s="41" t="s">
        <v>14</v>
      </c>
      <c r="D7" s="52">
        <v>55061</v>
      </c>
      <c r="E7" s="52">
        <v>6304</v>
      </c>
      <c r="F7" s="46">
        <v>11.449120066834965</v>
      </c>
    </row>
    <row r="8" spans="2:6" x14ac:dyDescent="0.25">
      <c r="B8" s="143"/>
      <c r="C8" s="41" t="s">
        <v>0</v>
      </c>
      <c r="D8" s="53">
        <v>120014</v>
      </c>
      <c r="E8" s="53">
        <v>9561</v>
      </c>
      <c r="F8" s="47">
        <v>7.96657056676721</v>
      </c>
    </row>
    <row r="9" spans="2:6" ht="17.25" x14ac:dyDescent="0.25">
      <c r="B9" s="141" t="s">
        <v>10</v>
      </c>
      <c r="C9" s="40" t="s">
        <v>13</v>
      </c>
      <c r="D9" s="52">
        <v>365023</v>
      </c>
      <c r="E9" s="52">
        <v>41</v>
      </c>
      <c r="F9" s="46">
        <v>1.1232168931820734E-2</v>
      </c>
    </row>
    <row r="10" spans="2:6" ht="17.25" x14ac:dyDescent="0.25">
      <c r="B10" s="142"/>
      <c r="C10" s="41" t="s">
        <v>14</v>
      </c>
      <c r="D10" s="52">
        <v>234160</v>
      </c>
      <c r="E10" s="52">
        <v>46</v>
      </c>
      <c r="F10" s="46">
        <v>1.9644687393235393E-2</v>
      </c>
    </row>
    <row r="11" spans="2:6" ht="17.25" x14ac:dyDescent="0.25">
      <c r="B11" s="142"/>
      <c r="C11" s="41" t="s">
        <v>15</v>
      </c>
      <c r="D11" s="52">
        <v>205881</v>
      </c>
      <c r="E11" s="52">
        <v>1529</v>
      </c>
      <c r="F11" s="46">
        <v>0.74266202320758112</v>
      </c>
    </row>
    <row r="12" spans="2:6" x14ac:dyDescent="0.25">
      <c r="B12" s="143"/>
      <c r="C12" s="42" t="s">
        <v>0</v>
      </c>
      <c r="D12" s="53">
        <v>805064</v>
      </c>
      <c r="E12" s="53">
        <v>1616</v>
      </c>
      <c r="F12" s="47">
        <v>0.20072938300557472</v>
      </c>
    </row>
    <row r="13" spans="2:6" x14ac:dyDescent="0.25">
      <c r="B13" s="43" t="s">
        <v>3</v>
      </c>
      <c r="C13" s="44" t="s">
        <v>0</v>
      </c>
      <c r="D13" s="54">
        <v>44803</v>
      </c>
      <c r="E13" s="54">
        <v>28721</v>
      </c>
      <c r="F13" s="48">
        <v>64.105082248956549</v>
      </c>
    </row>
    <row r="14" spans="2:6" ht="17.25" x14ac:dyDescent="0.25">
      <c r="B14" s="141" t="s">
        <v>2</v>
      </c>
      <c r="C14" s="40" t="s">
        <v>13</v>
      </c>
      <c r="D14" s="52">
        <v>155285</v>
      </c>
      <c r="E14" s="52">
        <v>8570</v>
      </c>
      <c r="F14" s="46">
        <v>5.5188846314840454</v>
      </c>
    </row>
    <row r="15" spans="2:6" ht="17.25" x14ac:dyDescent="0.25">
      <c r="B15" s="142"/>
      <c r="C15" s="41" t="s">
        <v>14</v>
      </c>
      <c r="D15" s="52">
        <v>160507</v>
      </c>
      <c r="E15" s="52">
        <v>18278</v>
      </c>
      <c r="F15" s="46">
        <v>11.387665335468235</v>
      </c>
    </row>
    <row r="16" spans="2:6" x14ac:dyDescent="0.25">
      <c r="B16" s="143"/>
      <c r="C16" s="42" t="s">
        <v>0</v>
      </c>
      <c r="D16" s="53">
        <v>315792</v>
      </c>
      <c r="E16" s="53">
        <v>26848</v>
      </c>
      <c r="F16" s="47">
        <v>8.5017986522774471</v>
      </c>
    </row>
    <row r="17" spans="2:6" ht="17.25" x14ac:dyDescent="0.25">
      <c r="B17" s="144" t="s">
        <v>11</v>
      </c>
      <c r="C17" s="40" t="s">
        <v>13</v>
      </c>
      <c r="D17" s="52">
        <v>18230</v>
      </c>
      <c r="E17" s="52">
        <v>2038</v>
      </c>
      <c r="F17" s="46">
        <v>11.17937465715853</v>
      </c>
    </row>
    <row r="18" spans="2:6" ht="17.25" x14ac:dyDescent="0.25">
      <c r="B18" s="145"/>
      <c r="C18" s="41" t="s">
        <v>14</v>
      </c>
      <c r="D18" s="52">
        <v>17342</v>
      </c>
      <c r="E18" s="52">
        <v>1826</v>
      </c>
      <c r="F18" s="46">
        <v>10.529350709260754</v>
      </c>
    </row>
    <row r="19" spans="2:6" ht="17.25" x14ac:dyDescent="0.25">
      <c r="B19" s="145"/>
      <c r="C19" s="41" t="s">
        <v>15</v>
      </c>
      <c r="D19" s="52">
        <v>14864</v>
      </c>
      <c r="E19" s="52">
        <v>2056</v>
      </c>
      <c r="F19" s="46">
        <v>13.832077502691064</v>
      </c>
    </row>
    <row r="20" spans="2:6" x14ac:dyDescent="0.25">
      <c r="B20" s="146"/>
      <c r="C20" s="42" t="s">
        <v>0</v>
      </c>
      <c r="D20" s="53">
        <v>50436</v>
      </c>
      <c r="E20" s="53">
        <v>5920</v>
      </c>
      <c r="F20" s="47">
        <v>11.73764771195178</v>
      </c>
    </row>
    <row r="21" spans="2:6" x14ac:dyDescent="0.25">
      <c r="B21" s="45" t="s">
        <v>1</v>
      </c>
      <c r="C21" s="44" t="s">
        <v>0</v>
      </c>
      <c r="D21" s="55">
        <v>10704</v>
      </c>
      <c r="E21" s="55">
        <v>109</v>
      </c>
      <c r="F21" s="49">
        <v>1.0183109118086695</v>
      </c>
    </row>
    <row r="22" spans="2:6" x14ac:dyDescent="0.25">
      <c r="B22" s="131" t="s">
        <v>8</v>
      </c>
      <c r="C22" s="132"/>
      <c r="D22" s="56">
        <v>1346813</v>
      </c>
      <c r="E22" s="56">
        <v>72775</v>
      </c>
      <c r="F22" s="50">
        <v>5.4034969962422403</v>
      </c>
    </row>
    <row r="24" spans="2:6" x14ac:dyDescent="0.25">
      <c r="B24" s="57" t="s">
        <v>49</v>
      </c>
      <c r="C24" t="s">
        <v>50</v>
      </c>
    </row>
    <row r="25" spans="2:6" x14ac:dyDescent="0.25">
      <c r="B25" s="57" t="s">
        <v>39</v>
      </c>
      <c r="C25" t="s">
        <v>58</v>
      </c>
    </row>
    <row r="26" spans="2:6" x14ac:dyDescent="0.25">
      <c r="B26" s="57" t="s">
        <v>51</v>
      </c>
      <c r="C26" t="s">
        <v>52</v>
      </c>
    </row>
  </sheetData>
  <mergeCells count="9">
    <mergeCell ref="B22:C22"/>
    <mergeCell ref="B4:C5"/>
    <mergeCell ref="D4:D5"/>
    <mergeCell ref="E4:E5"/>
    <mergeCell ref="F4:F5"/>
    <mergeCell ref="B6:B8"/>
    <mergeCell ref="B9:B12"/>
    <mergeCell ref="B14:B16"/>
    <mergeCell ref="B17: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4" workbookViewId="0">
      <selection activeCell="F6" sqref="F6"/>
    </sheetView>
  </sheetViews>
  <sheetFormatPr baseColWidth="10" defaultRowHeight="15" x14ac:dyDescent="0.25"/>
  <cols>
    <col min="1" max="1" width="4.5703125" customWidth="1"/>
    <col min="4" max="4" width="15.28515625" customWidth="1"/>
  </cols>
  <sheetData>
    <row r="2" spans="2:6" ht="21" x14ac:dyDescent="0.35">
      <c r="B2" s="15" t="s">
        <v>55</v>
      </c>
    </row>
    <row r="4" spans="2:6" x14ac:dyDescent="0.25">
      <c r="B4" s="155" t="s">
        <v>9</v>
      </c>
      <c r="C4" s="156"/>
      <c r="D4" s="99" t="s">
        <v>57</v>
      </c>
      <c r="E4" s="99" t="s">
        <v>44</v>
      </c>
      <c r="F4" s="99" t="s">
        <v>61</v>
      </c>
    </row>
    <row r="5" spans="2:6" ht="48" customHeight="1" x14ac:dyDescent="0.25">
      <c r="B5" s="157"/>
      <c r="C5" s="120"/>
      <c r="D5" s="126"/>
      <c r="E5" s="126"/>
      <c r="F5" s="126"/>
    </row>
    <row r="6" spans="2:6" ht="17.25" x14ac:dyDescent="0.25">
      <c r="B6" s="147" t="s">
        <v>5</v>
      </c>
      <c r="C6" s="11" t="s">
        <v>13</v>
      </c>
      <c r="D6" s="90">
        <v>65464</v>
      </c>
      <c r="E6" s="91">
        <v>2965</v>
      </c>
      <c r="F6" s="84">
        <f>E6/D6*100</f>
        <v>4.5292068923377737</v>
      </c>
    </row>
    <row r="7" spans="2:6" ht="17.25" x14ac:dyDescent="0.25">
      <c r="B7" s="148"/>
      <c r="C7" s="3" t="s">
        <v>14</v>
      </c>
      <c r="D7" s="90">
        <v>52075</v>
      </c>
      <c r="E7" s="91">
        <v>4464</v>
      </c>
      <c r="F7" s="84">
        <f>E7/D7*100</f>
        <v>8.5722515602496401</v>
      </c>
    </row>
    <row r="8" spans="2:6" x14ac:dyDescent="0.25">
      <c r="B8" s="149"/>
      <c r="C8" s="3" t="s">
        <v>0</v>
      </c>
      <c r="D8" s="92">
        <v>117539</v>
      </c>
      <c r="E8" s="92">
        <v>7429</v>
      </c>
      <c r="F8" s="85">
        <f>E8/D8*100</f>
        <v>6.3204553382281619</v>
      </c>
    </row>
    <row r="9" spans="2:6" ht="17.25" x14ac:dyDescent="0.25">
      <c r="B9" s="147" t="s">
        <v>10</v>
      </c>
      <c r="C9" s="11" t="s">
        <v>13</v>
      </c>
      <c r="D9" s="91">
        <v>358528</v>
      </c>
      <c r="E9" s="91">
        <v>15</v>
      </c>
      <c r="F9" s="86">
        <f t="shared" ref="F9:F22" si="0">E9/D9*100</f>
        <v>4.1837736522670477E-3</v>
      </c>
    </row>
    <row r="10" spans="2:6" ht="17.25" x14ac:dyDescent="0.25">
      <c r="B10" s="148"/>
      <c r="C10" s="3" t="s">
        <v>14</v>
      </c>
      <c r="D10" s="91">
        <v>205972</v>
      </c>
      <c r="E10" s="91">
        <v>155</v>
      </c>
      <c r="F10" s="86">
        <f t="shared" si="0"/>
        <v>7.5252947002505191E-2</v>
      </c>
    </row>
    <row r="11" spans="2:6" ht="17.25" x14ac:dyDescent="0.25">
      <c r="B11" s="148"/>
      <c r="C11" s="3" t="s">
        <v>15</v>
      </c>
      <c r="D11" s="91">
        <v>182000</v>
      </c>
      <c r="E11" s="91">
        <v>1199</v>
      </c>
      <c r="F11" s="86">
        <f t="shared" si="0"/>
        <v>0.65879120879120878</v>
      </c>
    </row>
    <row r="12" spans="2:6" x14ac:dyDescent="0.25">
      <c r="B12" s="149"/>
      <c r="C12" s="12" t="s">
        <v>0</v>
      </c>
      <c r="D12" s="92">
        <v>746500</v>
      </c>
      <c r="E12" s="92">
        <v>1369</v>
      </c>
      <c r="F12" s="85">
        <f t="shared" si="0"/>
        <v>0.18338914936369724</v>
      </c>
    </row>
    <row r="13" spans="2:6" x14ac:dyDescent="0.25">
      <c r="B13" s="82" t="s">
        <v>3</v>
      </c>
      <c r="C13" s="13" t="s">
        <v>0</v>
      </c>
      <c r="D13" s="93">
        <v>35884</v>
      </c>
      <c r="E13" s="93">
        <v>17137</v>
      </c>
      <c r="F13" s="87">
        <f t="shared" si="0"/>
        <v>47.756660350016723</v>
      </c>
    </row>
    <row r="14" spans="2:6" ht="17.25" x14ac:dyDescent="0.25">
      <c r="B14" s="147" t="s">
        <v>2</v>
      </c>
      <c r="C14" s="11" t="s">
        <v>13</v>
      </c>
      <c r="D14" s="91">
        <v>155023</v>
      </c>
      <c r="E14" s="91">
        <v>5468</v>
      </c>
      <c r="F14" s="86">
        <f t="shared" si="0"/>
        <v>3.5272185417647703</v>
      </c>
    </row>
    <row r="15" spans="2:6" ht="17.25" x14ac:dyDescent="0.25">
      <c r="B15" s="148"/>
      <c r="C15" s="3" t="s">
        <v>14</v>
      </c>
      <c r="D15" s="91">
        <v>146214</v>
      </c>
      <c r="E15" s="91">
        <v>11950</v>
      </c>
      <c r="F15" s="86">
        <f t="shared" si="0"/>
        <v>8.1729519745031265</v>
      </c>
    </row>
    <row r="16" spans="2:6" x14ac:dyDescent="0.25">
      <c r="B16" s="149"/>
      <c r="C16" s="12" t="s">
        <v>0</v>
      </c>
      <c r="D16" s="92">
        <v>301237</v>
      </c>
      <c r="E16" s="92">
        <v>17418</v>
      </c>
      <c r="F16" s="85">
        <f t="shared" si="0"/>
        <v>5.7821582342142568</v>
      </c>
    </row>
    <row r="17" spans="2:6" ht="17.25" x14ac:dyDescent="0.25">
      <c r="B17" s="150" t="s">
        <v>11</v>
      </c>
      <c r="C17" s="11" t="s">
        <v>13</v>
      </c>
      <c r="D17" s="91">
        <v>12462</v>
      </c>
      <c r="E17" s="91">
        <v>1496</v>
      </c>
      <c r="F17" s="86">
        <f t="shared" si="0"/>
        <v>12.004493660728615</v>
      </c>
    </row>
    <row r="18" spans="2:6" ht="17.25" x14ac:dyDescent="0.25">
      <c r="B18" s="151"/>
      <c r="C18" s="3" t="s">
        <v>14</v>
      </c>
      <c r="D18" s="91">
        <v>11340</v>
      </c>
      <c r="E18" s="91">
        <v>1356</v>
      </c>
      <c r="F18" s="86">
        <f t="shared" si="0"/>
        <v>11.957671957671957</v>
      </c>
    </row>
    <row r="19" spans="2:6" ht="17.25" x14ac:dyDescent="0.25">
      <c r="B19" s="151"/>
      <c r="C19" s="3" t="s">
        <v>15</v>
      </c>
      <c r="D19" s="91">
        <v>9023</v>
      </c>
      <c r="E19" s="91">
        <v>1275</v>
      </c>
      <c r="F19" s="86">
        <f t="shared" si="0"/>
        <v>14.130555247700322</v>
      </c>
    </row>
    <row r="20" spans="2:6" x14ac:dyDescent="0.25">
      <c r="B20" s="152"/>
      <c r="C20" s="12" t="s">
        <v>0</v>
      </c>
      <c r="D20" s="92">
        <f>SUM(D17:D19)</f>
        <v>32825</v>
      </c>
      <c r="E20" s="92">
        <f>SUM(E17:E19)</f>
        <v>4127</v>
      </c>
      <c r="F20" s="85">
        <f t="shared" si="0"/>
        <v>12.572734196496574</v>
      </c>
    </row>
    <row r="21" spans="2:6" x14ac:dyDescent="0.25">
      <c r="B21" s="83" t="s">
        <v>1</v>
      </c>
      <c r="C21" s="13" t="s">
        <v>0</v>
      </c>
      <c r="D21" s="94">
        <v>10219</v>
      </c>
      <c r="E21" s="94">
        <v>33</v>
      </c>
      <c r="F21" s="88">
        <f t="shared" si="0"/>
        <v>0.32292787944025836</v>
      </c>
    </row>
    <row r="22" spans="2:6" x14ac:dyDescent="0.25">
      <c r="B22" s="153" t="s">
        <v>8</v>
      </c>
      <c r="C22" s="154"/>
      <c r="D22" s="56">
        <v>1244204</v>
      </c>
      <c r="E22" s="56">
        <v>47513</v>
      </c>
      <c r="F22" s="89">
        <f t="shared" si="0"/>
        <v>3.8187467649999514</v>
      </c>
    </row>
    <row r="24" spans="2:6" x14ac:dyDescent="0.25">
      <c r="B24" s="57" t="s">
        <v>49</v>
      </c>
      <c r="C24" t="s">
        <v>50</v>
      </c>
    </row>
    <row r="25" spans="2:6" x14ac:dyDescent="0.25">
      <c r="B25" s="57" t="s">
        <v>39</v>
      </c>
      <c r="C25" t="s">
        <v>58</v>
      </c>
    </row>
    <row r="26" spans="2:6" x14ac:dyDescent="0.25">
      <c r="B26" s="57" t="s">
        <v>51</v>
      </c>
      <c r="C26" t="s">
        <v>56</v>
      </c>
    </row>
  </sheetData>
  <mergeCells count="9">
    <mergeCell ref="B22:C22"/>
    <mergeCell ref="B4:C5"/>
    <mergeCell ref="D4:D5"/>
    <mergeCell ref="E4:E5"/>
    <mergeCell ref="F4:F5"/>
    <mergeCell ref="B6:B8"/>
    <mergeCell ref="B9:B12"/>
    <mergeCell ref="B14:B16"/>
    <mergeCell ref="B17:B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Graphique 1</vt:lpstr>
      <vt:lpstr>Tableau 1</vt:lpstr>
      <vt:lpstr>Annexe 1 - Effectifs 2020-2021</vt:lpstr>
      <vt:lpstr>Annexe 2 - Effectifs 2018-2019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tperrin</dc:creator>
  <cp:lastModifiedBy>Administration centrale</cp:lastModifiedBy>
  <dcterms:created xsi:type="dcterms:W3CDTF">2022-09-09T16:23:29Z</dcterms:created>
  <dcterms:modified xsi:type="dcterms:W3CDTF">2022-10-11T06:35:42Z</dcterms:modified>
</cp:coreProperties>
</file>