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gesip-dgri-a2-1-sup\Enquête Stages\Enquête stage 2022 collecte sur année 2020_2021\NF\2022\01 - NF\VF\"/>
    </mc:Choice>
  </mc:AlternateContent>
  <bookViews>
    <workbookView xWindow="0" yWindow="0" windowWidth="13125" windowHeight="6105" tabRatio="778"/>
  </bookViews>
  <sheets>
    <sheet name="Sommaire" sheetId="3" r:id="rId1"/>
    <sheet name="Graphique 1" sheetId="1" r:id="rId2"/>
    <sheet name="Tableau 1" sheetId="2" r:id="rId3"/>
    <sheet name="Annexe 1 - Effectifs 2020-2021" sheetId="4" r:id="rId4"/>
    <sheet name="Annexe 2 - Effectifs 2018-2019" sheetId="5" r:id="rId5"/>
  </sheets>
  <calcPr calcId="162913"/>
</workbook>
</file>

<file path=xl/calcChain.xml><?xml version="1.0" encoding="utf-8"?>
<calcChain xmlns="http://schemas.openxmlformats.org/spreadsheetml/2006/main">
  <c r="F22" i="5" l="1"/>
  <c r="F21" i="5"/>
  <c r="E20" i="5"/>
  <c r="F20" i="5" s="1"/>
  <c r="D20" i="5"/>
  <c r="F19" i="5"/>
  <c r="F18" i="5"/>
  <c r="F17" i="5"/>
  <c r="F16" i="5"/>
  <c r="F15" i="5"/>
  <c r="F14" i="5"/>
  <c r="F13" i="5"/>
  <c r="F12" i="5"/>
  <c r="F11" i="5"/>
  <c r="F10" i="5"/>
  <c r="F9" i="5"/>
  <c r="F8" i="5"/>
  <c r="F7" i="5"/>
  <c r="F6" i="5"/>
</calcChain>
</file>

<file path=xl/sharedStrings.xml><?xml version="1.0" encoding="utf-8"?>
<sst xmlns="http://schemas.openxmlformats.org/spreadsheetml/2006/main" count="145" uniqueCount="67">
  <si>
    <t>Ensemble</t>
  </si>
  <si>
    <t>IEP</t>
  </si>
  <si>
    <t>Master</t>
  </si>
  <si>
    <t>Licence pro.</t>
  </si>
  <si>
    <t>Licence générale</t>
  </si>
  <si>
    <t>DUT</t>
  </si>
  <si>
    <t>Part des stagiaires (en %)</t>
  </si>
  <si>
    <t>A l'étranger</t>
  </si>
  <si>
    <t>Tout cursus</t>
  </si>
  <si>
    <t>Cursus</t>
  </si>
  <si>
    <t>Licence</t>
  </si>
  <si>
    <t>Formations d'ingénieurs</t>
  </si>
  <si>
    <t>Dans une autre région française</t>
  </si>
  <si>
    <r>
      <t>1</t>
    </r>
    <r>
      <rPr>
        <vertAlign val="superscript"/>
        <sz val="11"/>
        <color rgb="FF000000"/>
        <rFont val="Calibri"/>
        <family val="2"/>
        <scheme val="minor"/>
      </rPr>
      <t>ère</t>
    </r>
    <r>
      <rPr>
        <sz val="11"/>
        <color rgb="FF000000"/>
        <rFont val="Calibri"/>
        <family val="2"/>
        <scheme val="minor"/>
      </rPr>
      <t xml:space="preserve"> année</t>
    </r>
  </si>
  <si>
    <r>
      <t>2</t>
    </r>
    <r>
      <rPr>
        <vertAlign val="superscript"/>
        <sz val="11"/>
        <color rgb="FF000000"/>
        <rFont val="Calibri"/>
        <family val="2"/>
        <scheme val="minor"/>
      </rPr>
      <t>ème</t>
    </r>
    <r>
      <rPr>
        <sz val="11"/>
        <color rgb="FF000000"/>
        <rFont val="Calibri"/>
        <family val="2"/>
        <scheme val="minor"/>
      </rPr>
      <t xml:space="preserve"> année</t>
    </r>
  </si>
  <si>
    <r>
      <t>3</t>
    </r>
    <r>
      <rPr>
        <vertAlign val="superscript"/>
        <sz val="11"/>
        <color rgb="FF000000"/>
        <rFont val="Calibri"/>
        <family val="2"/>
        <scheme val="minor"/>
      </rPr>
      <t>ème</t>
    </r>
    <r>
      <rPr>
        <sz val="11"/>
        <color rgb="FF000000"/>
        <rFont val="Calibri"/>
        <family val="2"/>
        <scheme val="minor"/>
      </rPr>
      <t xml:space="preserve"> année</t>
    </r>
  </si>
  <si>
    <t xml:space="preserve">Sources : </t>
  </si>
  <si>
    <t>MESR-SIES, Système d’information du suivi de l’étudiant (SISE) (1) &amp; Enquête sur les stages effectués durant l'année 2020-2021</t>
  </si>
  <si>
    <t>Champ :</t>
  </si>
  <si>
    <t xml:space="preserve"> France métropolitaine + DROM</t>
  </si>
  <si>
    <t>Sommaire</t>
  </si>
  <si>
    <t>Graphique 1</t>
  </si>
  <si>
    <t>Tableau 1</t>
  </si>
  <si>
    <t>Indicateurs sur les stages effectués selon le cursus de l'étudiant en 2020-2021</t>
  </si>
  <si>
    <t>Proportion des étudiants ayant réalisé un stage au cours de l'année 2020-2021 selon le cursus et le lieu de stage</t>
  </si>
  <si>
    <t>Indicateurs sur les stages réalisés en 2020-2021 selon le cursus de l'étudiant</t>
  </si>
  <si>
    <t>Gratification (en %)</t>
  </si>
  <si>
    <t>Lieu d'exercice du stage (en %)</t>
  </si>
  <si>
    <t>Lecture :</t>
  </si>
  <si>
    <t>Proportion des étudiants ayant effectué un stage au cours de l'année 2020-2021 selon le cursus et le lieu de stage (en %)</t>
  </si>
  <si>
    <t>Stagiaires</t>
  </si>
  <si>
    <t>Champ</t>
  </si>
  <si>
    <t>L'enquête porte uniquement sur les étudiants en formation initiale et en inscription principale au 15 janvier 2021. Elle comprend les étudiants inscrits en DUT, en licence et master LMD (masters métiers de l’enseignement compris), en formation d'ingénieurs ou dans un IEP.</t>
  </si>
  <si>
    <t xml:space="preserve">Sont concernés par cette enquête, les étudiants inscrits en formation initiale hors apprentissage et contrat de professionnalisation en université et dans les établissements assimilés : c’est-à-dire, les deux CUFR, les universités de Dauphine et de Lorraine, les écoles d'ingénieurs rattachées aux universités, les universités de technologie et les 8 Instituts d’études politiques. </t>
  </si>
  <si>
    <t xml:space="preserve">Les statistiques présentées ici sont issues de l’Enquête sur les stages réalisés pendant l’année universitaire 2020-2021 ; l’édition précédente en 2020 portait sur l’année universitaire 2018-2019. 
</t>
  </si>
  <si>
    <t xml:space="preserve">D’autre part certaines formations prévoient un stage obligatoire pour obtenir le diplôme. Et lLes étudiants redoublants peuvent avoir validé leur stage l’année précédente, ce qui conduit à une sous estimation de la proportion d’étudiants en stage observés l’année universitaire (N-N+1). Egalement, dans le cas où un étudiant aurait réalisé plusieurs stage, seul le stage le plus long est comptabilisé dans l’enquête. </t>
  </si>
  <si>
    <r>
      <rPr>
        <b/>
        <i/>
        <sz val="11"/>
        <color rgb="FF000000"/>
        <rFont val="Calibri"/>
        <family val="2"/>
        <scheme val="minor"/>
      </rPr>
      <t>Lecture</t>
    </r>
    <r>
      <rPr>
        <i/>
        <sz val="11"/>
        <color rgb="FF000000"/>
        <rFont val="Calibri"/>
        <family val="2"/>
        <scheme val="minor"/>
      </rPr>
      <t xml:space="preserve"> : </t>
    </r>
  </si>
  <si>
    <t xml:space="preserve">Source : </t>
  </si>
  <si>
    <t>MESR-SIES, Enquête sur les stages effectués durant l'année 2020-2021</t>
  </si>
  <si>
    <t xml:space="preserve">Champ : </t>
  </si>
  <si>
    <t>France métropolitaine + DROM</t>
  </si>
  <si>
    <t xml:space="preserve">Stages gratifiés </t>
  </si>
  <si>
    <t>Stages obligatoires (en %)</t>
  </si>
  <si>
    <t>Localisation du stage</t>
  </si>
  <si>
    <t>dont apprentis</t>
  </si>
  <si>
    <t xml:space="preserve">Annexe 1 </t>
  </si>
  <si>
    <t>Inscrits en formation initiale (hors formation continue) en 2020-2021</t>
  </si>
  <si>
    <t>Effectifs des étudiants inscrits (hors FC) en         2020-2021 (1)</t>
  </si>
  <si>
    <t>FC = Formation Continue</t>
  </si>
  <si>
    <t>Source :</t>
  </si>
  <si>
    <t>MESR-SIES, Système d’information du suivi de l’étudiant (SISE)</t>
  </si>
  <si>
    <t xml:space="preserve">Lecture : </t>
  </si>
  <si>
    <t>En 2020-2021, 64953 étudiants étaient inscrits en formation initiale, en première année de DUT. Parmi eux, 3257 étaient apprentis - soit 5% de ces inscrits</t>
  </si>
  <si>
    <t>Part des apprentis (en %)</t>
  </si>
  <si>
    <t>dont stages avec une gratification         ≥  3,90€/h</t>
  </si>
  <si>
    <t>Inscrits en formation initiale (hors formation continue) en 2018-2019</t>
  </si>
  <si>
    <t>En 2018-2019, 65464 étudiants étaient inscrits en formation initiale, en première année de DUT. Parmi eux, 2965 étaient apprentis - soit 5% de ces inscrits</t>
  </si>
  <si>
    <t xml:space="preserve">Effectifs des étudiants inscrits en         2018-2019 </t>
  </si>
  <si>
    <t>Inscriptions principales hors formation continue - France + DROM</t>
  </si>
  <si>
    <t>Annexe 2</t>
  </si>
  <si>
    <t>Effectifs des étudiants inscrits en 2020-2021</t>
  </si>
  <si>
    <t>Part d'apprentis (%)</t>
  </si>
  <si>
    <t>Hors région d'étude</t>
  </si>
  <si>
    <t>Dans la région d'étude</t>
  </si>
  <si>
    <r>
      <t xml:space="preserve">Stages d'une durée            </t>
    </r>
    <r>
      <rPr>
        <b/>
        <sz val="11"/>
        <color theme="0"/>
        <rFont val="Calibri"/>
        <family val="2"/>
      </rPr>
      <t>≥ 2 mois         (en %)</t>
    </r>
  </si>
  <si>
    <t>32 % des étudiants inscrits (en formation initiale hors apprentissage) ont réalisé un stage et pour 26% des inscrits ce stage était obligatoire.
Pour 51 % d’entre eux, le stage a duré deux mois ou plus, et 72 % d’entre eux ont réalisé ce stage dans leur région d’étude.
42 % des stagiaires ont perçu une gratification et pour 35 % d'entre eux, cette gratification était supérieure au minimum horaire prévu par la loi.</t>
  </si>
  <si>
    <t xml:space="preserve">En 2020-2021, 62% des étudiants inscrits en DUT ont effectué un stage. 
48% de ces inscrits l'ont effectué dans leurs région d'études, 14% hors de leur région d'étude (y compris à l'étranger).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</si>
</sst>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0" x14ac:knownFonts="1">
    <font>
      <sz val="11"/>
      <color rgb="FF000000"/>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0"/>
      <name val="Calibri"/>
      <family val="2"/>
    </font>
    <font>
      <vertAlign val="superscript"/>
      <sz val="11"/>
      <color rgb="FF000000"/>
      <name val="Calibri"/>
      <family val="2"/>
      <scheme val="minor"/>
    </font>
    <font>
      <b/>
      <i/>
      <sz val="11"/>
      <name val="Calibri"/>
      <family val="2"/>
      <scheme val="minor"/>
    </font>
    <font>
      <i/>
      <sz val="11"/>
      <color rgb="FF000000"/>
      <name val="Calibri"/>
      <family val="2"/>
      <scheme val="minor"/>
    </font>
    <font>
      <b/>
      <i/>
      <sz val="11"/>
      <color rgb="FF000000"/>
      <name val="Calibri"/>
      <family val="2"/>
      <scheme val="minor"/>
    </font>
    <font>
      <i/>
      <sz val="11"/>
      <name val="Calibri"/>
      <family val="2"/>
      <scheme val="minor"/>
    </font>
    <font>
      <b/>
      <sz val="16"/>
      <color rgb="FF000000"/>
      <name val="Calibri"/>
      <family val="2"/>
      <scheme val="minor"/>
    </font>
    <font>
      <u/>
      <sz val="11"/>
      <color theme="10"/>
      <name val="Calibri"/>
      <family val="2"/>
      <scheme val="minor"/>
    </font>
    <font>
      <b/>
      <sz val="16"/>
      <name val="Calibri"/>
      <family val="2"/>
      <scheme val="minor"/>
    </font>
    <font>
      <i/>
      <sz val="7"/>
      <color rgb="FF000000"/>
      <name val="Calibri"/>
      <family val="2"/>
    </font>
    <font>
      <sz val="11"/>
      <color rgb="FF000000"/>
      <name val="Calibri"/>
      <family val="2"/>
      <scheme val="minor"/>
    </font>
    <font>
      <b/>
      <sz val="11"/>
      <name val="Calibri"/>
      <family val="2"/>
      <scheme val="minor"/>
    </font>
    <font>
      <sz val="11"/>
      <name val="Calibri"/>
      <family val="2"/>
      <scheme val="minor"/>
    </font>
    <font>
      <b/>
      <i/>
      <sz val="11"/>
      <color theme="0"/>
      <name val="Calibri"/>
      <family val="2"/>
      <scheme val="minor"/>
    </font>
    <font>
      <b/>
      <sz val="11"/>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3"/>
        <bgColor indexed="64"/>
      </patternFill>
    </fill>
  </fills>
  <borders count="6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indexed="64"/>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theme="0"/>
      </left>
      <right/>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top/>
      <bottom style="thin">
        <color indexed="64"/>
      </bottom>
      <diagonal/>
    </border>
    <border>
      <left/>
      <right/>
      <top style="thin">
        <color indexed="64"/>
      </top>
      <bottom/>
      <diagonal/>
    </border>
    <border>
      <left style="thin">
        <color theme="0"/>
      </left>
      <right style="thin">
        <color theme="0"/>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indexed="64"/>
      </right>
      <top/>
      <bottom style="thin">
        <color theme="0"/>
      </bottom>
      <diagonal/>
    </border>
    <border>
      <left/>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right style="thin">
        <color theme="0"/>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diagonal/>
    </border>
    <border>
      <left style="medium">
        <color indexed="64"/>
      </left>
      <right style="thin">
        <color theme="0"/>
      </right>
      <top style="thin">
        <color theme="0"/>
      </top>
      <bottom/>
      <diagonal/>
    </border>
    <border>
      <left style="thin">
        <color theme="0"/>
      </left>
      <right style="medium">
        <color indexed="64"/>
      </right>
      <top/>
      <bottom style="thin">
        <color indexed="64"/>
      </bottom>
      <diagonal/>
    </border>
    <border>
      <left style="medium">
        <color indexed="64"/>
      </left>
      <right style="thin">
        <color theme="0"/>
      </right>
      <top style="thin">
        <color indexed="64"/>
      </top>
      <bottom style="thin">
        <color theme="0"/>
      </bottom>
      <diagonal/>
    </border>
    <border>
      <left style="thin">
        <color theme="0"/>
      </left>
      <right style="medium">
        <color indexed="64"/>
      </right>
      <top style="thin">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theme="0"/>
      </right>
      <top/>
      <bottom style="medium">
        <color indexed="64"/>
      </bottom>
      <diagonal/>
    </border>
    <border>
      <left style="thin">
        <color theme="0"/>
      </left>
      <right style="medium">
        <color indexed="64"/>
      </right>
      <top/>
      <bottom style="medium">
        <color indexed="64"/>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diagonal/>
    </border>
    <border>
      <left style="thin">
        <color theme="0"/>
      </left>
      <right/>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s>
  <cellStyleXfs count="4">
    <xf numFmtId="0" fontId="0" fillId="0" borderId="0"/>
    <xf numFmtId="0" fontId="11" fillId="0" borderId="0" applyNumberFormat="0" applyFill="0" applyBorder="0" applyAlignment="0" applyProtection="0"/>
    <xf numFmtId="43" fontId="14" fillId="0" borderId="0" applyFont="0" applyFill="0" applyBorder="0" applyAlignment="0" applyProtection="0"/>
    <xf numFmtId="0" fontId="1" fillId="0" borderId="0"/>
  </cellStyleXfs>
  <cellXfs count="158">
    <xf numFmtId="0" fontId="0" fillId="0" borderId="0" xfId="0"/>
    <xf numFmtId="0" fontId="0" fillId="0" borderId="0" xfId="0" applyAlignment="1">
      <alignment wrapText="1"/>
    </xf>
    <xf numFmtId="0" fontId="6" fillId="0" borderId="0" xfId="0" applyFont="1" applyAlignment="1">
      <alignment vertical="center"/>
    </xf>
    <xf numFmtId="0" fontId="0" fillId="0" borderId="4" xfId="0" applyBorder="1"/>
    <xf numFmtId="0" fontId="0" fillId="0" borderId="1" xfId="0" applyBorder="1"/>
    <xf numFmtId="0" fontId="0" fillId="0" borderId="2" xfId="0" applyBorder="1"/>
    <xf numFmtId="0" fontId="2" fillId="0" borderId="6" xfId="0" applyFont="1" applyFill="1" applyBorder="1"/>
    <xf numFmtId="0" fontId="0" fillId="0" borderId="9" xfId="0" applyBorder="1"/>
    <xf numFmtId="0" fontId="0" fillId="0" borderId="12" xfId="0" applyBorder="1"/>
    <xf numFmtId="0" fontId="2" fillId="0" borderId="14" xfId="0" applyFont="1" applyBorder="1"/>
    <xf numFmtId="0" fontId="2" fillId="0" borderId="6" xfId="0" applyFont="1" applyBorder="1"/>
    <xf numFmtId="0" fontId="0" fillId="0" borderId="16" xfId="0" applyBorder="1"/>
    <xf numFmtId="0" fontId="2" fillId="0" borderId="17" xfId="0" applyFont="1" applyBorder="1"/>
    <xf numFmtId="0" fontId="2" fillId="0" borderId="18" xfId="0" applyFont="1" applyBorder="1"/>
    <xf numFmtId="0" fontId="9" fillId="0" borderId="0" xfId="0" applyFont="1" applyAlignment="1">
      <alignment vertical="center"/>
    </xf>
    <xf numFmtId="0" fontId="10" fillId="0" borderId="0" xfId="0" applyFont="1"/>
    <xf numFmtId="0" fontId="11" fillId="0" borderId="0" xfId="1"/>
    <xf numFmtId="0" fontId="12" fillId="0" borderId="0" xfId="0" applyFont="1"/>
    <xf numFmtId="0" fontId="0" fillId="0" borderId="0" xfId="0" applyBorder="1"/>
    <xf numFmtId="0" fontId="6" fillId="0" borderId="0" xfId="0" applyFont="1" applyAlignment="1">
      <alignment vertical="center"/>
    </xf>
    <xf numFmtId="11" fontId="0" fillId="0" borderId="25" xfId="0" applyNumberFormat="1" applyBorder="1"/>
    <xf numFmtId="11" fontId="0" fillId="0" borderId="26" xfId="0" applyNumberFormat="1" applyBorder="1"/>
    <xf numFmtId="11" fontId="2" fillId="0" borderId="24" xfId="0" applyNumberFormat="1" applyFont="1" applyFill="1" applyBorder="1"/>
    <xf numFmtId="0" fontId="0" fillId="0" borderId="11" xfId="0" applyBorder="1"/>
    <xf numFmtId="0" fontId="0" fillId="0" borderId="19" xfId="0" applyBorder="1"/>
    <xf numFmtId="0" fontId="2" fillId="0" borderId="5" xfId="0" applyFont="1" applyFill="1" applyBorder="1"/>
    <xf numFmtId="0" fontId="7" fillId="0" borderId="0" xfId="0" applyFont="1" applyAlignment="1">
      <alignment horizontal="right" vertical="top" wrapText="1"/>
    </xf>
    <xf numFmtId="0" fontId="6" fillId="0" borderId="0" xfId="0" applyFont="1" applyAlignment="1">
      <alignment horizontal="right" vertical="center"/>
    </xf>
    <xf numFmtId="0" fontId="6" fillId="0" borderId="0" xfId="0" applyFont="1" applyFill="1" applyAlignment="1">
      <alignment vertical="top"/>
    </xf>
    <xf numFmtId="0" fontId="13" fillId="0" borderId="0" xfId="0" applyFont="1" applyAlignment="1">
      <alignment vertical="center"/>
    </xf>
    <xf numFmtId="0" fontId="0" fillId="0" borderId="29" xfId="0" applyBorder="1"/>
    <xf numFmtId="11" fontId="0" fillId="0" borderId="30" xfId="0" applyNumberFormat="1" applyBorder="1"/>
    <xf numFmtId="0" fontId="0" fillId="0" borderId="31" xfId="0" applyBorder="1"/>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34" xfId="0" applyBorder="1"/>
    <xf numFmtId="0" fontId="0" fillId="0" borderId="20" xfId="0" applyBorder="1"/>
    <xf numFmtId="0" fontId="2" fillId="0" borderId="7" xfId="0" applyFont="1" applyFill="1" applyBorder="1"/>
    <xf numFmtId="20" fontId="0" fillId="0" borderId="0" xfId="0" applyNumberFormat="1"/>
    <xf numFmtId="0" fontId="3" fillId="2" borderId="2" xfId="0" applyFont="1" applyFill="1" applyBorder="1" applyAlignment="1">
      <alignment horizontal="center" vertical="center" wrapText="1"/>
    </xf>
    <xf numFmtId="0" fontId="1" fillId="0" borderId="16" xfId="3" applyBorder="1"/>
    <xf numFmtId="0" fontId="1" fillId="0" borderId="4" xfId="3" applyBorder="1"/>
    <xf numFmtId="0" fontId="2" fillId="0" borderId="17" xfId="3" applyFont="1" applyBorder="1"/>
    <xf numFmtId="0" fontId="2" fillId="0" borderId="5" xfId="3" applyFont="1" applyBorder="1" applyAlignment="1">
      <alignment horizontal="left"/>
    </xf>
    <xf numFmtId="0" fontId="2" fillId="0" borderId="18" xfId="3" applyFont="1" applyBorder="1"/>
    <xf numFmtId="0" fontId="2" fillId="0" borderId="5" xfId="3" applyFont="1" applyBorder="1"/>
    <xf numFmtId="1" fontId="16" fillId="0" borderId="0" xfId="3" applyNumberFormat="1" applyFont="1" applyBorder="1" applyAlignment="1">
      <alignment horizontal="center"/>
    </xf>
    <xf numFmtId="1" fontId="15" fillId="0" borderId="27" xfId="3" applyNumberFormat="1" applyFont="1" applyBorder="1" applyAlignment="1">
      <alignment horizontal="center"/>
    </xf>
    <xf numFmtId="1" fontId="15" fillId="0" borderId="35" xfId="3" applyNumberFormat="1" applyFont="1" applyBorder="1" applyAlignment="1">
      <alignment horizontal="center"/>
    </xf>
    <xf numFmtId="1" fontId="15" fillId="0" borderId="0" xfId="3" applyNumberFormat="1" applyFont="1" applyBorder="1" applyAlignment="1">
      <alignment horizontal="center"/>
    </xf>
    <xf numFmtId="1" fontId="3" fillId="2" borderId="0" xfId="3" applyNumberFormat="1" applyFont="1" applyFill="1" applyBorder="1" applyAlignment="1">
      <alignment horizontal="center"/>
    </xf>
    <xf numFmtId="164" fontId="0" fillId="0" borderId="0" xfId="2" applyNumberFormat="1" applyFont="1"/>
    <xf numFmtId="164" fontId="16" fillId="0" borderId="0" xfId="2" applyNumberFormat="1" applyFont="1" applyBorder="1" applyAlignment="1">
      <alignment horizontal="center"/>
    </xf>
    <xf numFmtId="164" fontId="15" fillId="0" borderId="27" xfId="2" applyNumberFormat="1" applyFont="1" applyBorder="1" applyAlignment="1">
      <alignment horizontal="center"/>
    </xf>
    <xf numFmtId="164" fontId="15" fillId="0" borderId="35" xfId="2" applyNumberFormat="1" applyFont="1" applyBorder="1" applyAlignment="1">
      <alignment horizontal="center"/>
    </xf>
    <xf numFmtId="164" fontId="15" fillId="0" borderId="0" xfId="2" applyNumberFormat="1" applyFont="1" applyBorder="1" applyAlignment="1">
      <alignment horizontal="center"/>
    </xf>
    <xf numFmtId="164" fontId="3" fillId="2" borderId="0" xfId="2" applyNumberFormat="1" applyFont="1" applyFill="1" applyBorder="1" applyAlignment="1">
      <alignment horizontal="center"/>
    </xf>
    <xf numFmtId="0" fontId="18" fillId="0" borderId="0" xfId="0" applyFont="1" applyAlignment="1">
      <alignment horizontal="right"/>
    </xf>
    <xf numFmtId="0" fontId="0" fillId="0" borderId="36" xfId="0" applyBorder="1"/>
    <xf numFmtId="0" fontId="0" fillId="0" borderId="38" xfId="0" applyBorder="1"/>
    <xf numFmtId="0" fontId="2" fillId="0" borderId="39" xfId="0" applyFont="1" applyBorder="1"/>
    <xf numFmtId="0" fontId="2" fillId="0" borderId="40" xfId="0" applyFont="1" applyBorder="1"/>
    <xf numFmtId="164" fontId="0" fillId="0" borderId="45" xfId="2" applyNumberFormat="1" applyFont="1" applyBorder="1"/>
    <xf numFmtId="164" fontId="0" fillId="0" borderId="46" xfId="2" applyNumberFormat="1" applyFont="1" applyBorder="1"/>
    <xf numFmtId="164" fontId="0" fillId="0" borderId="47" xfId="2" applyNumberFormat="1" applyFont="1" applyBorder="1"/>
    <xf numFmtId="164" fontId="0" fillId="0" borderId="48" xfId="2" applyNumberFormat="1" applyFont="1" applyBorder="1"/>
    <xf numFmtId="164" fontId="2" fillId="0" borderId="49" xfId="2" applyNumberFormat="1" applyFont="1" applyBorder="1"/>
    <xf numFmtId="164" fontId="2" fillId="0" borderId="50" xfId="2" applyNumberFormat="1" applyFont="1" applyBorder="1"/>
    <xf numFmtId="164" fontId="2" fillId="0" borderId="51" xfId="2" applyNumberFormat="1" applyFont="1" applyBorder="1"/>
    <xf numFmtId="164" fontId="2" fillId="0" borderId="52" xfId="2" applyNumberFormat="1" applyFont="1" applyBorder="1"/>
    <xf numFmtId="164" fontId="3" fillId="2" borderId="53" xfId="2" applyNumberFormat="1" applyFont="1" applyFill="1" applyBorder="1"/>
    <xf numFmtId="164" fontId="3" fillId="2" borderId="54" xfId="2" applyNumberFormat="1" applyFont="1" applyFill="1" applyBorder="1"/>
    <xf numFmtId="0" fontId="3" fillId="2" borderId="60" xfId="0" applyFont="1" applyFill="1" applyBorder="1" applyAlignment="1">
      <alignment horizontal="center" vertical="center" wrapText="1"/>
    </xf>
    <xf numFmtId="0" fontId="0" fillId="0" borderId="46" xfId="0" applyBorder="1"/>
    <xf numFmtId="0" fontId="0" fillId="0" borderId="48" xfId="0" applyBorder="1"/>
    <xf numFmtId="0" fontId="2" fillId="0" borderId="50" xfId="0" applyFont="1" applyBorder="1"/>
    <xf numFmtId="0" fontId="2" fillId="0" borderId="51" xfId="0" applyFont="1" applyBorder="1" applyAlignment="1">
      <alignment horizontal="left"/>
    </xf>
    <xf numFmtId="0" fontId="2" fillId="0" borderId="52" xfId="0" applyFont="1" applyBorder="1"/>
    <xf numFmtId="0" fontId="2" fillId="0" borderId="51" xfId="0" applyFont="1" applyBorder="1"/>
    <xf numFmtId="0" fontId="3" fillId="2" borderId="62" xfId="0" applyFont="1" applyFill="1" applyBorder="1"/>
    <xf numFmtId="0" fontId="3" fillId="2" borderId="63" xfId="0" applyFont="1" applyFill="1" applyBorder="1"/>
    <xf numFmtId="0" fontId="3" fillId="2" borderId="54" xfId="0" applyFont="1" applyFill="1" applyBorder="1"/>
    <xf numFmtId="0" fontId="2" fillId="0" borderId="5" xfId="0" applyFont="1" applyBorder="1" applyAlignment="1">
      <alignment horizontal="left"/>
    </xf>
    <xf numFmtId="0" fontId="2" fillId="0" borderId="5" xfId="0" applyFont="1" applyBorder="1"/>
    <xf numFmtId="1" fontId="0" fillId="0" borderId="0" xfId="0" applyNumberFormat="1" applyBorder="1" applyAlignment="1">
      <alignment horizontal="center"/>
    </xf>
    <xf numFmtId="1" fontId="19" fillId="0" borderId="27" xfId="0" applyNumberFormat="1" applyFont="1" applyBorder="1" applyAlignment="1">
      <alignment horizontal="center"/>
    </xf>
    <xf numFmtId="1" fontId="0" fillId="0" borderId="0" xfId="0" applyNumberFormat="1" applyFont="1" applyBorder="1" applyAlignment="1">
      <alignment horizontal="center"/>
    </xf>
    <xf numFmtId="1" fontId="19" fillId="0" borderId="35" xfId="0" applyNumberFormat="1" applyFont="1" applyBorder="1" applyAlignment="1">
      <alignment horizontal="center"/>
    </xf>
    <xf numFmtId="1" fontId="19" fillId="0" borderId="0" xfId="0" applyNumberFormat="1" applyFont="1" applyBorder="1" applyAlignment="1">
      <alignment horizontal="center"/>
    </xf>
    <xf numFmtId="1" fontId="3" fillId="2" borderId="0" xfId="0" applyNumberFormat="1" applyFont="1" applyFill="1" applyBorder="1" applyAlignment="1">
      <alignment horizontal="center"/>
    </xf>
    <xf numFmtId="164" fontId="0" fillId="0" borderId="0" xfId="2" applyNumberFormat="1" applyFont="1" applyBorder="1" applyAlignment="1">
      <alignment horizontal="center"/>
    </xf>
    <xf numFmtId="164" fontId="0" fillId="0" borderId="0" xfId="2" applyNumberFormat="1" applyFont="1" applyAlignment="1">
      <alignment horizontal="center"/>
    </xf>
    <xf numFmtId="164" fontId="19" fillId="0" borderId="27" xfId="2" applyNumberFormat="1" applyFont="1" applyBorder="1" applyAlignment="1">
      <alignment horizontal="center"/>
    </xf>
    <xf numFmtId="164" fontId="19" fillId="0" borderId="35" xfId="2" applyNumberFormat="1" applyFont="1" applyBorder="1" applyAlignment="1">
      <alignment horizontal="center"/>
    </xf>
    <xf numFmtId="164" fontId="19" fillId="0" borderId="0" xfId="2" applyNumberFormat="1" applyFont="1" applyBorder="1" applyAlignment="1">
      <alignment horizontal="center"/>
    </xf>
    <xf numFmtId="0" fontId="0" fillId="0" borderId="0" xfId="0" applyAlignment="1">
      <alignment horizontal="left" vertical="top" wrapText="1"/>
    </xf>
    <xf numFmtId="0" fontId="0" fillId="0" borderId="0" xfId="0" applyAlignment="1">
      <alignment horizontal="left" vertical="center" wrapText="1"/>
    </xf>
    <xf numFmtId="11" fontId="3" fillId="2" borderId="32" xfId="0" applyNumberFormat="1" applyFont="1" applyFill="1" applyBorder="1" applyAlignment="1">
      <alignment horizontal="center" vertical="center" wrapText="1"/>
    </xf>
    <xf numFmtId="11" fontId="3" fillId="2" borderId="33"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top" wrapText="1"/>
    </xf>
    <xf numFmtId="0" fontId="9" fillId="0" borderId="0" xfId="0" applyFont="1" applyAlignment="1">
      <alignment horizontal="center" vertical="center"/>
    </xf>
    <xf numFmtId="0" fontId="7" fillId="0" borderId="0" xfId="0" applyFont="1" applyFill="1" applyAlignment="1">
      <alignment vertical="center" wrapText="1"/>
    </xf>
    <xf numFmtId="0" fontId="3" fillId="2" borderId="58" xfId="0" applyFont="1" applyFill="1" applyBorder="1" applyAlignment="1">
      <alignment horizontal="center"/>
    </xf>
    <xf numFmtId="0" fontId="3" fillId="2" borderId="59" xfId="0" applyFont="1" applyFill="1" applyBorder="1" applyAlignment="1">
      <alignment horizontal="center"/>
    </xf>
    <xf numFmtId="0" fontId="3" fillId="2" borderId="53" xfId="0" applyFont="1" applyFill="1" applyBorder="1" applyAlignment="1">
      <alignment horizontal="center"/>
    </xf>
    <xf numFmtId="0" fontId="3" fillId="2" borderId="61" xfId="0" applyFont="1" applyFill="1" applyBorder="1" applyAlignment="1">
      <alignment horizontal="center"/>
    </xf>
    <xf numFmtId="0" fontId="2" fillId="0" borderId="45" xfId="0" applyFont="1" applyBorder="1" applyAlignment="1">
      <alignment horizontal="left" vertical="center"/>
    </xf>
    <xf numFmtId="0" fontId="2" fillId="0" borderId="47" xfId="0" applyFont="1" applyBorder="1" applyAlignment="1">
      <alignment horizontal="left" vertical="center"/>
    </xf>
    <xf numFmtId="0" fontId="2" fillId="0" borderId="49" xfId="0" applyFont="1" applyBorder="1" applyAlignment="1">
      <alignment horizontal="left" vertical="center"/>
    </xf>
    <xf numFmtId="0" fontId="2" fillId="0" borderId="45" xfId="0" applyFont="1" applyBorder="1" applyAlignment="1">
      <alignment horizontal="left" vertical="center" wrapText="1"/>
    </xf>
    <xf numFmtId="0" fontId="2" fillId="0" borderId="47" xfId="0" applyFont="1" applyBorder="1" applyAlignment="1">
      <alignment horizontal="left" vertical="center" wrapText="1"/>
    </xf>
    <xf numFmtId="0" fontId="2" fillId="0" borderId="49" xfId="0" applyFont="1" applyBorder="1" applyAlignment="1">
      <alignment horizontal="left" vertical="center" wrapText="1"/>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1" xfId="2" applyNumberFormat="1" applyFont="1" applyFill="1" applyBorder="1" applyAlignment="1">
      <alignment horizontal="center" vertical="center" wrapText="1"/>
    </xf>
    <xf numFmtId="164" fontId="3" fillId="2" borderId="43" xfId="2" applyNumberFormat="1"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23" xfId="0" applyFont="1" applyFill="1" applyBorder="1" applyAlignment="1">
      <alignment horizontal="center" vertical="center" wrapText="1"/>
    </xf>
    <xf numFmtId="164" fontId="3" fillId="2" borderId="42" xfId="2" applyNumberFormat="1" applyFont="1" applyFill="1" applyBorder="1" applyAlignment="1">
      <alignment horizontal="center" vertical="center" wrapText="1"/>
    </xf>
    <xf numFmtId="164" fontId="3" fillId="2" borderId="44" xfId="2" applyNumberFormat="1" applyFont="1" applyFill="1" applyBorder="1" applyAlignment="1">
      <alignment horizontal="center" vertical="center" wrapText="1"/>
    </xf>
    <xf numFmtId="0" fontId="3" fillId="2" borderId="22" xfId="3" applyFont="1" applyFill="1" applyBorder="1" applyAlignment="1">
      <alignment horizontal="center"/>
    </xf>
    <xf numFmtId="0" fontId="3" fillId="2" borderId="21" xfId="3" applyFont="1" applyFill="1" applyBorder="1" applyAlignment="1">
      <alignment horizontal="center"/>
    </xf>
    <xf numFmtId="0" fontId="3" fillId="2" borderId="8" xfId="3" applyFont="1" applyFill="1" applyBorder="1" applyAlignment="1">
      <alignment horizontal="center" vertical="center"/>
    </xf>
    <xf numFmtId="0" fontId="3" fillId="2" borderId="16" xfId="3" applyFont="1" applyFill="1" applyBorder="1" applyAlignment="1">
      <alignment horizontal="center" vertical="center"/>
    </xf>
    <xf numFmtId="0" fontId="3" fillId="2" borderId="19"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9"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2" xfId="3" applyFont="1" applyFill="1" applyBorder="1" applyAlignment="1">
      <alignment horizontal="center" vertical="center" wrapText="1"/>
    </xf>
    <xf numFmtId="0" fontId="2" fillId="0" borderId="8" xfId="3" applyFont="1" applyBorder="1" applyAlignment="1">
      <alignment horizontal="left" vertical="center"/>
    </xf>
    <xf numFmtId="0" fontId="2" fillId="0" borderId="11" xfId="3" applyFont="1" applyBorder="1" applyAlignment="1">
      <alignment horizontal="left" vertical="center"/>
    </xf>
    <xf numFmtId="0" fontId="2" fillId="0" borderId="13" xfId="3" applyFont="1" applyBorder="1" applyAlignment="1">
      <alignment horizontal="left" vertical="center"/>
    </xf>
    <xf numFmtId="0" fontId="2" fillId="0" borderId="8" xfId="3" applyFont="1" applyBorder="1" applyAlignment="1">
      <alignment horizontal="left" vertical="center" wrapText="1"/>
    </xf>
    <xf numFmtId="0" fontId="2" fillId="0" borderId="11" xfId="3" applyFont="1" applyBorder="1" applyAlignment="1">
      <alignment horizontal="left" vertical="center" wrapText="1"/>
    </xf>
    <xf numFmtId="0" fontId="2" fillId="0" borderId="13" xfId="3" applyFont="1" applyBorder="1" applyAlignment="1">
      <alignment horizontal="left" vertical="center" wrapText="1"/>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3" fillId="2" borderId="22" xfId="0" applyFont="1" applyFill="1" applyBorder="1" applyAlignment="1">
      <alignment horizontal="center"/>
    </xf>
    <xf numFmtId="0" fontId="3" fillId="2" borderId="21" xfId="0" applyFont="1" applyFill="1" applyBorder="1" applyAlignment="1">
      <alignment horizontal="center"/>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cellXfs>
  <cellStyles count="4">
    <cellStyle name="Lien hypertexte" xfId="1" builtinId="8"/>
    <cellStyle name="Milliers" xfId="2"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6995625546806656"/>
          <c:y val="8.2755176436278804E-2"/>
          <c:w val="0.69671041119860022"/>
          <c:h val="0.81539297171186931"/>
        </c:manualLayout>
      </c:layout>
      <c:barChart>
        <c:barDir val="bar"/>
        <c:grouping val="stacked"/>
        <c:varyColors val="0"/>
        <c:ser>
          <c:idx val="0"/>
          <c:order val="0"/>
          <c:tx>
            <c:strRef>
              <c:f>'Graphique 1'!$D$4</c:f>
              <c:strCache>
                <c:ptCount val="1"/>
                <c:pt idx="0">
                  <c:v>Dans la région d'étude</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1'!$B$5:$B$11</c:f>
              <c:strCache>
                <c:ptCount val="7"/>
                <c:pt idx="0">
                  <c:v>DUT</c:v>
                </c:pt>
                <c:pt idx="1">
                  <c:v>Licence générale</c:v>
                </c:pt>
                <c:pt idx="2">
                  <c:v>Licence pro.</c:v>
                </c:pt>
                <c:pt idx="3">
                  <c:v>Master</c:v>
                </c:pt>
                <c:pt idx="4">
                  <c:v>Formations d'ingénieurs</c:v>
                </c:pt>
                <c:pt idx="5">
                  <c:v>IEP</c:v>
                </c:pt>
                <c:pt idx="6">
                  <c:v>Ensemble</c:v>
                </c:pt>
              </c:strCache>
            </c:strRef>
          </c:cat>
          <c:val>
            <c:numRef>
              <c:f>'Graphique 1'!$D$5:$D$11</c:f>
              <c:numCache>
                <c:formatCode>General</c:formatCode>
                <c:ptCount val="7"/>
                <c:pt idx="0">
                  <c:v>48</c:v>
                </c:pt>
                <c:pt idx="1">
                  <c:v>13</c:v>
                </c:pt>
                <c:pt idx="2">
                  <c:v>40</c:v>
                </c:pt>
                <c:pt idx="3">
                  <c:v>37</c:v>
                </c:pt>
                <c:pt idx="4">
                  <c:v>27</c:v>
                </c:pt>
                <c:pt idx="5">
                  <c:v>28</c:v>
                </c:pt>
                <c:pt idx="6">
                  <c:v>23</c:v>
                </c:pt>
              </c:numCache>
            </c:numRef>
          </c:val>
          <c:extLst>
            <c:ext xmlns:c16="http://schemas.microsoft.com/office/drawing/2014/chart" uri="{C3380CC4-5D6E-409C-BE32-E72D297353CC}">
              <c16:uniqueId val="{00000000-0658-4CFC-9333-CE29782CDE2E}"/>
            </c:ext>
          </c:extLst>
        </c:ser>
        <c:ser>
          <c:idx val="1"/>
          <c:order val="1"/>
          <c:tx>
            <c:strRef>
              <c:f>'Graphique 1'!$E$4</c:f>
              <c:strCache>
                <c:ptCount val="1"/>
                <c:pt idx="0">
                  <c:v>Hors région d'étude</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1'!$B$5:$B$11</c:f>
              <c:strCache>
                <c:ptCount val="7"/>
                <c:pt idx="0">
                  <c:v>DUT</c:v>
                </c:pt>
                <c:pt idx="1">
                  <c:v>Licence générale</c:v>
                </c:pt>
                <c:pt idx="2">
                  <c:v>Licence pro.</c:v>
                </c:pt>
                <c:pt idx="3">
                  <c:v>Master</c:v>
                </c:pt>
                <c:pt idx="4">
                  <c:v>Formations d'ingénieurs</c:v>
                </c:pt>
                <c:pt idx="5">
                  <c:v>IEP</c:v>
                </c:pt>
                <c:pt idx="6">
                  <c:v>Ensemble</c:v>
                </c:pt>
              </c:strCache>
            </c:strRef>
          </c:cat>
          <c:val>
            <c:numRef>
              <c:f>'Graphique 1'!$E$5:$E$11</c:f>
              <c:numCache>
                <c:formatCode>General</c:formatCode>
                <c:ptCount val="7"/>
                <c:pt idx="0">
                  <c:v>14</c:v>
                </c:pt>
                <c:pt idx="1">
                  <c:v>3</c:v>
                </c:pt>
                <c:pt idx="2">
                  <c:v>19</c:v>
                </c:pt>
                <c:pt idx="3">
                  <c:v>16</c:v>
                </c:pt>
                <c:pt idx="4">
                  <c:v>44</c:v>
                </c:pt>
                <c:pt idx="5">
                  <c:v>25</c:v>
                </c:pt>
                <c:pt idx="6">
                  <c:v>9</c:v>
                </c:pt>
              </c:numCache>
            </c:numRef>
          </c:val>
          <c:extLst>
            <c:ext xmlns:c16="http://schemas.microsoft.com/office/drawing/2014/chart" uri="{C3380CC4-5D6E-409C-BE32-E72D297353CC}">
              <c16:uniqueId val="{00000001-0658-4CFC-9333-CE29782CDE2E}"/>
            </c:ext>
          </c:extLst>
        </c:ser>
        <c:dLbls>
          <c:showLegendKey val="0"/>
          <c:showVal val="1"/>
          <c:showCatName val="0"/>
          <c:showSerName val="0"/>
          <c:showPercent val="0"/>
          <c:showBubbleSize val="0"/>
        </c:dLbls>
        <c:gapWidth val="95"/>
        <c:overlap val="100"/>
        <c:axId val="578462328"/>
        <c:axId val="578469872"/>
      </c:barChart>
      <c:catAx>
        <c:axId val="578462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crossAx val="578469872"/>
        <c:crosses val="autoZero"/>
        <c:auto val="1"/>
        <c:lblAlgn val="ctr"/>
        <c:lblOffset val="100"/>
        <c:noMultiLvlLbl val="0"/>
      </c:catAx>
      <c:valAx>
        <c:axId val="578469872"/>
        <c:scaling>
          <c:orientation val="minMax"/>
        </c:scaling>
        <c:delete val="1"/>
        <c:axPos val="b"/>
        <c:numFmt formatCode="General" sourceLinked="1"/>
        <c:majorTickMark val="none"/>
        <c:minorTickMark val="none"/>
        <c:tickLblPos val="nextTo"/>
        <c:crossAx val="578462328"/>
        <c:crosses val="autoZero"/>
        <c:crossBetween val="between"/>
      </c:valAx>
      <c:spPr>
        <a:noFill/>
        <a:ln>
          <a:noFill/>
        </a:ln>
        <a:effectLst/>
      </c:spPr>
    </c:plotArea>
    <c:legend>
      <c:legendPos val="t"/>
      <c:layout>
        <c:manualLayout>
          <c:xMode val="edge"/>
          <c:yMode val="edge"/>
          <c:x val="0.15851312335958004"/>
          <c:y val="0.90277777777777779"/>
          <c:w val="0.78993758654183976"/>
          <c:h val="6.9018887976426274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76200</xdr:colOff>
      <xdr:row>13</xdr:row>
      <xdr:rowOff>57151</xdr:rowOff>
    </xdr:from>
    <xdr:to>
      <xdr:col>5</xdr:col>
      <xdr:colOff>0</xdr:colOff>
      <xdr:row>29</xdr:row>
      <xdr:rowOff>114301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activeCell="L16" sqref="L16"/>
    </sheetView>
  </sheetViews>
  <sheetFormatPr baseColWidth="10" defaultRowHeight="15" x14ac:dyDescent="0.25"/>
  <cols>
    <col min="2" max="2" width="10.42578125" customWidth="1"/>
  </cols>
  <sheetData>
    <row r="1" spans="1:10" ht="21" x14ac:dyDescent="0.35">
      <c r="A1" s="15" t="s">
        <v>20</v>
      </c>
    </row>
    <row r="3" spans="1:10" x14ac:dyDescent="0.25">
      <c r="A3" t="s">
        <v>21</v>
      </c>
      <c r="C3" s="16" t="s">
        <v>24</v>
      </c>
    </row>
    <row r="5" spans="1:10" x14ac:dyDescent="0.25">
      <c r="A5" t="s">
        <v>22</v>
      </c>
      <c r="C5" s="16" t="s">
        <v>25</v>
      </c>
    </row>
    <row r="7" spans="1:10" x14ac:dyDescent="0.25">
      <c r="A7" t="s">
        <v>45</v>
      </c>
      <c r="C7" s="16" t="s">
        <v>46</v>
      </c>
    </row>
    <row r="8" spans="1:10" x14ac:dyDescent="0.25">
      <c r="C8" s="16"/>
    </row>
    <row r="9" spans="1:10" x14ac:dyDescent="0.25">
      <c r="A9" t="s">
        <v>59</v>
      </c>
      <c r="C9" s="16" t="s">
        <v>55</v>
      </c>
    </row>
    <row r="10" spans="1:10" x14ac:dyDescent="0.25">
      <c r="C10" s="16"/>
    </row>
    <row r="11" spans="1:10" x14ac:dyDescent="0.25">
      <c r="C11" s="16"/>
    </row>
    <row r="12" spans="1:10" ht="21" x14ac:dyDescent="0.35">
      <c r="A12" s="15" t="s">
        <v>31</v>
      </c>
    </row>
    <row r="13" spans="1:10" ht="34.5" customHeight="1" x14ac:dyDescent="0.25">
      <c r="B13" s="95" t="s">
        <v>34</v>
      </c>
      <c r="C13" s="95"/>
      <c r="D13" s="95"/>
      <c r="E13" s="95"/>
      <c r="F13" s="95"/>
      <c r="G13" s="95"/>
      <c r="H13" s="95"/>
      <c r="I13" s="95"/>
      <c r="J13" s="95"/>
    </row>
    <row r="14" spans="1:10" ht="68.25" customHeight="1" x14ac:dyDescent="0.25">
      <c r="B14" s="95" t="s">
        <v>33</v>
      </c>
      <c r="C14" s="95"/>
      <c r="D14" s="95"/>
      <c r="E14" s="95"/>
      <c r="F14" s="95"/>
      <c r="G14" s="95"/>
      <c r="H14" s="95"/>
      <c r="I14" s="95"/>
      <c r="J14" s="95"/>
    </row>
    <row r="15" spans="1:10" ht="51" customHeight="1" x14ac:dyDescent="0.25">
      <c r="B15" s="95" t="s">
        <v>32</v>
      </c>
      <c r="C15" s="95"/>
      <c r="D15" s="95"/>
      <c r="E15" s="95"/>
      <c r="F15" s="95"/>
      <c r="G15" s="95"/>
      <c r="H15" s="95"/>
      <c r="I15" s="95"/>
      <c r="J15" s="95"/>
    </row>
    <row r="16" spans="1:10" ht="67.5" customHeight="1" x14ac:dyDescent="0.25">
      <c r="B16" s="96" t="s">
        <v>35</v>
      </c>
      <c r="C16" s="96"/>
      <c r="D16" s="96"/>
      <c r="E16" s="96"/>
      <c r="F16" s="96"/>
      <c r="G16" s="96"/>
      <c r="H16" s="96"/>
      <c r="I16" s="96"/>
      <c r="J16" s="96"/>
    </row>
  </sheetData>
  <mergeCells count="4">
    <mergeCell ref="B13:J13"/>
    <mergeCell ref="B14:J14"/>
    <mergeCell ref="B15:J15"/>
    <mergeCell ref="B16:J16"/>
  </mergeCells>
  <hyperlinks>
    <hyperlink ref="C3" location="'Graphique 1'!A1" display="Proportion des étudiants ayant réalisé un stage au cours de l'année 2020-2021 selon le cursus et le lieu de stage"/>
    <hyperlink ref="C5" location="'Tableau 1'!A1" display="Indicateurs sur les stages réalisés en 2020-2021 selon le cursus de l'étudiant"/>
    <hyperlink ref="C7" location="'Annexe 1'!A1" display="Inscrits en formation initiale (hors formation continue) en 2020-2021"/>
    <hyperlink ref="C9" location="'Annexe 2 - Effectifs 2018-2019'!A1" display="Inscrits en formation initiale (hors formation continue) en 2018-20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G34"/>
  <sheetViews>
    <sheetView topLeftCell="A15" zoomScaleNormal="100" workbookViewId="0">
      <selection activeCell="C35" sqref="C35"/>
    </sheetView>
  </sheetViews>
  <sheetFormatPr baseColWidth="10" defaultRowHeight="15" x14ac:dyDescent="0.25"/>
  <cols>
    <col min="1" max="1" width="4.5703125" customWidth="1"/>
    <col min="2" max="2" width="22.42578125" customWidth="1"/>
    <col min="3" max="3" width="11.7109375" customWidth="1"/>
    <col min="4" max="4" width="14" customWidth="1"/>
    <col min="5" max="5" width="15.85546875" customWidth="1"/>
    <col min="6" max="6" width="21.140625" customWidth="1"/>
  </cols>
  <sheetData>
    <row r="1" spans="2:7" ht="21" x14ac:dyDescent="0.35">
      <c r="B1" s="15" t="s">
        <v>29</v>
      </c>
    </row>
    <row r="2" spans="2:7" ht="21" x14ac:dyDescent="0.35">
      <c r="B2" s="15"/>
    </row>
    <row r="3" spans="2:7" ht="15" customHeight="1" x14ac:dyDescent="0.25">
      <c r="B3" s="97" t="s">
        <v>9</v>
      </c>
      <c r="C3" s="101" t="s">
        <v>30</v>
      </c>
      <c r="D3" s="99" t="s">
        <v>43</v>
      </c>
      <c r="E3" s="100"/>
    </row>
    <row r="4" spans="2:7" ht="30" x14ac:dyDescent="0.25">
      <c r="B4" s="98"/>
      <c r="C4" s="102"/>
      <c r="D4" s="33" t="s">
        <v>63</v>
      </c>
      <c r="E4" s="34" t="s">
        <v>62</v>
      </c>
    </row>
    <row r="5" spans="2:7" x14ac:dyDescent="0.25">
      <c r="B5" s="31" t="s">
        <v>5</v>
      </c>
      <c r="C5" s="32">
        <v>62</v>
      </c>
      <c r="D5" s="30">
        <v>48</v>
      </c>
      <c r="E5" s="35">
        <v>14</v>
      </c>
      <c r="G5" s="18"/>
    </row>
    <row r="6" spans="2:7" x14ac:dyDescent="0.25">
      <c r="B6" s="20" t="s">
        <v>4</v>
      </c>
      <c r="C6" s="23">
        <v>16</v>
      </c>
      <c r="D6" s="4">
        <v>13</v>
      </c>
      <c r="E6" s="8">
        <v>3</v>
      </c>
      <c r="G6" s="18"/>
    </row>
    <row r="7" spans="2:7" x14ac:dyDescent="0.25">
      <c r="B7" s="20" t="s">
        <v>3</v>
      </c>
      <c r="C7" s="23">
        <v>59</v>
      </c>
      <c r="D7" s="4">
        <v>40</v>
      </c>
      <c r="E7" s="8">
        <v>19</v>
      </c>
      <c r="F7" s="18"/>
      <c r="G7" s="18"/>
    </row>
    <row r="8" spans="2:7" x14ac:dyDescent="0.25">
      <c r="B8" s="20" t="s">
        <v>2</v>
      </c>
      <c r="C8" s="23">
        <v>53</v>
      </c>
      <c r="D8" s="4">
        <v>37</v>
      </c>
      <c r="E8" s="8">
        <v>16</v>
      </c>
      <c r="G8" s="18"/>
    </row>
    <row r="9" spans="2:7" x14ac:dyDescent="0.25">
      <c r="B9" s="20" t="s">
        <v>11</v>
      </c>
      <c r="C9" s="23">
        <v>71</v>
      </c>
      <c r="D9" s="4">
        <v>27</v>
      </c>
      <c r="E9" s="8">
        <v>44</v>
      </c>
      <c r="G9" s="18"/>
    </row>
    <row r="10" spans="2:7" x14ac:dyDescent="0.25">
      <c r="B10" s="21" t="s">
        <v>1</v>
      </c>
      <c r="C10" s="24">
        <v>53</v>
      </c>
      <c r="D10" s="5">
        <v>28</v>
      </c>
      <c r="E10" s="36">
        <v>25</v>
      </c>
      <c r="G10" s="18"/>
    </row>
    <row r="11" spans="2:7" x14ac:dyDescent="0.25">
      <c r="B11" s="22" t="s">
        <v>0</v>
      </c>
      <c r="C11" s="25">
        <v>32</v>
      </c>
      <c r="D11" s="6">
        <v>23</v>
      </c>
      <c r="E11" s="37">
        <v>9</v>
      </c>
      <c r="G11" s="18"/>
    </row>
    <row r="12" spans="2:7" x14ac:dyDescent="0.25">
      <c r="G12" s="18"/>
    </row>
    <row r="20" spans="2:7" x14ac:dyDescent="0.25">
      <c r="G20" s="38"/>
    </row>
    <row r="32" spans="2:7" x14ac:dyDescent="0.25">
      <c r="B32" s="27" t="s">
        <v>39</v>
      </c>
      <c r="C32" s="103" t="s">
        <v>40</v>
      </c>
      <c r="D32" s="103"/>
      <c r="E32" s="103"/>
      <c r="F32" s="103"/>
    </row>
    <row r="33" spans="2:6" x14ac:dyDescent="0.25">
      <c r="B33" s="27" t="s">
        <v>37</v>
      </c>
      <c r="C33" s="105" t="s">
        <v>38</v>
      </c>
      <c r="D33" s="105"/>
      <c r="E33" s="105"/>
      <c r="F33" s="105"/>
    </row>
    <row r="34" spans="2:6" ht="48.75" customHeight="1" x14ac:dyDescent="0.25">
      <c r="B34" s="26" t="s">
        <v>36</v>
      </c>
      <c r="C34" s="104" t="s">
        <v>66</v>
      </c>
      <c r="D34" s="104"/>
      <c r="E34" s="104"/>
      <c r="F34" s="104"/>
    </row>
  </sheetData>
  <sortState ref="A2:E8">
    <sortCondition descending="1" ref="A2:A8"/>
  </sortState>
  <mergeCells count="6">
    <mergeCell ref="B3:B4"/>
    <mergeCell ref="D3:E3"/>
    <mergeCell ref="C3:C4"/>
    <mergeCell ref="C32:F32"/>
    <mergeCell ref="C34:F34"/>
    <mergeCell ref="C33:F33"/>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29"/>
  <sheetViews>
    <sheetView zoomScale="74" zoomScaleNormal="115" workbookViewId="0">
      <selection activeCell="C28" sqref="C28"/>
    </sheetView>
  </sheetViews>
  <sheetFormatPr baseColWidth="10" defaultRowHeight="15" x14ac:dyDescent="0.25"/>
  <cols>
    <col min="1" max="1" width="4.7109375" customWidth="1"/>
    <col min="2" max="2" width="13.7109375" customWidth="1"/>
    <col min="3" max="3" width="11.28515625" customWidth="1"/>
    <col min="4" max="4" width="17.85546875" customWidth="1"/>
    <col min="5" max="5" width="11" customWidth="1"/>
    <col min="6" max="6" width="9.140625" customWidth="1"/>
    <col min="7" max="7" width="11.42578125" customWidth="1"/>
    <col min="8" max="8" width="11.5703125" customWidth="1"/>
    <col min="9" max="11" width="13" customWidth="1"/>
    <col min="12" max="13" width="12.140625" customWidth="1"/>
  </cols>
  <sheetData>
    <row r="1" spans="2:13" ht="21" x14ac:dyDescent="0.35">
      <c r="B1" s="17" t="s">
        <v>23</v>
      </c>
    </row>
    <row r="2" spans="2:13" ht="15.75" thickBot="1" x14ac:dyDescent="0.3"/>
    <row r="3" spans="2:13" ht="15" customHeight="1" x14ac:dyDescent="0.25">
      <c r="B3" s="117" t="s">
        <v>9</v>
      </c>
      <c r="C3" s="118"/>
      <c r="D3" s="121" t="s">
        <v>47</v>
      </c>
      <c r="E3" s="129" t="s">
        <v>53</v>
      </c>
      <c r="F3" s="123" t="s">
        <v>6</v>
      </c>
      <c r="G3" s="127" t="s">
        <v>42</v>
      </c>
      <c r="H3" s="125" t="s">
        <v>64</v>
      </c>
      <c r="I3" s="107" t="s">
        <v>27</v>
      </c>
      <c r="J3" s="107"/>
      <c r="K3" s="107"/>
      <c r="L3" s="107" t="s">
        <v>26</v>
      </c>
      <c r="M3" s="108"/>
    </row>
    <row r="4" spans="2:13" s="1" customFormat="1" ht="62.25" customHeight="1" x14ac:dyDescent="0.25">
      <c r="B4" s="119"/>
      <c r="C4" s="120"/>
      <c r="D4" s="122"/>
      <c r="E4" s="130"/>
      <c r="F4" s="124"/>
      <c r="G4" s="128"/>
      <c r="H4" s="126"/>
      <c r="I4" s="39" t="s">
        <v>63</v>
      </c>
      <c r="J4" s="39" t="s">
        <v>12</v>
      </c>
      <c r="K4" s="39" t="s">
        <v>7</v>
      </c>
      <c r="L4" s="39" t="s">
        <v>41</v>
      </c>
      <c r="M4" s="72" t="s">
        <v>54</v>
      </c>
    </row>
    <row r="5" spans="2:13" ht="17.25" x14ac:dyDescent="0.25">
      <c r="B5" s="111" t="s">
        <v>5</v>
      </c>
      <c r="C5" s="11" t="s">
        <v>13</v>
      </c>
      <c r="D5" s="62">
        <v>64953</v>
      </c>
      <c r="E5" s="63">
        <v>5.0143950240943456</v>
      </c>
      <c r="F5" s="58">
        <v>42</v>
      </c>
      <c r="G5" s="7">
        <v>40</v>
      </c>
      <c r="H5" s="7">
        <v>7</v>
      </c>
      <c r="I5" s="7">
        <v>79</v>
      </c>
      <c r="J5" s="7">
        <v>20</v>
      </c>
      <c r="K5" s="7">
        <v>1</v>
      </c>
      <c r="L5" s="7">
        <v>12</v>
      </c>
      <c r="M5" s="73">
        <v>27</v>
      </c>
    </row>
    <row r="6" spans="2:13" ht="17.25" x14ac:dyDescent="0.25">
      <c r="B6" s="112"/>
      <c r="C6" s="3" t="s">
        <v>14</v>
      </c>
      <c r="D6" s="64">
        <v>55061</v>
      </c>
      <c r="E6" s="65">
        <v>11.449120066834965</v>
      </c>
      <c r="F6" s="59">
        <v>84</v>
      </c>
      <c r="G6" s="4">
        <v>74</v>
      </c>
      <c r="H6" s="4">
        <v>66</v>
      </c>
      <c r="I6" s="4">
        <v>78</v>
      </c>
      <c r="J6" s="4">
        <v>20</v>
      </c>
      <c r="K6" s="4">
        <v>2</v>
      </c>
      <c r="L6" s="4">
        <v>58</v>
      </c>
      <c r="M6" s="74">
        <v>18</v>
      </c>
    </row>
    <row r="7" spans="2:13" x14ac:dyDescent="0.25">
      <c r="B7" s="113"/>
      <c r="C7" s="12" t="s">
        <v>0</v>
      </c>
      <c r="D7" s="66">
        <v>120014</v>
      </c>
      <c r="E7" s="67">
        <v>7.96657056676721</v>
      </c>
      <c r="F7" s="60">
        <v>62</v>
      </c>
      <c r="G7" s="9">
        <v>56</v>
      </c>
      <c r="H7" s="9">
        <v>45</v>
      </c>
      <c r="I7" s="9">
        <v>78</v>
      </c>
      <c r="J7" s="9">
        <v>20</v>
      </c>
      <c r="K7" s="9">
        <v>2</v>
      </c>
      <c r="L7" s="9">
        <v>42</v>
      </c>
      <c r="M7" s="75">
        <v>19</v>
      </c>
    </row>
    <row r="8" spans="2:13" ht="17.25" x14ac:dyDescent="0.25">
      <c r="B8" s="111" t="s">
        <v>10</v>
      </c>
      <c r="C8" s="11" t="s">
        <v>13</v>
      </c>
      <c r="D8" s="62">
        <v>365023</v>
      </c>
      <c r="E8" s="63">
        <v>1.1232168931820734E-2</v>
      </c>
      <c r="F8" s="58">
        <v>3</v>
      </c>
      <c r="G8" s="7">
        <v>3</v>
      </c>
      <c r="H8" s="7">
        <v>11</v>
      </c>
      <c r="I8" s="7">
        <v>83</v>
      </c>
      <c r="J8" s="7">
        <v>15</v>
      </c>
      <c r="K8" s="7">
        <v>2</v>
      </c>
      <c r="L8" s="7">
        <v>8</v>
      </c>
      <c r="M8" s="73">
        <v>28</v>
      </c>
    </row>
    <row r="9" spans="2:13" ht="17.25" x14ac:dyDescent="0.25">
      <c r="B9" s="112"/>
      <c r="C9" s="3" t="s">
        <v>14</v>
      </c>
      <c r="D9" s="64">
        <v>234160</v>
      </c>
      <c r="E9" s="65">
        <v>1.9644687393235393E-2</v>
      </c>
      <c r="F9" s="59">
        <v>16</v>
      </c>
      <c r="G9" s="4">
        <v>10</v>
      </c>
      <c r="H9" s="4">
        <v>21</v>
      </c>
      <c r="I9" s="4">
        <v>82</v>
      </c>
      <c r="J9" s="4">
        <v>16</v>
      </c>
      <c r="K9" s="4">
        <v>2</v>
      </c>
      <c r="L9" s="4">
        <v>9</v>
      </c>
      <c r="M9" s="74">
        <v>25</v>
      </c>
    </row>
    <row r="10" spans="2:13" ht="17.25" x14ac:dyDescent="0.25">
      <c r="B10" s="112"/>
      <c r="C10" s="3" t="s">
        <v>15</v>
      </c>
      <c r="D10" s="64">
        <v>205881</v>
      </c>
      <c r="E10" s="65">
        <v>0.74266202320758112</v>
      </c>
      <c r="F10" s="59">
        <v>37</v>
      </c>
      <c r="G10" s="4">
        <v>29</v>
      </c>
      <c r="H10" s="4">
        <v>30</v>
      </c>
      <c r="I10" s="4">
        <v>78</v>
      </c>
      <c r="J10" s="4">
        <v>18</v>
      </c>
      <c r="K10" s="4">
        <v>4</v>
      </c>
      <c r="L10" s="4">
        <v>17</v>
      </c>
      <c r="M10" s="74">
        <v>24</v>
      </c>
    </row>
    <row r="11" spans="2:13" x14ac:dyDescent="0.25">
      <c r="B11" s="113"/>
      <c r="C11" s="12" t="s">
        <v>0</v>
      </c>
      <c r="D11" s="66">
        <v>805064</v>
      </c>
      <c r="E11" s="67">
        <v>0.20072938300557472</v>
      </c>
      <c r="F11" s="60">
        <v>16</v>
      </c>
      <c r="G11" s="9">
        <v>12</v>
      </c>
      <c r="H11" s="9">
        <v>26</v>
      </c>
      <c r="I11" s="9">
        <v>80</v>
      </c>
      <c r="J11" s="9">
        <v>17</v>
      </c>
      <c r="K11" s="9">
        <v>3</v>
      </c>
      <c r="L11" s="9">
        <v>14</v>
      </c>
      <c r="M11" s="75">
        <v>24</v>
      </c>
    </row>
    <row r="12" spans="2:13" x14ac:dyDescent="0.25">
      <c r="B12" s="76" t="s">
        <v>3</v>
      </c>
      <c r="C12" s="13" t="s">
        <v>0</v>
      </c>
      <c r="D12" s="68">
        <v>44803</v>
      </c>
      <c r="E12" s="69">
        <v>64.105082248956549</v>
      </c>
      <c r="F12" s="61">
        <v>59</v>
      </c>
      <c r="G12" s="10">
        <v>63</v>
      </c>
      <c r="H12" s="10">
        <v>84</v>
      </c>
      <c r="I12" s="10">
        <v>67</v>
      </c>
      <c r="J12" s="10">
        <v>30</v>
      </c>
      <c r="K12" s="10">
        <v>3</v>
      </c>
      <c r="L12" s="10">
        <v>78</v>
      </c>
      <c r="M12" s="77">
        <v>17</v>
      </c>
    </row>
    <row r="13" spans="2:13" ht="17.25" x14ac:dyDescent="0.25">
      <c r="B13" s="111" t="s">
        <v>2</v>
      </c>
      <c r="C13" s="11" t="s">
        <v>13</v>
      </c>
      <c r="D13" s="62">
        <v>155285</v>
      </c>
      <c r="E13" s="63">
        <v>5.5188846314840454</v>
      </c>
      <c r="F13" s="58">
        <v>48</v>
      </c>
      <c r="G13" s="7">
        <v>40</v>
      </c>
      <c r="H13" s="7">
        <v>49</v>
      </c>
      <c r="I13" s="7">
        <v>76</v>
      </c>
      <c r="J13" s="7">
        <v>20</v>
      </c>
      <c r="K13" s="7">
        <v>4</v>
      </c>
      <c r="L13" s="7">
        <v>39</v>
      </c>
      <c r="M13" s="73">
        <v>33</v>
      </c>
    </row>
    <row r="14" spans="2:13" ht="17.25" x14ac:dyDescent="0.25">
      <c r="B14" s="112"/>
      <c r="C14" s="3" t="s">
        <v>14</v>
      </c>
      <c r="D14" s="64">
        <v>160507</v>
      </c>
      <c r="E14" s="65">
        <v>11.387665335468235</v>
      </c>
      <c r="F14" s="59">
        <v>59</v>
      </c>
      <c r="G14" s="4">
        <v>48</v>
      </c>
      <c r="H14" s="4">
        <v>81</v>
      </c>
      <c r="I14" s="4">
        <v>66</v>
      </c>
      <c r="J14" s="4">
        <v>28</v>
      </c>
      <c r="K14" s="4">
        <v>6</v>
      </c>
      <c r="L14" s="4">
        <v>72</v>
      </c>
      <c r="M14" s="74">
        <v>40</v>
      </c>
    </row>
    <row r="15" spans="2:13" x14ac:dyDescent="0.25">
      <c r="B15" s="113"/>
      <c r="C15" s="12" t="s">
        <v>0</v>
      </c>
      <c r="D15" s="66">
        <v>315792</v>
      </c>
      <c r="E15" s="67">
        <v>8.5017986522774471</v>
      </c>
      <c r="F15" s="60">
        <v>53</v>
      </c>
      <c r="G15" s="9">
        <v>44</v>
      </c>
      <c r="H15" s="9">
        <v>66</v>
      </c>
      <c r="I15" s="9">
        <v>70</v>
      </c>
      <c r="J15" s="9">
        <v>25</v>
      </c>
      <c r="K15" s="9">
        <v>5</v>
      </c>
      <c r="L15" s="9">
        <v>57</v>
      </c>
      <c r="M15" s="75">
        <v>38</v>
      </c>
    </row>
    <row r="16" spans="2:13" ht="17.25" customHeight="1" x14ac:dyDescent="0.25">
      <c r="B16" s="114" t="s">
        <v>11</v>
      </c>
      <c r="C16" s="11" t="s">
        <v>13</v>
      </c>
      <c r="D16" s="62">
        <v>18230</v>
      </c>
      <c r="E16" s="63">
        <v>11.17937465715853</v>
      </c>
      <c r="F16" s="58">
        <v>47</v>
      </c>
      <c r="G16" s="7">
        <v>39</v>
      </c>
      <c r="H16" s="7">
        <v>22</v>
      </c>
      <c r="I16" s="7">
        <v>45</v>
      </c>
      <c r="J16" s="7">
        <v>44</v>
      </c>
      <c r="K16" s="7">
        <v>11</v>
      </c>
      <c r="L16" s="7">
        <v>36</v>
      </c>
      <c r="M16" s="73">
        <v>57</v>
      </c>
    </row>
    <row r="17" spans="2:13" ht="17.25" x14ac:dyDescent="0.25">
      <c r="B17" s="115"/>
      <c r="C17" s="3" t="s">
        <v>14</v>
      </c>
      <c r="D17" s="64">
        <v>17342</v>
      </c>
      <c r="E17" s="65">
        <v>10.529350709260754</v>
      </c>
      <c r="F17" s="59">
        <v>84</v>
      </c>
      <c r="G17" s="4">
        <v>76</v>
      </c>
      <c r="H17" s="4">
        <v>84</v>
      </c>
      <c r="I17" s="4">
        <v>38</v>
      </c>
      <c r="J17" s="4">
        <v>46</v>
      </c>
      <c r="K17" s="4">
        <v>16</v>
      </c>
      <c r="L17" s="4">
        <v>77</v>
      </c>
      <c r="M17" s="74">
        <v>47</v>
      </c>
    </row>
    <row r="18" spans="2:13" ht="17.25" x14ac:dyDescent="0.25">
      <c r="B18" s="115"/>
      <c r="C18" s="3" t="s">
        <v>15</v>
      </c>
      <c r="D18" s="64">
        <v>14864</v>
      </c>
      <c r="E18" s="65">
        <v>13.832077502691064</v>
      </c>
      <c r="F18" s="59">
        <v>81</v>
      </c>
      <c r="G18" s="4">
        <v>81</v>
      </c>
      <c r="H18" s="4">
        <v>98</v>
      </c>
      <c r="I18" s="4">
        <v>34</v>
      </c>
      <c r="J18" s="4">
        <v>56</v>
      </c>
      <c r="K18" s="4">
        <v>10</v>
      </c>
      <c r="L18" s="4">
        <v>98</v>
      </c>
      <c r="M18" s="74">
        <v>66</v>
      </c>
    </row>
    <row r="19" spans="2:13" x14ac:dyDescent="0.25">
      <c r="B19" s="116"/>
      <c r="C19" s="12" t="s">
        <v>0</v>
      </c>
      <c r="D19" s="66">
        <v>50436</v>
      </c>
      <c r="E19" s="67">
        <v>11.73764771195178</v>
      </c>
      <c r="F19" s="60">
        <v>71</v>
      </c>
      <c r="G19" s="9">
        <v>66</v>
      </c>
      <c r="H19" s="9">
        <v>76</v>
      </c>
      <c r="I19" s="9">
        <v>38</v>
      </c>
      <c r="J19" s="9">
        <v>49</v>
      </c>
      <c r="K19" s="9">
        <v>13</v>
      </c>
      <c r="L19" s="9">
        <v>76</v>
      </c>
      <c r="M19" s="75">
        <v>57</v>
      </c>
    </row>
    <row r="20" spans="2:13" x14ac:dyDescent="0.25">
      <c r="B20" s="78" t="s">
        <v>1</v>
      </c>
      <c r="C20" s="13" t="s">
        <v>0</v>
      </c>
      <c r="D20" s="68">
        <v>10704</v>
      </c>
      <c r="E20" s="69">
        <v>1.0183109118086695</v>
      </c>
      <c r="F20" s="61">
        <v>53</v>
      </c>
      <c r="G20" s="10">
        <v>32</v>
      </c>
      <c r="H20" s="10">
        <v>75</v>
      </c>
      <c r="I20" s="10">
        <v>52</v>
      </c>
      <c r="J20" s="10">
        <v>35</v>
      </c>
      <c r="K20" s="10">
        <v>13</v>
      </c>
      <c r="L20" s="10">
        <v>51</v>
      </c>
      <c r="M20" s="77">
        <v>54</v>
      </c>
    </row>
    <row r="21" spans="2:13" ht="15.75" thickBot="1" x14ac:dyDescent="0.3">
      <c r="B21" s="109" t="s">
        <v>8</v>
      </c>
      <c r="C21" s="110"/>
      <c r="D21" s="70">
        <v>1346813</v>
      </c>
      <c r="E21" s="71">
        <v>5.4034969962422403</v>
      </c>
      <c r="F21" s="79">
        <v>32</v>
      </c>
      <c r="G21" s="80">
        <v>26</v>
      </c>
      <c r="H21" s="80">
        <v>51</v>
      </c>
      <c r="I21" s="80">
        <v>72</v>
      </c>
      <c r="J21" s="80">
        <v>23</v>
      </c>
      <c r="K21" s="80">
        <v>5</v>
      </c>
      <c r="L21" s="80">
        <v>42</v>
      </c>
      <c r="M21" s="81">
        <v>35</v>
      </c>
    </row>
    <row r="22" spans="2:13" x14ac:dyDescent="0.25">
      <c r="D22" s="51"/>
      <c r="E22" s="51"/>
    </row>
    <row r="25" spans="2:13" x14ac:dyDescent="0.25">
      <c r="B25" s="2" t="s">
        <v>18</v>
      </c>
      <c r="C25" s="14" t="s">
        <v>19</v>
      </c>
      <c r="D25" s="2"/>
      <c r="E25" s="19"/>
      <c r="F25" s="2"/>
      <c r="G25" s="19"/>
      <c r="H25" s="2"/>
      <c r="I25" s="2"/>
      <c r="J25" s="2"/>
    </row>
    <row r="26" spans="2:13" x14ac:dyDescent="0.25">
      <c r="B26" s="2" t="s">
        <v>16</v>
      </c>
      <c r="C26" s="14" t="s">
        <v>17</v>
      </c>
      <c r="D26" s="2"/>
      <c r="E26" s="19"/>
      <c r="F26" s="2"/>
      <c r="G26" s="19"/>
      <c r="H26" s="2"/>
      <c r="I26" s="2"/>
      <c r="J26" s="2"/>
    </row>
    <row r="27" spans="2:13" ht="61.5" customHeight="1" x14ac:dyDescent="0.25">
      <c r="B27" s="28" t="s">
        <v>28</v>
      </c>
      <c r="C27" s="106" t="s">
        <v>65</v>
      </c>
      <c r="D27" s="106"/>
      <c r="E27" s="106"/>
      <c r="F27" s="106"/>
      <c r="G27" s="106"/>
      <c r="H27" s="106"/>
      <c r="I27" s="106"/>
      <c r="J27" s="106"/>
      <c r="K27" s="106"/>
      <c r="L27" s="106"/>
      <c r="M27" s="106"/>
    </row>
    <row r="28" spans="2:13" x14ac:dyDescent="0.25">
      <c r="B28" t="s">
        <v>48</v>
      </c>
    </row>
    <row r="29" spans="2:13" x14ac:dyDescent="0.25">
      <c r="C29" s="29"/>
    </row>
  </sheetData>
  <mergeCells count="14">
    <mergeCell ref="C27:M27"/>
    <mergeCell ref="L3:M3"/>
    <mergeCell ref="B21:C21"/>
    <mergeCell ref="B5:B7"/>
    <mergeCell ref="B8:B11"/>
    <mergeCell ref="B13:B15"/>
    <mergeCell ref="B16:B19"/>
    <mergeCell ref="B3:C4"/>
    <mergeCell ref="I3:K3"/>
    <mergeCell ref="D3:D4"/>
    <mergeCell ref="F3:F4"/>
    <mergeCell ref="H3:H4"/>
    <mergeCell ref="G3:G4"/>
    <mergeCell ref="E3:E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2" workbookViewId="0">
      <selection activeCell="H15" sqref="H15"/>
    </sheetView>
  </sheetViews>
  <sheetFormatPr baseColWidth="10" defaultRowHeight="15" x14ac:dyDescent="0.25"/>
  <cols>
    <col min="1" max="1" width="4.5703125" customWidth="1"/>
    <col min="2" max="2" width="14.85546875" customWidth="1"/>
    <col min="4" max="4" width="17.7109375" customWidth="1"/>
    <col min="6" max="6" width="13.42578125" customWidth="1"/>
  </cols>
  <sheetData>
    <row r="2" spans="2:6" ht="21" x14ac:dyDescent="0.35">
      <c r="B2" s="15" t="s">
        <v>46</v>
      </c>
    </row>
    <row r="4" spans="2:6" x14ac:dyDescent="0.25">
      <c r="B4" s="133" t="s">
        <v>9</v>
      </c>
      <c r="C4" s="134"/>
      <c r="D4" s="137" t="s">
        <v>60</v>
      </c>
      <c r="E4" s="139" t="s">
        <v>44</v>
      </c>
      <c r="F4" s="137" t="s">
        <v>61</v>
      </c>
    </row>
    <row r="5" spans="2:6" ht="35.25" customHeight="1" x14ac:dyDescent="0.25">
      <c r="B5" s="135"/>
      <c r="C5" s="136"/>
      <c r="D5" s="138"/>
      <c r="E5" s="140"/>
      <c r="F5" s="138"/>
    </row>
    <row r="6" spans="2:6" ht="17.25" x14ac:dyDescent="0.25">
      <c r="B6" s="141" t="s">
        <v>5</v>
      </c>
      <c r="C6" s="40" t="s">
        <v>13</v>
      </c>
      <c r="D6" s="52">
        <v>64953</v>
      </c>
      <c r="E6" s="52">
        <v>3257</v>
      </c>
      <c r="F6" s="46">
        <v>5.0143950240943456</v>
      </c>
    </row>
    <row r="7" spans="2:6" ht="17.25" x14ac:dyDescent="0.25">
      <c r="B7" s="142"/>
      <c r="C7" s="41" t="s">
        <v>14</v>
      </c>
      <c r="D7" s="52">
        <v>55061</v>
      </c>
      <c r="E7" s="52">
        <v>6304</v>
      </c>
      <c r="F7" s="46">
        <v>11.449120066834965</v>
      </c>
    </row>
    <row r="8" spans="2:6" x14ac:dyDescent="0.25">
      <c r="B8" s="143"/>
      <c r="C8" s="41" t="s">
        <v>0</v>
      </c>
      <c r="D8" s="53">
        <v>120014</v>
      </c>
      <c r="E8" s="53">
        <v>9561</v>
      </c>
      <c r="F8" s="47">
        <v>7.96657056676721</v>
      </c>
    </row>
    <row r="9" spans="2:6" ht="17.25" x14ac:dyDescent="0.25">
      <c r="B9" s="141" t="s">
        <v>10</v>
      </c>
      <c r="C9" s="40" t="s">
        <v>13</v>
      </c>
      <c r="D9" s="52">
        <v>365023</v>
      </c>
      <c r="E9" s="52">
        <v>41</v>
      </c>
      <c r="F9" s="46">
        <v>1.1232168931820734E-2</v>
      </c>
    </row>
    <row r="10" spans="2:6" ht="17.25" x14ac:dyDescent="0.25">
      <c r="B10" s="142"/>
      <c r="C10" s="41" t="s">
        <v>14</v>
      </c>
      <c r="D10" s="52">
        <v>234160</v>
      </c>
      <c r="E10" s="52">
        <v>46</v>
      </c>
      <c r="F10" s="46">
        <v>1.9644687393235393E-2</v>
      </c>
    </row>
    <row r="11" spans="2:6" ht="17.25" x14ac:dyDescent="0.25">
      <c r="B11" s="142"/>
      <c r="C11" s="41" t="s">
        <v>15</v>
      </c>
      <c r="D11" s="52">
        <v>205881</v>
      </c>
      <c r="E11" s="52">
        <v>1529</v>
      </c>
      <c r="F11" s="46">
        <v>0.74266202320758112</v>
      </c>
    </row>
    <row r="12" spans="2:6" x14ac:dyDescent="0.25">
      <c r="B12" s="143"/>
      <c r="C12" s="42" t="s">
        <v>0</v>
      </c>
      <c r="D12" s="53">
        <v>805064</v>
      </c>
      <c r="E12" s="53">
        <v>1616</v>
      </c>
      <c r="F12" s="47">
        <v>0.20072938300557472</v>
      </c>
    </row>
    <row r="13" spans="2:6" x14ac:dyDescent="0.25">
      <c r="B13" s="43" t="s">
        <v>3</v>
      </c>
      <c r="C13" s="44" t="s">
        <v>0</v>
      </c>
      <c r="D13" s="54">
        <v>44803</v>
      </c>
      <c r="E13" s="54">
        <v>28721</v>
      </c>
      <c r="F13" s="48">
        <v>64.105082248956549</v>
      </c>
    </row>
    <row r="14" spans="2:6" ht="17.25" x14ac:dyDescent="0.25">
      <c r="B14" s="141" t="s">
        <v>2</v>
      </c>
      <c r="C14" s="40" t="s">
        <v>13</v>
      </c>
      <c r="D14" s="52">
        <v>155285</v>
      </c>
      <c r="E14" s="52">
        <v>8570</v>
      </c>
      <c r="F14" s="46">
        <v>5.5188846314840454</v>
      </c>
    </row>
    <row r="15" spans="2:6" ht="17.25" x14ac:dyDescent="0.25">
      <c r="B15" s="142"/>
      <c r="C15" s="41" t="s">
        <v>14</v>
      </c>
      <c r="D15" s="52">
        <v>160507</v>
      </c>
      <c r="E15" s="52">
        <v>18278</v>
      </c>
      <c r="F15" s="46">
        <v>11.387665335468235</v>
      </c>
    </row>
    <row r="16" spans="2:6" x14ac:dyDescent="0.25">
      <c r="B16" s="143"/>
      <c r="C16" s="42" t="s">
        <v>0</v>
      </c>
      <c r="D16" s="53">
        <v>315792</v>
      </c>
      <c r="E16" s="53">
        <v>26848</v>
      </c>
      <c r="F16" s="47">
        <v>8.5017986522774471</v>
      </c>
    </row>
    <row r="17" spans="2:6" ht="17.25" x14ac:dyDescent="0.25">
      <c r="B17" s="144" t="s">
        <v>11</v>
      </c>
      <c r="C17" s="40" t="s">
        <v>13</v>
      </c>
      <c r="D17" s="52">
        <v>18230</v>
      </c>
      <c r="E17" s="52">
        <v>2038</v>
      </c>
      <c r="F17" s="46">
        <v>11.17937465715853</v>
      </c>
    </row>
    <row r="18" spans="2:6" ht="17.25" x14ac:dyDescent="0.25">
      <c r="B18" s="145"/>
      <c r="C18" s="41" t="s">
        <v>14</v>
      </c>
      <c r="D18" s="52">
        <v>17342</v>
      </c>
      <c r="E18" s="52">
        <v>1826</v>
      </c>
      <c r="F18" s="46">
        <v>10.529350709260754</v>
      </c>
    </row>
    <row r="19" spans="2:6" ht="17.25" x14ac:dyDescent="0.25">
      <c r="B19" s="145"/>
      <c r="C19" s="41" t="s">
        <v>15</v>
      </c>
      <c r="D19" s="52">
        <v>14864</v>
      </c>
      <c r="E19" s="52">
        <v>2056</v>
      </c>
      <c r="F19" s="46">
        <v>13.832077502691064</v>
      </c>
    </row>
    <row r="20" spans="2:6" x14ac:dyDescent="0.25">
      <c r="B20" s="146"/>
      <c r="C20" s="42" t="s">
        <v>0</v>
      </c>
      <c r="D20" s="53">
        <v>50436</v>
      </c>
      <c r="E20" s="53">
        <v>5920</v>
      </c>
      <c r="F20" s="47">
        <v>11.73764771195178</v>
      </c>
    </row>
    <row r="21" spans="2:6" x14ac:dyDescent="0.25">
      <c r="B21" s="45" t="s">
        <v>1</v>
      </c>
      <c r="C21" s="44" t="s">
        <v>0</v>
      </c>
      <c r="D21" s="55">
        <v>10704</v>
      </c>
      <c r="E21" s="55">
        <v>109</v>
      </c>
      <c r="F21" s="49">
        <v>1.0183109118086695</v>
      </c>
    </row>
    <row r="22" spans="2:6" x14ac:dyDescent="0.25">
      <c r="B22" s="131" t="s">
        <v>8</v>
      </c>
      <c r="C22" s="132"/>
      <c r="D22" s="56">
        <v>1346813</v>
      </c>
      <c r="E22" s="56">
        <v>72775</v>
      </c>
      <c r="F22" s="50">
        <v>5.4034969962422403</v>
      </c>
    </row>
    <row r="24" spans="2:6" x14ac:dyDescent="0.25">
      <c r="B24" s="57" t="s">
        <v>49</v>
      </c>
      <c r="C24" t="s">
        <v>50</v>
      </c>
    </row>
    <row r="25" spans="2:6" x14ac:dyDescent="0.25">
      <c r="B25" s="57" t="s">
        <v>39</v>
      </c>
      <c r="C25" t="s">
        <v>58</v>
      </c>
    </row>
    <row r="26" spans="2:6" x14ac:dyDescent="0.25">
      <c r="B26" s="57" t="s">
        <v>51</v>
      </c>
      <c r="C26" t="s">
        <v>52</v>
      </c>
    </row>
  </sheetData>
  <mergeCells count="9">
    <mergeCell ref="B22:C22"/>
    <mergeCell ref="B4:C5"/>
    <mergeCell ref="D4:D5"/>
    <mergeCell ref="E4:E5"/>
    <mergeCell ref="F4:F5"/>
    <mergeCell ref="B6:B8"/>
    <mergeCell ref="B9:B12"/>
    <mergeCell ref="B14:B16"/>
    <mergeCell ref="B17:B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4" workbookViewId="0">
      <selection activeCell="F6" sqref="F6"/>
    </sheetView>
  </sheetViews>
  <sheetFormatPr baseColWidth="10" defaultRowHeight="15" x14ac:dyDescent="0.25"/>
  <cols>
    <col min="1" max="1" width="4.5703125" customWidth="1"/>
    <col min="4" max="4" width="15.28515625" customWidth="1"/>
  </cols>
  <sheetData>
    <row r="2" spans="2:6" ht="21" x14ac:dyDescent="0.35">
      <c r="B2" s="15" t="s">
        <v>55</v>
      </c>
    </row>
    <row r="4" spans="2:6" x14ac:dyDescent="0.25">
      <c r="B4" s="155" t="s">
        <v>9</v>
      </c>
      <c r="C4" s="156"/>
      <c r="D4" s="99" t="s">
        <v>57</v>
      </c>
      <c r="E4" s="99" t="s">
        <v>44</v>
      </c>
      <c r="F4" s="99" t="s">
        <v>61</v>
      </c>
    </row>
    <row r="5" spans="2:6" ht="48" customHeight="1" x14ac:dyDescent="0.25">
      <c r="B5" s="157"/>
      <c r="C5" s="120"/>
      <c r="D5" s="126"/>
      <c r="E5" s="126"/>
      <c r="F5" s="126"/>
    </row>
    <row r="6" spans="2:6" ht="17.25" x14ac:dyDescent="0.25">
      <c r="B6" s="147" t="s">
        <v>5</v>
      </c>
      <c r="C6" s="11" t="s">
        <v>13</v>
      </c>
      <c r="D6" s="90">
        <v>65464</v>
      </c>
      <c r="E6" s="91">
        <v>2965</v>
      </c>
      <c r="F6" s="84">
        <f>E6/D6*100</f>
        <v>4.5292068923377737</v>
      </c>
    </row>
    <row r="7" spans="2:6" ht="17.25" x14ac:dyDescent="0.25">
      <c r="B7" s="148"/>
      <c r="C7" s="3" t="s">
        <v>14</v>
      </c>
      <c r="D7" s="90">
        <v>52075</v>
      </c>
      <c r="E7" s="91">
        <v>4464</v>
      </c>
      <c r="F7" s="84">
        <f>E7/D7*100</f>
        <v>8.5722515602496401</v>
      </c>
    </row>
    <row r="8" spans="2:6" x14ac:dyDescent="0.25">
      <c r="B8" s="149"/>
      <c r="C8" s="3" t="s">
        <v>0</v>
      </c>
      <c r="D8" s="92">
        <v>117539</v>
      </c>
      <c r="E8" s="92">
        <v>7429</v>
      </c>
      <c r="F8" s="85">
        <f>E8/D8*100</f>
        <v>6.3204553382281619</v>
      </c>
    </row>
    <row r="9" spans="2:6" ht="17.25" x14ac:dyDescent="0.25">
      <c r="B9" s="147" t="s">
        <v>10</v>
      </c>
      <c r="C9" s="11" t="s">
        <v>13</v>
      </c>
      <c r="D9" s="91">
        <v>358528</v>
      </c>
      <c r="E9" s="91">
        <v>15</v>
      </c>
      <c r="F9" s="86">
        <f t="shared" ref="F9:F22" si="0">E9/D9*100</f>
        <v>4.1837736522670477E-3</v>
      </c>
    </row>
    <row r="10" spans="2:6" ht="17.25" x14ac:dyDescent="0.25">
      <c r="B10" s="148"/>
      <c r="C10" s="3" t="s">
        <v>14</v>
      </c>
      <c r="D10" s="91">
        <v>205972</v>
      </c>
      <c r="E10" s="91">
        <v>155</v>
      </c>
      <c r="F10" s="86">
        <f t="shared" si="0"/>
        <v>7.5252947002505191E-2</v>
      </c>
    </row>
    <row r="11" spans="2:6" ht="17.25" x14ac:dyDescent="0.25">
      <c r="B11" s="148"/>
      <c r="C11" s="3" t="s">
        <v>15</v>
      </c>
      <c r="D11" s="91">
        <v>182000</v>
      </c>
      <c r="E11" s="91">
        <v>1199</v>
      </c>
      <c r="F11" s="86">
        <f t="shared" si="0"/>
        <v>0.65879120879120878</v>
      </c>
    </row>
    <row r="12" spans="2:6" x14ac:dyDescent="0.25">
      <c r="B12" s="149"/>
      <c r="C12" s="12" t="s">
        <v>0</v>
      </c>
      <c r="D12" s="92">
        <v>746500</v>
      </c>
      <c r="E12" s="92">
        <v>1369</v>
      </c>
      <c r="F12" s="85">
        <f t="shared" si="0"/>
        <v>0.18338914936369724</v>
      </c>
    </row>
    <row r="13" spans="2:6" x14ac:dyDescent="0.25">
      <c r="B13" s="82" t="s">
        <v>3</v>
      </c>
      <c r="C13" s="13" t="s">
        <v>0</v>
      </c>
      <c r="D13" s="93">
        <v>35884</v>
      </c>
      <c r="E13" s="93">
        <v>17137</v>
      </c>
      <c r="F13" s="87">
        <f t="shared" si="0"/>
        <v>47.756660350016723</v>
      </c>
    </row>
    <row r="14" spans="2:6" ht="17.25" x14ac:dyDescent="0.25">
      <c r="B14" s="147" t="s">
        <v>2</v>
      </c>
      <c r="C14" s="11" t="s">
        <v>13</v>
      </c>
      <c r="D14" s="91">
        <v>155023</v>
      </c>
      <c r="E14" s="91">
        <v>5468</v>
      </c>
      <c r="F14" s="86">
        <f t="shared" si="0"/>
        <v>3.5272185417647703</v>
      </c>
    </row>
    <row r="15" spans="2:6" ht="17.25" x14ac:dyDescent="0.25">
      <c r="B15" s="148"/>
      <c r="C15" s="3" t="s">
        <v>14</v>
      </c>
      <c r="D15" s="91">
        <v>146214</v>
      </c>
      <c r="E15" s="91">
        <v>11950</v>
      </c>
      <c r="F15" s="86">
        <f t="shared" si="0"/>
        <v>8.1729519745031265</v>
      </c>
    </row>
    <row r="16" spans="2:6" x14ac:dyDescent="0.25">
      <c r="B16" s="149"/>
      <c r="C16" s="12" t="s">
        <v>0</v>
      </c>
      <c r="D16" s="92">
        <v>301237</v>
      </c>
      <c r="E16" s="92">
        <v>17418</v>
      </c>
      <c r="F16" s="85">
        <f t="shared" si="0"/>
        <v>5.7821582342142568</v>
      </c>
    </row>
    <row r="17" spans="2:6" ht="17.25" x14ac:dyDescent="0.25">
      <c r="B17" s="150" t="s">
        <v>11</v>
      </c>
      <c r="C17" s="11" t="s">
        <v>13</v>
      </c>
      <c r="D17" s="91">
        <v>12462</v>
      </c>
      <c r="E17" s="91">
        <v>1496</v>
      </c>
      <c r="F17" s="86">
        <f t="shared" si="0"/>
        <v>12.004493660728615</v>
      </c>
    </row>
    <row r="18" spans="2:6" ht="17.25" x14ac:dyDescent="0.25">
      <c r="B18" s="151"/>
      <c r="C18" s="3" t="s">
        <v>14</v>
      </c>
      <c r="D18" s="91">
        <v>11340</v>
      </c>
      <c r="E18" s="91">
        <v>1356</v>
      </c>
      <c r="F18" s="86">
        <f t="shared" si="0"/>
        <v>11.957671957671957</v>
      </c>
    </row>
    <row r="19" spans="2:6" ht="17.25" x14ac:dyDescent="0.25">
      <c r="B19" s="151"/>
      <c r="C19" s="3" t="s">
        <v>15</v>
      </c>
      <c r="D19" s="91">
        <v>9023</v>
      </c>
      <c r="E19" s="91">
        <v>1275</v>
      </c>
      <c r="F19" s="86">
        <f t="shared" si="0"/>
        <v>14.130555247700322</v>
      </c>
    </row>
    <row r="20" spans="2:6" x14ac:dyDescent="0.25">
      <c r="B20" s="152"/>
      <c r="C20" s="12" t="s">
        <v>0</v>
      </c>
      <c r="D20" s="92">
        <f>SUM(D17:D19)</f>
        <v>32825</v>
      </c>
      <c r="E20" s="92">
        <f>SUM(E17:E19)</f>
        <v>4127</v>
      </c>
      <c r="F20" s="85">
        <f t="shared" si="0"/>
        <v>12.572734196496574</v>
      </c>
    </row>
    <row r="21" spans="2:6" x14ac:dyDescent="0.25">
      <c r="B21" s="83" t="s">
        <v>1</v>
      </c>
      <c r="C21" s="13" t="s">
        <v>0</v>
      </c>
      <c r="D21" s="94">
        <v>10219</v>
      </c>
      <c r="E21" s="94">
        <v>33</v>
      </c>
      <c r="F21" s="88">
        <f t="shared" si="0"/>
        <v>0.32292787944025836</v>
      </c>
    </row>
    <row r="22" spans="2:6" x14ac:dyDescent="0.25">
      <c r="B22" s="153" t="s">
        <v>8</v>
      </c>
      <c r="C22" s="154"/>
      <c r="D22" s="56">
        <v>1244204</v>
      </c>
      <c r="E22" s="56">
        <v>47513</v>
      </c>
      <c r="F22" s="89">
        <f t="shared" si="0"/>
        <v>3.8187467649999514</v>
      </c>
    </row>
    <row r="24" spans="2:6" x14ac:dyDescent="0.25">
      <c r="B24" s="57" t="s">
        <v>49</v>
      </c>
      <c r="C24" t="s">
        <v>50</v>
      </c>
    </row>
    <row r="25" spans="2:6" x14ac:dyDescent="0.25">
      <c r="B25" s="57" t="s">
        <v>39</v>
      </c>
      <c r="C25" t="s">
        <v>58</v>
      </c>
    </row>
    <row r="26" spans="2:6" x14ac:dyDescent="0.25">
      <c r="B26" s="57" t="s">
        <v>51</v>
      </c>
      <c r="C26" t="s">
        <v>56</v>
      </c>
    </row>
  </sheetData>
  <mergeCells count="9">
    <mergeCell ref="B22:C22"/>
    <mergeCell ref="B4:C5"/>
    <mergeCell ref="D4:D5"/>
    <mergeCell ref="E4:E5"/>
    <mergeCell ref="F4:F5"/>
    <mergeCell ref="B6:B8"/>
    <mergeCell ref="B9:B12"/>
    <mergeCell ref="B14:B16"/>
    <mergeCell ref="B17: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Graphique 1</vt:lpstr>
      <vt:lpstr>Tableau 1</vt:lpstr>
      <vt:lpstr>Annexe 1 - Effectifs 2020-2021</vt:lpstr>
      <vt:lpstr>Annexe 2 - Effectifs 2018-2019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tperrin</dc:creator>
  <cp:lastModifiedBy>Administration centrale</cp:lastModifiedBy>
  <dcterms:created xsi:type="dcterms:W3CDTF">2022-09-09T16:23:29Z</dcterms:created>
  <dcterms:modified xsi:type="dcterms:W3CDTF">2022-10-11T06:35:42Z</dcterms:modified>
</cp:coreProperties>
</file>