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M:\str-dgesip-dgri-a2-1-sup\SISE\SISE UNIV ENS PRIV\Publications\NI\NI_UNIV\NI 2021-2022\"/>
    </mc:Choice>
  </mc:AlternateContent>
  <bookViews>
    <workbookView xWindow="0" yWindow="0" windowWidth="25200" windowHeight="11250"/>
  </bookViews>
  <sheets>
    <sheet name="Sommaire" sheetId="18" r:id="rId1"/>
    <sheet name="Tableau 1" sheetId="2" r:id="rId2"/>
    <sheet name="Tableau 2" sheetId="3" r:id="rId3"/>
    <sheet name="Annexe 1" sheetId="11" r:id="rId4"/>
    <sheet name="Annexe 2" sheetId="12" r:id="rId5"/>
    <sheet name="Annexe 3" sheetId="16" r:id="rId6"/>
    <sheet name="Annexe 4" sheetId="14" r:id="rId7"/>
    <sheet name="Annexe 5" sheetId="15" r:id="rId8"/>
    <sheet name="Annexe 6" sheetId="13" r:id="rId9"/>
    <sheet name="Annexe 7" sheetId="10" r:id="rId10"/>
    <sheet name="Annexe 8" sheetId="1" r:id="rId11"/>
    <sheet name="Annexe 9" sheetId="17"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1" l="1"/>
  <c r="E11" i="11"/>
  <c r="F11" i="11"/>
  <c r="G11" i="11"/>
  <c r="C11" i="11"/>
  <c r="D12" i="16"/>
  <c r="D62" i="3"/>
</calcChain>
</file>

<file path=xl/sharedStrings.xml><?xml version="1.0" encoding="utf-8"?>
<sst xmlns="http://schemas.openxmlformats.org/spreadsheetml/2006/main" count="568" uniqueCount="357">
  <si>
    <t>Périmètre strict</t>
  </si>
  <si>
    <t>Disciplines de santé</t>
  </si>
  <si>
    <t>Disciplines générales</t>
  </si>
  <si>
    <t>CURSUS DOCTORAT</t>
  </si>
  <si>
    <t>Autres diplômes</t>
  </si>
  <si>
    <t>Master LMD</t>
  </si>
  <si>
    <t>CURSUS MASTER</t>
  </si>
  <si>
    <t>IUT</t>
  </si>
  <si>
    <t>-</t>
  </si>
  <si>
    <t xml:space="preserve">  Licence professionnelle</t>
  </si>
  <si>
    <t>Licence générale niveau 3</t>
  </si>
  <si>
    <t>Licence générale niveau 2</t>
  </si>
  <si>
    <t xml:space="preserve">  Licence générale</t>
  </si>
  <si>
    <t>Licence LMD</t>
  </si>
  <si>
    <t>CURSUS LICENCE</t>
  </si>
  <si>
    <t>Cursus</t>
  </si>
  <si>
    <t>Evolution</t>
  </si>
  <si>
    <t>Tableau 1 - Etudiants inscrits à l'université en 2021-2022 selon le cursus</t>
  </si>
  <si>
    <t xml:space="preserve">Tableau 2- Etudiants inscrits en licence accès santé en 2021-2022 </t>
  </si>
  <si>
    <t>Effectifs</t>
  </si>
  <si>
    <t>Evolution (en %)</t>
  </si>
  <si>
    <t>Répartition (en %)</t>
  </si>
  <si>
    <t>L1</t>
  </si>
  <si>
    <t>L2</t>
  </si>
  <si>
    <t>L3</t>
  </si>
  <si>
    <t>Total</t>
  </si>
  <si>
    <t>Droit - Sciences Politiques</t>
  </si>
  <si>
    <t>Economie - Gestion - AES</t>
  </si>
  <si>
    <t>Arts - Lettres - Langues - SHS</t>
  </si>
  <si>
    <t xml:space="preserve">Sciences </t>
  </si>
  <si>
    <t>STAPS</t>
  </si>
  <si>
    <t>Provenance  année n-1</t>
  </si>
  <si>
    <t>PASS</t>
  </si>
  <si>
    <t>n.s</t>
  </si>
  <si>
    <t>Licence générale ( hors L.AS)</t>
  </si>
  <si>
    <t>L.AS</t>
  </si>
  <si>
    <t>dont redoublants</t>
  </si>
  <si>
    <t>Licence professionnelle</t>
  </si>
  <si>
    <t>Autres diplomes</t>
  </si>
  <si>
    <t>Annexe 2 - Répartition par discipline et cursus LMD des effectifs universitaires en 2021-2022 pour les disciplines générales (hors IUT et santé)</t>
  </si>
  <si>
    <t>Hors inscriptions simultanées en licence et en CPGE</t>
  </si>
  <si>
    <t>Source : MESRI - SIES / Système d'information SISE</t>
  </si>
  <si>
    <t>Champ : France métropolitaine + DROM</t>
  </si>
  <si>
    <t>Droit, sciences politiques</t>
  </si>
  <si>
    <t>Sciences économiques - gestion (hors AES)</t>
  </si>
  <si>
    <t>Administration économique et sociale (AES)</t>
  </si>
  <si>
    <t>Arts - lettres - sciences du langage</t>
  </si>
  <si>
    <t>Langues</t>
  </si>
  <si>
    <t>Sciences humaines et sociales</t>
  </si>
  <si>
    <t>Sciences de la vie, de la Terre et de l'Univers</t>
  </si>
  <si>
    <t>Sciences fondamentales et applications</t>
  </si>
  <si>
    <t>Pluri-droit - sciences économiques - AES</t>
  </si>
  <si>
    <t>Pluri-lettres - langues  - sciences humaines</t>
  </si>
  <si>
    <t>Pluri-Sciences</t>
  </si>
  <si>
    <t>Interdisciplinaire</t>
  </si>
  <si>
    <t>Total Economie, gestion, AES</t>
  </si>
  <si>
    <t>Total Arts - lettres - langues - sciences humaines</t>
  </si>
  <si>
    <t>Total Sciences</t>
  </si>
  <si>
    <t>Cursus licence</t>
  </si>
  <si>
    <t>DAEU ou capacité en droit</t>
  </si>
  <si>
    <t>Licence générale niveau 1</t>
  </si>
  <si>
    <t xml:space="preserve">           dont nouveaux bacheliers</t>
  </si>
  <si>
    <t>Total licence générale</t>
  </si>
  <si>
    <t xml:space="preserve">           dont inscriptions en LAS</t>
  </si>
  <si>
    <t>Effectifs y compris EE*</t>
  </si>
  <si>
    <t>Cursus master</t>
  </si>
  <si>
    <t>Formation d'ingénieur classique</t>
  </si>
  <si>
    <t>Master MEEF niveau 1</t>
  </si>
  <si>
    <t>Master LMD (hors MEEF) niveau 1</t>
  </si>
  <si>
    <t>Master MEEF niveau 2</t>
  </si>
  <si>
    <t>Master LMD (hors MEEF) niveau 2</t>
  </si>
  <si>
    <t>Cursus doctorat</t>
  </si>
  <si>
    <t>Doctorat d'université</t>
  </si>
  <si>
    <t>Habilitation à diriger des recherches</t>
  </si>
  <si>
    <t>Ensemble des disciplines générales</t>
  </si>
  <si>
    <t xml:space="preserve">           Evolution</t>
  </si>
  <si>
    <t>Annexe 3 - Effectifs et proportions de nouveaux bacheliers qui entrent à l'université</t>
  </si>
  <si>
    <t>Bac général</t>
  </si>
  <si>
    <t>Bac technologique</t>
  </si>
  <si>
    <t>Bac professionnel</t>
  </si>
  <si>
    <t>Ensemble</t>
  </si>
  <si>
    <t>Rappel 2020</t>
  </si>
  <si>
    <t>Nombre de bacheliers à la session précédente</t>
  </si>
  <si>
    <t>Universités</t>
  </si>
  <si>
    <t xml:space="preserve">       dont santé</t>
  </si>
  <si>
    <t>Type de diplôme</t>
  </si>
  <si>
    <t>Médecine</t>
  </si>
  <si>
    <t>Odontologie</t>
  </si>
  <si>
    <t>Pharmacie</t>
  </si>
  <si>
    <t>Pluri-santé</t>
  </si>
  <si>
    <t>Licence</t>
  </si>
  <si>
    <t>Diplômes de santé</t>
  </si>
  <si>
    <t xml:space="preserve">     PLURIPASS</t>
  </si>
  <si>
    <t xml:space="preserve">     Parcours accès spécifique santé (PASS)</t>
  </si>
  <si>
    <t>Master</t>
  </si>
  <si>
    <t xml:space="preserve">     Diplôme d'État sage-femme</t>
  </si>
  <si>
    <t xml:space="preserve">     Diplôme d'État de docteur en chirurgie dentaire</t>
  </si>
  <si>
    <t xml:space="preserve">     Diplôme d'État de docteur en médecine</t>
  </si>
  <si>
    <t xml:space="preserve">     Diplôme d'État de docteur en pharmacie</t>
  </si>
  <si>
    <t xml:space="preserve">     Diplôme d'études spécialisées (DES)</t>
  </si>
  <si>
    <t xml:space="preserve">     Diplôme d'études spécialisées complémentaires (DESC)</t>
  </si>
  <si>
    <t xml:space="preserve">     Capacité de médecine</t>
  </si>
  <si>
    <t>Doctorat</t>
  </si>
  <si>
    <t>Évolution</t>
  </si>
  <si>
    <t xml:space="preserve">   Évolution</t>
  </si>
  <si>
    <t>Disciplines</t>
  </si>
  <si>
    <t>% de femmes</t>
  </si>
  <si>
    <t>Effectifs de femmes à l'université</t>
  </si>
  <si>
    <t>Évolution (%)</t>
  </si>
  <si>
    <t>Sciences économiques, gestion</t>
  </si>
  <si>
    <t>AES</t>
  </si>
  <si>
    <t>Pluri Droit, sciences éco, AES</t>
  </si>
  <si>
    <t>Total Économie, AES</t>
  </si>
  <si>
    <t>Arts, lettres, sciences du langage</t>
  </si>
  <si>
    <t>Pluri Lettres, langues, sciences humaines</t>
  </si>
  <si>
    <t>Total Arts, lettres, langues, SHS</t>
  </si>
  <si>
    <t>Pluri sciences</t>
  </si>
  <si>
    <t>Total disciplines générales</t>
  </si>
  <si>
    <t>Pluri santé</t>
  </si>
  <si>
    <t>Total Santé</t>
  </si>
  <si>
    <t>IUT Secondaire</t>
  </si>
  <si>
    <t>IUT Tertiaire</t>
  </si>
  <si>
    <t>Total IUT</t>
  </si>
  <si>
    <t>Total Universités</t>
  </si>
  <si>
    <t>Part dans la discipline en %</t>
  </si>
  <si>
    <t>Total Économie, gestion, AES</t>
  </si>
  <si>
    <t>Pluri Sciences</t>
  </si>
  <si>
    <t>Pluri Santé</t>
  </si>
  <si>
    <t>Annexe 7 - Répartition par diplôme des effectifs universitaires en 2021-2022 pour les disciplines paramédicales</t>
  </si>
  <si>
    <t xml:space="preserve">Hors inscriptions simultanées en licence et en CPGE </t>
  </si>
  <si>
    <t>dont nouveaux entrants</t>
  </si>
  <si>
    <t>dont nouveaux bacheliers</t>
  </si>
  <si>
    <t>Certificat capacité orthoptiste</t>
  </si>
  <si>
    <t>Diplôme d'état manipulateur électradiologue médical</t>
  </si>
  <si>
    <t>Diplôme d'état audio-prothésiste</t>
  </si>
  <si>
    <t>Diplôme d'état ergothérapeute</t>
  </si>
  <si>
    <t>Diplôme d'état infirmier grade licence</t>
  </si>
  <si>
    <t>Diplôme d'état pédicure podologue</t>
  </si>
  <si>
    <t>Diplôme d'état psychomotricien</t>
  </si>
  <si>
    <t>Total cursus licence</t>
  </si>
  <si>
    <t>Certificat capacité orthophoniste</t>
  </si>
  <si>
    <t>Diplôme d'état infirmier grade master</t>
  </si>
  <si>
    <t>Diplôme d'état de puericulture</t>
  </si>
  <si>
    <t>Diplôme d'état de masseur-kinésathérapeute</t>
  </si>
  <si>
    <t>Total cursus master</t>
  </si>
  <si>
    <t>Non inscrits à l'université</t>
  </si>
  <si>
    <t>Annexe 1 - Répartition par grands champs disciplinaires en 2021-2022</t>
  </si>
  <si>
    <t>Sciences economiques - Gestion - AES</t>
  </si>
  <si>
    <t>Sciences</t>
  </si>
  <si>
    <t>Staps</t>
  </si>
  <si>
    <t>Santé</t>
  </si>
  <si>
    <t>Total général</t>
  </si>
  <si>
    <t>Effectifs totaux</t>
  </si>
  <si>
    <t>Répartition</t>
  </si>
  <si>
    <t>dont effectif en BUT</t>
  </si>
  <si>
    <t>y compris EE*</t>
  </si>
  <si>
    <t>Effectifs totaux y compris EE*</t>
  </si>
  <si>
    <t>1ère année</t>
  </si>
  <si>
    <t>2ème année</t>
  </si>
  <si>
    <t>Chimie</t>
  </si>
  <si>
    <t>Génie biologique</t>
  </si>
  <si>
    <t>Génie chimique - génie des procédés</t>
  </si>
  <si>
    <t>Génie civil - construction durable</t>
  </si>
  <si>
    <t>Génie électrique et informatique indistrielle</t>
  </si>
  <si>
    <t>Génie industriel et maintenance</t>
  </si>
  <si>
    <t>Génie mécanique et productique</t>
  </si>
  <si>
    <t>Génie thermique et énergie</t>
  </si>
  <si>
    <t>Hygiène sécurité environnement</t>
  </si>
  <si>
    <t>Mesures physiques</t>
  </si>
  <si>
    <t>Packaging, emballage et conditionnement</t>
  </si>
  <si>
    <t>Qualité logistique industrielle et organisation</t>
  </si>
  <si>
    <t>Réseaux et télécommunications</t>
  </si>
  <si>
    <t>Sciences et génie des matériaux</t>
  </si>
  <si>
    <t>Statistique et informatique décisionnelle</t>
  </si>
  <si>
    <t>Post-DUT</t>
  </si>
  <si>
    <t>Total IUT secteur de la production</t>
  </si>
  <si>
    <t>Carrières juridiques</t>
  </si>
  <si>
    <t>Carrières sociales</t>
  </si>
  <si>
    <t>Gestion administrative et commerciale des organisations</t>
  </si>
  <si>
    <t>Gestion des entreprises et des administrations</t>
  </si>
  <si>
    <t>Gestion logistique et transport</t>
  </si>
  <si>
    <t>Information communication</t>
  </si>
  <si>
    <t>Informatique</t>
  </si>
  <si>
    <t>Métiers du multimédia et de l'internet</t>
  </si>
  <si>
    <t>Techniques de commercialisation</t>
  </si>
  <si>
    <t>Total IUT secteur des services</t>
  </si>
  <si>
    <t>Metiers de la transition et de l'efficacité énergétique</t>
  </si>
  <si>
    <t xml:space="preserve">       dont IUT</t>
  </si>
  <si>
    <t>Répartition hors IUT</t>
  </si>
  <si>
    <t>dont effectif en DUT et Post-DUT</t>
  </si>
  <si>
    <t>Annexe 8 - Répartition par spécialité des effectifs universitaires  en 2021-2022 pour les IUT</t>
  </si>
  <si>
    <t>Secteur de la production</t>
  </si>
  <si>
    <t>Secteur des services</t>
  </si>
  <si>
    <t>n.s.</t>
  </si>
  <si>
    <t>Effectifs 2020-2021</t>
  </si>
  <si>
    <t>Effectifs 2021-2022</t>
  </si>
  <si>
    <t xml:space="preserve">Licence générale niveau 1 </t>
  </si>
  <si>
    <t>Master LMD niveau 1</t>
  </si>
  <si>
    <t>dont MEEF niveau 1</t>
  </si>
  <si>
    <t>Master LMD niveau 2</t>
  </si>
  <si>
    <t>dont MEEF niveau 2</t>
  </si>
  <si>
    <t>** voir Annexe 7 pour plus de détails</t>
  </si>
  <si>
    <t>Hors inscriptions simultanées en licence et en CPGE sauf mention contraire</t>
  </si>
  <si>
    <t>Évolution y compris inscriptions en licence et CPGE</t>
  </si>
  <si>
    <t>Nouveaux entrants</t>
  </si>
  <si>
    <t xml:space="preserve">Aix-Marseille </t>
  </si>
  <si>
    <t xml:space="preserve">Avignon </t>
  </si>
  <si>
    <t>Aix-Marseille*</t>
  </si>
  <si>
    <t xml:space="preserve">Amiens </t>
  </si>
  <si>
    <t>Amiens*</t>
  </si>
  <si>
    <t>COMUE Université Bourgogne Franche Comté</t>
  </si>
  <si>
    <t xml:space="preserve">Besançon </t>
  </si>
  <si>
    <t>Besançon*</t>
  </si>
  <si>
    <t xml:space="preserve">Bordeaux </t>
  </si>
  <si>
    <t xml:space="preserve">Bordeaux III </t>
  </si>
  <si>
    <t xml:space="preserve">Pau </t>
  </si>
  <si>
    <t>Bordeaux*</t>
  </si>
  <si>
    <t>Clermont Auvergne</t>
  </si>
  <si>
    <t>Clermont-Ferrand*</t>
  </si>
  <si>
    <t xml:space="preserve">Corse </t>
  </si>
  <si>
    <t>Corse*</t>
  </si>
  <si>
    <t>Université Gustave Eiffel***</t>
  </si>
  <si>
    <t>Université Paris-Est</t>
  </si>
  <si>
    <t xml:space="preserve">Paris VIII </t>
  </si>
  <si>
    <t xml:space="preserve">Paris XII </t>
  </si>
  <si>
    <t xml:space="preserve">Paris XIII </t>
  </si>
  <si>
    <t>Créteil*</t>
  </si>
  <si>
    <t xml:space="preserve">Dijon </t>
  </si>
  <si>
    <t>Dijon*</t>
  </si>
  <si>
    <t>Université Grenoble Alpes***</t>
  </si>
  <si>
    <t xml:space="preserve">Chambéry </t>
  </si>
  <si>
    <t>Grenoble*</t>
  </si>
  <si>
    <t xml:space="preserve">Artois </t>
  </si>
  <si>
    <t xml:space="preserve">Littoral </t>
  </si>
  <si>
    <t>Université Polytechnique des Hauts de France***</t>
  </si>
  <si>
    <t>Lille*</t>
  </si>
  <si>
    <t xml:space="preserve">Limoges </t>
  </si>
  <si>
    <t>Limoges*</t>
  </si>
  <si>
    <t xml:space="preserve">Lyon I </t>
  </si>
  <si>
    <t xml:space="preserve">Lyon III </t>
  </si>
  <si>
    <t xml:space="preserve">St-Etienne </t>
  </si>
  <si>
    <t>Lyon*</t>
  </si>
  <si>
    <t xml:space="preserve">Montpellier III </t>
  </si>
  <si>
    <t xml:space="preserve">Nîmes </t>
  </si>
  <si>
    <t xml:space="preserve">Perpignan </t>
  </si>
  <si>
    <t>Montpellier*</t>
  </si>
  <si>
    <t>Lorraine</t>
  </si>
  <si>
    <t>Nancy-Metz*</t>
  </si>
  <si>
    <t xml:space="preserve">Angers </t>
  </si>
  <si>
    <t xml:space="preserve">Le Mans </t>
  </si>
  <si>
    <t>Nantes*</t>
  </si>
  <si>
    <t>Université Côte d'Azur***</t>
  </si>
  <si>
    <t xml:space="preserve">Toulon </t>
  </si>
  <si>
    <t>Nice*</t>
  </si>
  <si>
    <t xml:space="preserve">Le Havre </t>
  </si>
  <si>
    <t xml:space="preserve">Rouen </t>
  </si>
  <si>
    <t xml:space="preserve">Caen </t>
  </si>
  <si>
    <t>Normandie****</t>
  </si>
  <si>
    <t xml:space="preserve">Orléans </t>
  </si>
  <si>
    <t xml:space="preserve">Tours </t>
  </si>
  <si>
    <t>Orléans - Tours*</t>
  </si>
  <si>
    <t>Université de Paris***</t>
  </si>
  <si>
    <t>Université Paris Sciences et Lettres***</t>
  </si>
  <si>
    <t>COMUE Université Paris Lumières</t>
  </si>
  <si>
    <t xml:space="preserve">Paris I </t>
  </si>
  <si>
    <t xml:space="preserve">Paris III </t>
  </si>
  <si>
    <t>Sorbonne Université</t>
  </si>
  <si>
    <t>Paris*</t>
  </si>
  <si>
    <t xml:space="preserve">La Rochelle </t>
  </si>
  <si>
    <t xml:space="preserve">Poitiers </t>
  </si>
  <si>
    <t>Poitiers*</t>
  </si>
  <si>
    <t xml:space="preserve">Reims </t>
  </si>
  <si>
    <t>Reims*</t>
  </si>
  <si>
    <t xml:space="preserve">Brest </t>
  </si>
  <si>
    <t xml:space="preserve">Bretagne Sud </t>
  </si>
  <si>
    <t xml:space="preserve">Rennes II </t>
  </si>
  <si>
    <t>Rennes*</t>
  </si>
  <si>
    <t xml:space="preserve">Mulhouse </t>
  </si>
  <si>
    <t>Strasbourg</t>
  </si>
  <si>
    <t>Strasbourg*</t>
  </si>
  <si>
    <t>Insitut national universitaire d'Albi</t>
  </si>
  <si>
    <t xml:space="preserve">Toulouse I </t>
  </si>
  <si>
    <t xml:space="preserve">Toulouse II </t>
  </si>
  <si>
    <t xml:space="preserve">Toulouse III </t>
  </si>
  <si>
    <t>Toulouse*</t>
  </si>
  <si>
    <t>Cy Cergy Université***</t>
  </si>
  <si>
    <t xml:space="preserve">Evry-Val-d'Essonne </t>
  </si>
  <si>
    <t xml:space="preserve">Paris X </t>
  </si>
  <si>
    <t>Université Paris Saclay***</t>
  </si>
  <si>
    <t xml:space="preserve">Versailles-Saint-Quentin </t>
  </si>
  <si>
    <t>Versailles*</t>
  </si>
  <si>
    <t>Total France métropolitaine*</t>
  </si>
  <si>
    <t>Mayotte*</t>
  </si>
  <si>
    <t>Antilles</t>
  </si>
  <si>
    <t>Guadeloupe*</t>
  </si>
  <si>
    <t>Guyane</t>
  </si>
  <si>
    <t>Guyane*</t>
  </si>
  <si>
    <t>La Réunion</t>
  </si>
  <si>
    <t>La Réunion*</t>
  </si>
  <si>
    <t>Total DROM*</t>
  </si>
  <si>
    <t>France métro. + DROM*</t>
  </si>
  <si>
    <t>CY Cergy Université</t>
  </si>
  <si>
    <t>Université Clermont Auvergne</t>
  </si>
  <si>
    <t>Université Côte d'Azur</t>
  </si>
  <si>
    <t>Université de Paris</t>
  </si>
  <si>
    <t>Université Grenoble Alpes</t>
  </si>
  <si>
    <t>Université Gustave Eiffel</t>
  </si>
  <si>
    <t>Université Paris Saclay</t>
  </si>
  <si>
    <t>Université Paris Sciences et Lettres</t>
  </si>
  <si>
    <t>Université Polytechnique des Hauts de France</t>
  </si>
  <si>
    <t>France métro+DROM* 
y compris EE (membres+composantes inclus)***</t>
  </si>
  <si>
    <t>* y compris Institut National Supérieur du Professorat et de l'Education</t>
  </si>
  <si>
    <t xml:space="preserve">Universités et académies </t>
  </si>
  <si>
    <t>Montpellier***</t>
  </si>
  <si>
    <t>Nantes***</t>
  </si>
  <si>
    <t>Pantheon assas***</t>
  </si>
  <si>
    <t>Lille***</t>
  </si>
  <si>
    <t>Sommaire</t>
  </si>
  <si>
    <t>Diplômes relevant du paramédical**</t>
  </si>
  <si>
    <t>dont mobilité internationale</t>
  </si>
  <si>
    <t>hors diplôme d'état infirmier grade licence</t>
  </si>
  <si>
    <t>Annexe 9 - Effectifs universitaires en 2021-2022 par université et par académie</t>
  </si>
  <si>
    <t>Retour au Sommaire</t>
  </si>
  <si>
    <t>Université Panthéon-Assas</t>
  </si>
  <si>
    <t>Université Montpellier</t>
  </si>
  <si>
    <t>Université Nantes</t>
  </si>
  <si>
    <t>Université Lille</t>
  </si>
  <si>
    <t>*La part de néo-bacheliers ne concernce que les étudiants en  L1</t>
  </si>
  <si>
    <t>Part de néobacheliers*</t>
  </si>
  <si>
    <t xml:space="preserve">Part de femmes </t>
  </si>
  <si>
    <t>Total cursus Licence</t>
  </si>
  <si>
    <t>Total cursus Master</t>
  </si>
  <si>
    <t>Total cursus Doctorat</t>
  </si>
  <si>
    <t>Part     (en %)</t>
  </si>
  <si>
    <t xml:space="preserve">    dont santé</t>
  </si>
  <si>
    <t xml:space="preserve">    dont formations d'ingénieurs</t>
  </si>
  <si>
    <t xml:space="preserve">    dont BUT</t>
  </si>
  <si>
    <t xml:space="preserve">    dont DAEU et capacité en droit</t>
  </si>
  <si>
    <t>Universités y compris EE*</t>
  </si>
  <si>
    <t>* Début 2020, de grands ensembles universitaires se sont créés ou modifiés par décrets, en application de l’ordonnance sur les établissements expérimentaux. Au sein de ces nouvelles universités, sont intégrés désormais des établissements comme membres ou composantes, dont les étudiants sont dès lors comptabilisés comme inscrits dans ces ensembles (les établissements partenaires ou associés ne sont pas pris en compte dans cette publication). Le contour des EPE a évolué entre 2021 et 2022 : quatre nouveaux établissements expérimentaux se sont créés au 1er janvier 2022 : l'université de Montpellier, Nantes Université, l'université Paris Panthéon-Assas et l'université de Lille, regroupant, avec leurs établissements membres et composantes, 194 757 étudiants (inclus dans la colonne Péri. EPE).</t>
  </si>
  <si>
    <t>***Ces établissements expériementaux (EE) se sont créés depuis janvier 2020 ; dans le tableau, seules leurs parties universitaires sont prises en compte, sauf en fin de tableau où sont inclus, dans les effectifs de ces établissements, également les inscriptions dans les écoles membres ou composantes, hors université.</t>
  </si>
  <si>
    <t>Périmètre EE*</t>
  </si>
  <si>
    <t>Annexe 6 - Répartition par diplôme des effectifs universitaires en 2021-2022 pour les disciplines de santé</t>
  </si>
  <si>
    <t>Annexe 5 - Etudiants étrangers en mobilité internationale entrante, dans les effectifs universitaires en 2021-2022, par cursus et discipline</t>
  </si>
  <si>
    <t>Annexe 4 - Proportions de  femmes à l'université en 2021-2022</t>
  </si>
  <si>
    <t>Total Universités y compris EE*</t>
  </si>
  <si>
    <t>Total Université y compris EE*</t>
  </si>
  <si>
    <t xml:space="preserve">   dont nouveaux bacheliers***</t>
  </si>
  <si>
    <t>***:nouveaux bacheliers en PASS</t>
  </si>
  <si>
    <t xml:space="preserve">Rennes I </t>
  </si>
  <si>
    <t>Institut d'études politiques de Rennes</t>
  </si>
  <si>
    <t>Institut d'études politiques de Lyon</t>
  </si>
  <si>
    <t>Institut d'études politiques de Lille</t>
  </si>
  <si>
    <t>****Les académies Rouen et Caen ont fusionné pour devenir l'académie de Normandie</t>
  </si>
  <si>
    <t xml:space="preserve">Lyon II </t>
  </si>
  <si>
    <t>*cette ligne inclut les effectifs des treizes établissements expérimentaux (EE), créés depuis 2020, comportant des formations universitaires . Sont comptabilisés au sein de ces regroupements les établissements membres ou composantes ; les établissements associés ne sont pas pris en compte ici. (cf annexe 9 pour la liste des EE)</t>
  </si>
  <si>
    <t>Sauf précision contraire, les effectifs sont établis hors inscriptions simultanées en université et CPGE et hors formations d'infirmiers grade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</si>
</sst>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00000"/>
    <numFmt numFmtId="167" formatCode="_-* #,##0_-;\-* #,##0_-;_-* &quot;-&quot;??_-;_-@_-"/>
  </numFmts>
  <fonts count="34" x14ac:knownFonts="1">
    <font>
      <sz val="11"/>
      <color theme="1"/>
      <name val="Calibri"/>
      <family val="2"/>
      <scheme val="minor"/>
    </font>
    <font>
      <sz val="11"/>
      <color theme="1"/>
      <name val="Calibri"/>
      <family val="2"/>
      <scheme val="minor"/>
    </font>
    <font>
      <sz val="11"/>
      <color theme="1"/>
      <name val="Calibri Light"/>
      <family val="2"/>
    </font>
    <font>
      <b/>
      <sz val="11"/>
      <color theme="1"/>
      <name val="Calibri"/>
      <family val="2"/>
      <scheme val="minor"/>
    </font>
    <font>
      <sz val="10"/>
      <name val="MS Sans Serif"/>
      <family val="2"/>
    </font>
    <font>
      <u/>
      <sz val="11"/>
      <color theme="10"/>
      <name val="Calibri"/>
      <family val="2"/>
      <scheme val="minor"/>
    </font>
    <font>
      <sz val="9"/>
      <color theme="1"/>
      <name val="Calibri"/>
      <family val="2"/>
      <scheme val="minor"/>
    </font>
    <font>
      <b/>
      <sz val="9"/>
      <color theme="0"/>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b/>
      <sz val="10"/>
      <color theme="1"/>
      <name val="Calibri"/>
      <family val="2"/>
      <scheme val="minor"/>
    </font>
    <font>
      <b/>
      <sz val="9"/>
      <color theme="1"/>
      <name val="Calibri"/>
      <family val="2"/>
      <scheme val="minor"/>
    </font>
    <font>
      <b/>
      <sz val="9"/>
      <name val="Calibri"/>
      <family val="2"/>
      <scheme val="minor"/>
    </font>
    <font>
      <b/>
      <sz val="10"/>
      <color rgb="FF002060"/>
      <name val="Calibri"/>
      <family val="2"/>
      <scheme val="minor"/>
    </font>
    <font>
      <b/>
      <sz val="10"/>
      <name val="Calibri"/>
      <family val="2"/>
      <scheme val="minor"/>
    </font>
    <font>
      <sz val="10"/>
      <name val="Calibri"/>
      <family val="2"/>
      <scheme val="minor"/>
    </font>
    <font>
      <i/>
      <sz val="10"/>
      <name val="Calibri"/>
      <family val="2"/>
      <scheme val="minor"/>
    </font>
    <font>
      <b/>
      <sz val="10"/>
      <color theme="8" tint="-0.499984740745262"/>
      <name val="Calibri"/>
      <family val="2"/>
      <scheme val="minor"/>
    </font>
    <font>
      <b/>
      <i/>
      <sz val="10"/>
      <color rgb="FF002060"/>
      <name val="Calibri"/>
      <family val="2"/>
      <scheme val="minor"/>
    </font>
    <font>
      <u/>
      <sz val="11"/>
      <color theme="10"/>
      <name val="Calibri Light"/>
      <family val="2"/>
    </font>
    <font>
      <b/>
      <sz val="11"/>
      <color rgb="FF0070C0"/>
      <name val="Calibri"/>
      <family val="2"/>
      <scheme val="minor"/>
    </font>
    <font>
      <sz val="10"/>
      <color theme="0"/>
      <name val="Calibri"/>
      <family val="2"/>
      <scheme val="minor"/>
    </font>
    <font>
      <u/>
      <sz val="10"/>
      <color theme="10"/>
      <name val="Calibri"/>
      <family val="2"/>
      <scheme val="minor"/>
    </font>
    <font>
      <b/>
      <sz val="11"/>
      <name val="Calibri"/>
      <family val="2"/>
      <scheme val="minor"/>
    </font>
    <font>
      <i/>
      <sz val="9"/>
      <name val="Calibri"/>
      <family val="2"/>
      <scheme val="minor"/>
    </font>
    <font>
      <u/>
      <sz val="9"/>
      <color theme="10"/>
      <name val="Calibri"/>
      <family val="2"/>
      <scheme val="minor"/>
    </font>
    <font>
      <b/>
      <sz val="9"/>
      <color rgb="FF000099"/>
      <name val="Calibri"/>
      <family val="2"/>
      <scheme val="minor"/>
    </font>
    <font>
      <b/>
      <sz val="9"/>
      <color rgb="FF002060"/>
      <name val="Calibri"/>
      <family val="2"/>
      <scheme val="minor"/>
    </font>
    <font>
      <i/>
      <sz val="9"/>
      <color theme="1"/>
      <name val="Calibri"/>
      <family val="2"/>
      <scheme val="minor"/>
    </font>
    <font>
      <sz val="9"/>
      <color rgb="FF002060"/>
      <name val="Calibri"/>
      <family val="2"/>
      <scheme val="minor"/>
    </font>
    <font>
      <sz val="9"/>
      <name val="Calibri"/>
      <family val="2"/>
      <scheme val="minor"/>
    </font>
    <font>
      <b/>
      <sz val="10"/>
      <color indexed="8"/>
      <name val="Calibri"/>
      <family val="2"/>
      <scheme val="minor"/>
    </font>
    <font>
      <b/>
      <i/>
      <sz val="10"/>
      <color theme="0"/>
      <name val="Calibri"/>
      <family val="2"/>
      <scheme val="minor"/>
    </font>
  </fonts>
  <fills count="3">
    <fill>
      <patternFill patternType="none"/>
    </fill>
    <fill>
      <patternFill patternType="gray125"/>
    </fill>
    <fill>
      <patternFill patternType="solid">
        <fgColor rgb="FF002060"/>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21">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4" fillId="0" borderId="0"/>
    <xf numFmtId="0" fontId="5" fillId="0" borderId="0" applyNumberFormat="0" applyFill="0" applyBorder="0" applyAlignment="0" applyProtection="0"/>
    <xf numFmtId="0" fontId="1"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20"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361">
    <xf numFmtId="0" fontId="0" fillId="0" borderId="0" xfId="0"/>
    <xf numFmtId="0" fontId="7" fillId="2" borderId="1" xfId="0" applyFont="1" applyFill="1" applyBorder="1" applyAlignment="1">
      <alignment horizontal="center"/>
    </xf>
    <xf numFmtId="0" fontId="6" fillId="0" borderId="0" xfId="0" applyFont="1"/>
    <xf numFmtId="0" fontId="8" fillId="0" borderId="1" xfId="0" applyFont="1" applyBorder="1" applyAlignment="1">
      <alignment horizontal="left"/>
    </xf>
    <xf numFmtId="3" fontId="8" fillId="0" borderId="1" xfId="0" applyNumberFormat="1" applyFont="1" applyBorder="1" applyAlignment="1">
      <alignment horizontal="center"/>
    </xf>
    <xf numFmtId="165" fontId="8" fillId="0" borderId="1" xfId="0" applyNumberFormat="1" applyFont="1" applyBorder="1" applyAlignment="1">
      <alignment horizontal="center"/>
    </xf>
    <xf numFmtId="0" fontId="8" fillId="0" borderId="1" xfId="1" applyNumberFormat="1" applyFont="1" applyBorder="1" applyAlignment="1">
      <alignment horizontal="center"/>
    </xf>
    <xf numFmtId="0" fontId="8" fillId="0" borderId="1" xfId="0" applyFont="1" applyBorder="1" applyAlignment="1">
      <alignment horizontal="center"/>
    </xf>
    <xf numFmtId="0" fontId="9" fillId="2" borderId="1" xfId="0" applyFont="1" applyFill="1" applyBorder="1" applyAlignment="1">
      <alignment horizontal="left"/>
    </xf>
    <xf numFmtId="3" fontId="9" fillId="2" borderId="1" xfId="0" applyNumberFormat="1" applyFont="1" applyFill="1" applyBorder="1" applyAlignment="1">
      <alignment horizontal="center"/>
    </xf>
    <xf numFmtId="0" fontId="9" fillId="2" borderId="1" xfId="1" applyNumberFormat="1" applyFont="1" applyFill="1" applyBorder="1" applyAlignment="1">
      <alignment horizontal="center"/>
    </xf>
    <xf numFmtId="0" fontId="8" fillId="2" borderId="1" xfId="0" applyFont="1" applyFill="1" applyBorder="1" applyAlignment="1">
      <alignment horizontal="center"/>
    </xf>
    <xf numFmtId="0" fontId="10" fillId="0" borderId="1" xfId="0" applyFont="1" applyBorder="1" applyAlignment="1">
      <alignment horizontal="left" indent="2"/>
    </xf>
    <xf numFmtId="165" fontId="8" fillId="0" borderId="1" xfId="0" applyNumberFormat="1" applyFont="1" applyFill="1" applyBorder="1" applyAlignment="1">
      <alignment horizontal="center"/>
    </xf>
    <xf numFmtId="0" fontId="8" fillId="0" borderId="0" xfId="0" applyFont="1"/>
    <xf numFmtId="165" fontId="8" fillId="0" borderId="0" xfId="0" applyNumberFormat="1" applyFont="1" applyAlignment="1">
      <alignment horizontal="center"/>
    </xf>
    <xf numFmtId="0" fontId="9" fillId="2" borderId="1" xfId="0" applyFont="1" applyFill="1" applyBorder="1" applyAlignment="1">
      <alignment horizontal="center" vertical="center"/>
    </xf>
    <xf numFmtId="0" fontId="11" fillId="0" borderId="1" xfId="0" applyFont="1" applyBorder="1" applyAlignment="1">
      <alignment horizontal="left" vertical="center"/>
    </xf>
    <xf numFmtId="167" fontId="8" fillId="0" borderId="1" xfId="3" applyNumberFormat="1" applyFont="1" applyBorder="1" applyAlignment="1">
      <alignment horizontal="center" vertical="center"/>
    </xf>
    <xf numFmtId="167" fontId="10" fillId="0" borderId="1" xfId="3" applyNumberFormat="1" applyFont="1" applyBorder="1" applyAlignment="1">
      <alignment horizontal="center" vertical="center"/>
    </xf>
    <xf numFmtId="0" fontId="10" fillId="0" borderId="1" xfId="0" applyFont="1" applyBorder="1" applyAlignment="1">
      <alignment horizontal="right" vertical="center"/>
    </xf>
    <xf numFmtId="0" fontId="9" fillId="2" borderId="1" xfId="0" applyFont="1" applyFill="1" applyBorder="1" applyAlignment="1">
      <alignment horizontal="left" vertical="center"/>
    </xf>
    <xf numFmtId="167" fontId="9" fillId="2" borderId="1" xfId="3" applyNumberFormat="1" applyFont="1" applyFill="1" applyBorder="1" applyAlignment="1">
      <alignment horizontal="center" vertical="center"/>
    </xf>
    <xf numFmtId="0" fontId="8" fillId="0" borderId="1" xfId="0" applyFont="1" applyBorder="1" applyAlignment="1">
      <alignment horizontal="left" vertical="center"/>
    </xf>
    <xf numFmtId="0" fontId="10" fillId="0" borderId="1" xfId="0" applyFont="1" applyBorder="1" applyAlignment="1">
      <alignment horizontal="left" vertical="center"/>
    </xf>
    <xf numFmtId="165" fontId="8" fillId="0" borderId="0" xfId="1" applyNumberFormat="1" applyFont="1" applyAlignment="1">
      <alignment horizontal="center"/>
    </xf>
    <xf numFmtId="165" fontId="8" fillId="0" borderId="0" xfId="0" quotePrefix="1" applyNumberFormat="1" applyFont="1" applyAlignment="1">
      <alignment horizontal="center"/>
    </xf>
    <xf numFmtId="165" fontId="8"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xf>
    <xf numFmtId="0" fontId="3" fillId="0" borderId="0" xfId="0" applyFont="1"/>
    <xf numFmtId="0" fontId="0" fillId="0" borderId="0" xfId="0" applyFont="1"/>
    <xf numFmtId="0" fontId="5" fillId="0" borderId="0" xfId="5" applyFont="1" applyAlignment="1"/>
    <xf numFmtId="0" fontId="5" fillId="0" borderId="0" xfId="5" applyFont="1"/>
    <xf numFmtId="0" fontId="5" fillId="0" borderId="0" xfId="5" applyFont="1" applyFill="1" applyBorder="1" applyAlignment="1"/>
    <xf numFmtId="0" fontId="5" fillId="0" borderId="0" xfId="5" applyFont="1" applyAlignment="1">
      <alignment horizontal="left"/>
    </xf>
    <xf numFmtId="3" fontId="15" fillId="0" borderId="7" xfId="0" applyNumberFormat="1" applyFont="1" applyFill="1" applyBorder="1" applyAlignment="1">
      <alignment horizontal="left" vertical="center"/>
    </xf>
    <xf numFmtId="3" fontId="15" fillId="0" borderId="7" xfId="0" applyNumberFormat="1" applyFont="1" applyFill="1" applyBorder="1" applyAlignment="1">
      <alignment horizontal="center" vertical="center"/>
    </xf>
    <xf numFmtId="0" fontId="16" fillId="0" borderId="7" xfId="0" applyFont="1" applyFill="1" applyBorder="1" applyAlignment="1">
      <alignment horizontal="left" vertical="center"/>
    </xf>
    <xf numFmtId="164"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3" fontId="15" fillId="0" borderId="12" xfId="0" applyNumberFormat="1" applyFont="1" applyFill="1" applyBorder="1" applyAlignment="1">
      <alignment horizontal="center" vertical="center"/>
    </xf>
    <xf numFmtId="0" fontId="16" fillId="0" borderId="6" xfId="0" applyFont="1" applyFill="1" applyBorder="1" applyAlignment="1">
      <alignment horizontal="left" vertical="center"/>
    </xf>
    <xf numFmtId="3" fontId="14" fillId="0" borderId="9" xfId="0" applyNumberFormat="1" applyFont="1" applyFill="1" applyBorder="1" applyAlignment="1">
      <alignment horizontal="center" vertical="center"/>
    </xf>
    <xf numFmtId="3" fontId="14" fillId="0" borderId="7" xfId="0" applyNumberFormat="1" applyFont="1" applyFill="1" applyBorder="1" applyAlignment="1">
      <alignment horizontal="center" vertical="center"/>
    </xf>
    <xf numFmtId="0" fontId="17" fillId="0" borderId="6" xfId="0" applyFont="1" applyFill="1" applyBorder="1" applyAlignment="1">
      <alignment horizontal="left" vertical="center" indent="2"/>
    </xf>
    <xf numFmtId="3" fontId="17" fillId="0" borderId="7" xfId="0" applyNumberFormat="1" applyFont="1" applyFill="1" applyBorder="1" applyAlignment="1">
      <alignment horizontal="center" vertical="center"/>
    </xf>
    <xf numFmtId="164" fontId="17" fillId="0" borderId="7" xfId="0" applyNumberFormat="1" applyFont="1" applyFill="1" applyBorder="1" applyAlignment="1">
      <alignment horizontal="center" vertical="center"/>
    </xf>
    <xf numFmtId="3" fontId="15" fillId="0" borderId="9" xfId="0" applyNumberFormat="1" applyFont="1" applyBorder="1"/>
    <xf numFmtId="3" fontId="15" fillId="0" borderId="10" xfId="0" applyNumberFormat="1" applyFont="1" applyBorder="1"/>
    <xf numFmtId="0" fontId="16" fillId="0" borderId="0" xfId="0" applyFont="1" applyBorder="1"/>
    <xf numFmtId="3" fontId="16" fillId="0" borderId="11" xfId="0" applyNumberFormat="1" applyFont="1" applyBorder="1"/>
    <xf numFmtId="3" fontId="16" fillId="0" borderId="0" xfId="0" applyNumberFormat="1" applyFont="1" applyBorder="1"/>
    <xf numFmtId="0" fontId="17" fillId="0" borderId="0" xfId="0" applyFont="1" applyBorder="1"/>
    <xf numFmtId="3" fontId="17" fillId="0" borderId="11" xfId="0" applyNumberFormat="1" applyFont="1" applyBorder="1"/>
    <xf numFmtId="3" fontId="17" fillId="0" borderId="0" xfId="0" applyNumberFormat="1" applyFont="1" applyBorder="1"/>
    <xf numFmtId="3" fontId="15" fillId="0" borderId="11" xfId="0" applyNumberFormat="1" applyFont="1" applyBorder="1"/>
    <xf numFmtId="3" fontId="15" fillId="0" borderId="16" xfId="0" applyNumberFormat="1" applyFont="1" applyBorder="1"/>
    <xf numFmtId="3" fontId="15" fillId="0" borderId="0" xfId="0" applyNumberFormat="1" applyFont="1" applyBorder="1"/>
    <xf numFmtId="3" fontId="17" fillId="0" borderId="16" xfId="0" applyNumberFormat="1" applyFont="1" applyBorder="1"/>
    <xf numFmtId="0" fontId="14" fillId="0" borderId="0" xfId="0" applyFont="1" applyBorder="1"/>
    <xf numFmtId="3" fontId="14" fillId="0" borderId="11" xfId="0" applyNumberFormat="1" applyFont="1" applyBorder="1"/>
    <xf numFmtId="3" fontId="14" fillId="0" borderId="0" xfId="0" applyNumberFormat="1" applyFont="1" applyBorder="1"/>
    <xf numFmtId="164" fontId="14" fillId="0" borderId="11" xfId="1" applyNumberFormat="1" applyFont="1" applyBorder="1"/>
    <xf numFmtId="164" fontId="14" fillId="0" borderId="16" xfId="1" applyNumberFormat="1" applyFont="1" applyBorder="1"/>
    <xf numFmtId="0" fontId="14" fillId="0" borderId="13" xfId="0" applyFont="1" applyBorder="1"/>
    <xf numFmtId="3" fontId="14" fillId="0" borderId="12" xfId="0" applyNumberFormat="1" applyFont="1" applyBorder="1"/>
    <xf numFmtId="3" fontId="14" fillId="0" borderId="13" xfId="0" applyNumberFormat="1" applyFont="1" applyBorder="1"/>
    <xf numFmtId="0" fontId="16" fillId="0" borderId="0" xfId="0" applyFont="1"/>
    <xf numFmtId="3" fontId="16" fillId="0" borderId="0" xfId="0" applyNumberFormat="1" applyFont="1"/>
    <xf numFmtId="3" fontId="16" fillId="0" borderId="9" xfId="0" applyNumberFormat="1" applyFont="1" applyBorder="1"/>
    <xf numFmtId="3" fontId="17" fillId="0" borderId="11" xfId="0" applyNumberFormat="1" applyFont="1" applyFill="1" applyBorder="1"/>
    <xf numFmtId="3" fontId="17" fillId="0" borderId="0" xfId="0" applyNumberFormat="1" applyFont="1" applyFill="1"/>
    <xf numFmtId="3" fontId="16" fillId="0" borderId="11" xfId="0" applyNumberFormat="1" applyFont="1" applyFill="1" applyBorder="1"/>
    <xf numFmtId="3" fontId="16" fillId="0" borderId="0" xfId="0" applyNumberFormat="1" applyFont="1" applyFill="1"/>
    <xf numFmtId="3" fontId="15" fillId="0" borderId="11" xfId="0" applyNumberFormat="1" applyFont="1" applyFill="1" applyBorder="1"/>
    <xf numFmtId="3" fontId="15" fillId="0" borderId="0" xfId="0" applyNumberFormat="1" applyFont="1" applyFill="1"/>
    <xf numFmtId="0" fontId="17" fillId="0" borderId="0" xfId="0" applyFont="1"/>
    <xf numFmtId="3" fontId="17" fillId="0" borderId="0" xfId="0" applyNumberFormat="1" applyFont="1"/>
    <xf numFmtId="0" fontId="14" fillId="0" borderId="0" xfId="0" applyFont="1"/>
    <xf numFmtId="3" fontId="14" fillId="0" borderId="0" xfId="0" applyNumberFormat="1" applyFont="1"/>
    <xf numFmtId="3" fontId="16" fillId="0" borderId="10" xfId="0" applyNumberFormat="1" applyFont="1" applyBorder="1"/>
    <xf numFmtId="3" fontId="14" fillId="0" borderId="9" xfId="0" applyNumberFormat="1" applyFont="1" applyBorder="1"/>
    <xf numFmtId="3" fontId="10" fillId="0" borderId="21" xfId="0" applyNumberFormat="1" applyFont="1" applyFill="1" applyBorder="1"/>
    <xf numFmtId="164" fontId="17" fillId="0" borderId="11" xfId="1" applyNumberFormat="1" applyFont="1" applyBorder="1"/>
    <xf numFmtId="164" fontId="17" fillId="0" borderId="16" xfId="1" applyNumberFormat="1" applyFont="1" applyBorder="1"/>
    <xf numFmtId="3" fontId="14" fillId="0" borderId="16" xfId="0" applyNumberFormat="1" applyFont="1" applyBorder="1"/>
    <xf numFmtId="0" fontId="16" fillId="0" borderId="11" xfId="0" applyFont="1" applyBorder="1"/>
    <xf numFmtId="3" fontId="16" fillId="0" borderId="16" xfId="0" applyNumberFormat="1" applyFont="1" applyBorder="1"/>
    <xf numFmtId="3" fontId="16" fillId="0" borderId="5" xfId="0" applyNumberFormat="1" applyFont="1" applyFill="1" applyBorder="1"/>
    <xf numFmtId="3" fontId="16" fillId="0" borderId="7" xfId="0" applyNumberFormat="1" applyFont="1" applyBorder="1"/>
    <xf numFmtId="0" fontId="16" fillId="0" borderId="9" xfId="0" applyFont="1" applyBorder="1"/>
    <xf numFmtId="0" fontId="16" fillId="0" borderId="15" xfId="0" applyFont="1" applyBorder="1"/>
    <xf numFmtId="3" fontId="16" fillId="0" borderId="15" xfId="0" applyNumberFormat="1" applyFont="1" applyBorder="1"/>
    <xf numFmtId="0" fontId="16" fillId="0" borderId="17" xfId="0" applyFont="1" applyBorder="1"/>
    <xf numFmtId="3" fontId="16" fillId="0" borderId="17" xfId="0" applyNumberFormat="1" applyFont="1" applyBorder="1"/>
    <xf numFmtId="0" fontId="16" fillId="0" borderId="12" xfId="0" applyFont="1" applyBorder="1"/>
    <xf numFmtId="0" fontId="14" fillId="0" borderId="18" xfId="0" applyFont="1" applyBorder="1"/>
    <xf numFmtId="0" fontId="11" fillId="0" borderId="11" xfId="0" applyFont="1" applyBorder="1"/>
    <xf numFmtId="164" fontId="11" fillId="0" borderId="0" xfId="1" applyNumberFormat="1" applyFont="1" applyBorder="1"/>
    <xf numFmtId="164" fontId="11" fillId="0" borderId="11" xfId="1" applyNumberFormat="1" applyFont="1" applyBorder="1"/>
    <xf numFmtId="3" fontId="11" fillId="0" borderId="16" xfId="0" applyNumberFormat="1" applyFont="1" applyBorder="1"/>
    <xf numFmtId="165" fontId="11" fillId="0" borderId="11" xfId="1" applyNumberFormat="1" applyFont="1" applyBorder="1"/>
    <xf numFmtId="164" fontId="8" fillId="0" borderId="9" xfId="1" applyNumberFormat="1" applyFont="1" applyBorder="1"/>
    <xf numFmtId="164" fontId="16" fillId="0" borderId="0" xfId="1" applyNumberFormat="1" applyFont="1" applyBorder="1"/>
    <xf numFmtId="164" fontId="16" fillId="0" borderId="11" xfId="1" applyNumberFormat="1" applyFont="1" applyBorder="1"/>
    <xf numFmtId="165" fontId="16" fillId="0" borderId="11" xfId="1" applyNumberFormat="1" applyFont="1" applyBorder="1"/>
    <xf numFmtId="164" fontId="8" fillId="0" borderId="11" xfId="1" applyNumberFormat="1" applyFont="1" applyBorder="1"/>
    <xf numFmtId="165" fontId="11" fillId="0" borderId="11" xfId="1" applyNumberFormat="1" applyFont="1" applyBorder="1" applyAlignment="1">
      <alignment horizontal="right"/>
    </xf>
    <xf numFmtId="0" fontId="14" fillId="0" borderId="11" xfId="0" applyFont="1" applyBorder="1"/>
    <xf numFmtId="164" fontId="14" fillId="0" borderId="0" xfId="1" applyNumberFormat="1" applyFont="1" applyBorder="1"/>
    <xf numFmtId="165" fontId="14" fillId="0" borderId="11" xfId="1" applyNumberFormat="1" applyFont="1" applyBorder="1"/>
    <xf numFmtId="164" fontId="16" fillId="0" borderId="17" xfId="1" applyNumberFormat="1" applyFont="1" applyBorder="1"/>
    <xf numFmtId="164" fontId="16" fillId="0" borderId="0" xfId="1" applyNumberFormat="1" applyFont="1" applyBorder="1" applyAlignment="1">
      <alignment horizontal="right"/>
    </xf>
    <xf numFmtId="164" fontId="14" fillId="0" borderId="17" xfId="1" applyNumberFormat="1" applyFont="1" applyBorder="1"/>
    <xf numFmtId="0" fontId="14" fillId="0" borderId="7" xfId="0" applyFont="1" applyBorder="1"/>
    <xf numFmtId="164" fontId="14" fillId="0" borderId="7" xfId="1" applyNumberFormat="1" applyFont="1" applyBorder="1"/>
    <xf numFmtId="165" fontId="11" fillId="0" borderId="16" xfId="0" applyNumberFormat="1" applyFont="1" applyBorder="1"/>
    <xf numFmtId="165" fontId="11" fillId="0" borderId="11" xfId="0" applyNumberFormat="1" applyFont="1" applyFill="1" applyBorder="1"/>
    <xf numFmtId="165" fontId="11" fillId="0" borderId="17" xfId="1" applyNumberFormat="1" applyFont="1" applyBorder="1"/>
    <xf numFmtId="165" fontId="16" fillId="0" borderId="16" xfId="0" applyNumberFormat="1" applyFont="1" applyBorder="1"/>
    <xf numFmtId="165" fontId="16" fillId="0" borderId="11" xfId="0" applyNumberFormat="1" applyFont="1" applyFill="1" applyBorder="1"/>
    <xf numFmtId="165" fontId="16" fillId="0" borderId="17" xfId="0" applyNumberFormat="1" applyFont="1" applyBorder="1"/>
    <xf numFmtId="165" fontId="11" fillId="0" borderId="17" xfId="0" applyNumberFormat="1" applyFont="1" applyBorder="1"/>
    <xf numFmtId="165" fontId="14" fillId="0" borderId="16" xfId="0" applyNumberFormat="1" applyFont="1" applyBorder="1"/>
    <xf numFmtId="165" fontId="14" fillId="0" borderId="11" xfId="0" applyNumberFormat="1" applyFont="1" applyFill="1" applyBorder="1"/>
    <xf numFmtId="165" fontId="14" fillId="0" borderId="17" xfId="0" applyNumberFormat="1" applyFont="1" applyBorder="1"/>
    <xf numFmtId="165" fontId="16" fillId="0" borderId="16" xfId="0" applyNumberFormat="1" applyFont="1" applyBorder="1" applyAlignment="1">
      <alignment horizontal="right"/>
    </xf>
    <xf numFmtId="164" fontId="16" fillId="0" borderId="9" xfId="1" applyNumberFormat="1" applyFont="1" applyBorder="1"/>
    <xf numFmtId="0" fontId="14" fillId="0" borderId="12" xfId="0" applyFont="1" applyBorder="1"/>
    <xf numFmtId="164" fontId="14" fillId="0" borderId="12" xfId="1" applyNumberFormat="1" applyFont="1" applyBorder="1"/>
    <xf numFmtId="164" fontId="14" fillId="0" borderId="18" xfId="1" applyNumberFormat="1" applyFont="1" applyBorder="1"/>
    <xf numFmtId="164" fontId="16" fillId="0" borderId="17" xfId="1" applyNumberFormat="1" applyFont="1" applyBorder="1" applyAlignment="1">
      <alignment horizontal="right"/>
    </xf>
    <xf numFmtId="164" fontId="18" fillId="0" borderId="12" xfId="1" applyNumberFormat="1" applyFont="1" applyBorder="1"/>
    <xf numFmtId="3" fontId="14" fillId="0" borderId="17" xfId="0" applyNumberFormat="1" applyFont="1" applyBorder="1"/>
    <xf numFmtId="3" fontId="10" fillId="0" borderId="10" xfId="0" applyNumberFormat="1" applyFont="1" applyBorder="1"/>
    <xf numFmtId="164" fontId="10" fillId="0" borderId="9" xfId="1" applyNumberFormat="1" applyFont="1" applyBorder="1"/>
    <xf numFmtId="3" fontId="10" fillId="0" borderId="0" xfId="0" applyNumberFormat="1" applyFont="1" applyBorder="1"/>
    <xf numFmtId="164" fontId="10" fillId="0" borderId="11" xfId="1" applyNumberFormat="1" applyFont="1" applyBorder="1"/>
    <xf numFmtId="164" fontId="10" fillId="0" borderId="11" xfId="1" applyNumberFormat="1" applyFont="1" applyBorder="1" applyAlignment="1">
      <alignment horizontal="center"/>
    </xf>
    <xf numFmtId="164" fontId="16" fillId="0" borderId="11" xfId="1" applyNumberFormat="1" applyFont="1" applyBorder="1" applyAlignment="1">
      <alignment horizontal="center"/>
    </xf>
    <xf numFmtId="3" fontId="14" fillId="0" borderId="8" xfId="0" applyNumberFormat="1" applyFont="1" applyBorder="1"/>
    <xf numFmtId="3" fontId="14" fillId="0" borderId="7" xfId="0" applyNumberFormat="1" applyFont="1" applyBorder="1"/>
    <xf numFmtId="3" fontId="14" fillId="0" borderId="8" xfId="0" applyNumberFormat="1" applyFont="1" applyFill="1" applyBorder="1"/>
    <xf numFmtId="3" fontId="19" fillId="0" borderId="8" xfId="0" applyNumberFormat="1" applyFont="1" applyBorder="1"/>
    <xf numFmtId="164" fontId="19" fillId="0" borderId="7" xfId="1" applyNumberFormat="1" applyFont="1" applyBorder="1"/>
    <xf numFmtId="0" fontId="16" fillId="0" borderId="14" xfId="0" applyFont="1" applyBorder="1"/>
    <xf numFmtId="164" fontId="16" fillId="0" borderId="10" xfId="1" applyNumberFormat="1" applyFont="1" applyBorder="1"/>
    <xf numFmtId="164" fontId="16" fillId="0" borderId="15" xfId="1" applyNumberFormat="1" applyFont="1" applyBorder="1"/>
    <xf numFmtId="0" fontId="16" fillId="0" borderId="16" xfId="0" applyFont="1" applyBorder="1"/>
    <xf numFmtId="0" fontId="15" fillId="0" borderId="16" xfId="0" applyFont="1" applyBorder="1"/>
    <xf numFmtId="164" fontId="15" fillId="0" borderId="0" xfId="1" applyNumberFormat="1" applyFont="1" applyBorder="1"/>
    <xf numFmtId="164" fontId="15" fillId="0" borderId="11" xfId="1" applyNumberFormat="1" applyFont="1" applyBorder="1"/>
    <xf numFmtId="164" fontId="15" fillId="0" borderId="17" xfId="1" applyNumberFormat="1" applyFont="1" applyBorder="1"/>
    <xf numFmtId="0" fontId="16" fillId="0" borderId="16" xfId="0" applyFont="1" applyBorder="1" applyAlignment="1">
      <alignment wrapText="1"/>
    </xf>
    <xf numFmtId="3" fontId="16" fillId="0" borderId="11" xfId="0" applyNumberFormat="1" applyFont="1" applyBorder="1" applyAlignment="1">
      <alignment wrapText="1"/>
    </xf>
    <xf numFmtId="164" fontId="16" fillId="0" borderId="0" xfId="1" applyNumberFormat="1" applyFont="1" applyBorder="1" applyAlignment="1">
      <alignment wrapText="1"/>
    </xf>
    <xf numFmtId="164" fontId="16" fillId="0" borderId="11" xfId="1" applyNumberFormat="1" applyFont="1" applyBorder="1" applyAlignment="1">
      <alignment wrapText="1"/>
    </xf>
    <xf numFmtId="3" fontId="16" fillId="0" borderId="0" xfId="0" applyNumberFormat="1" applyFont="1" applyBorder="1" applyAlignment="1">
      <alignment wrapText="1"/>
    </xf>
    <xf numFmtId="164" fontId="16" fillId="0" borderId="17" xfId="1" applyNumberFormat="1" applyFont="1" applyBorder="1" applyAlignment="1">
      <alignment wrapText="1"/>
    </xf>
    <xf numFmtId="3" fontId="16" fillId="0" borderId="0" xfId="0" applyNumberFormat="1" applyFont="1" applyFill="1" applyBorder="1"/>
    <xf numFmtId="0" fontId="14" fillId="0" borderId="16" xfId="0" applyFont="1" applyBorder="1"/>
    <xf numFmtId="0" fontId="21" fillId="0" borderId="0" xfId="2" applyFont="1" applyFill="1"/>
    <xf numFmtId="0" fontId="0" fillId="0" borderId="0" xfId="2" applyFont="1"/>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22" fillId="2" borderId="1" xfId="0" applyFont="1" applyFill="1" applyBorder="1" applyAlignment="1">
      <alignment horizontal="center" vertical="center" wrapText="1"/>
    </xf>
    <xf numFmtId="3" fontId="16" fillId="0" borderId="7" xfId="0" applyNumberFormat="1" applyFont="1" applyFill="1" applyBorder="1" applyAlignment="1">
      <alignment horizontal="left" vertical="center" indent="2"/>
    </xf>
    <xf numFmtId="3" fontId="16" fillId="0" borderId="7" xfId="0" applyNumberFormat="1" applyFont="1" applyFill="1" applyBorder="1" applyAlignment="1">
      <alignment horizontal="center" vertical="center"/>
    </xf>
    <xf numFmtId="3" fontId="16" fillId="0" borderId="7" xfId="0" applyNumberFormat="1" applyFont="1" applyFill="1" applyBorder="1" applyAlignment="1">
      <alignment horizontal="left" vertical="center"/>
    </xf>
    <xf numFmtId="3" fontId="14" fillId="0" borderId="7" xfId="0" applyNumberFormat="1" applyFont="1" applyFill="1" applyBorder="1" applyAlignment="1">
      <alignment horizontal="left" vertical="center"/>
    </xf>
    <xf numFmtId="3" fontId="15" fillId="0" borderId="18" xfId="0" applyNumberFormat="1" applyFont="1" applyFill="1" applyBorder="1" applyAlignment="1">
      <alignment horizontal="left" vertical="center"/>
    </xf>
    <xf numFmtId="3" fontId="14" fillId="0" borderId="15" xfId="0" applyNumberFormat="1" applyFont="1" applyFill="1" applyBorder="1" applyAlignment="1">
      <alignment horizontal="left" vertical="center"/>
    </xf>
    <xf numFmtId="3" fontId="17" fillId="0" borderId="6" xfId="0" applyNumberFormat="1" applyFont="1" applyFill="1" applyBorder="1" applyAlignment="1">
      <alignment horizontal="left" vertical="center" indent="2"/>
    </xf>
    <xf numFmtId="0" fontId="11" fillId="0" borderId="0" xfId="0" applyFont="1"/>
    <xf numFmtId="0" fontId="8" fillId="0" borderId="0" xfId="2" applyFont="1"/>
    <xf numFmtId="0" fontId="11" fillId="0" borderId="0" xfId="0" applyFont="1" applyAlignment="1"/>
    <xf numFmtId="0" fontId="23" fillId="0" borderId="0" xfId="5" applyFont="1"/>
    <xf numFmtId="0" fontId="3" fillId="0" borderId="0" xfId="0" applyFont="1" applyAlignment="1"/>
    <xf numFmtId="0" fontId="24" fillId="0" borderId="0" xfId="0" applyFont="1" applyAlignment="1"/>
    <xf numFmtId="0" fontId="25" fillId="0" borderId="0" xfId="0" applyFont="1"/>
    <xf numFmtId="0" fontId="26" fillId="0" borderId="0" xfId="5" applyFont="1"/>
    <xf numFmtId="166" fontId="8" fillId="0" borderId="0" xfId="0" applyNumberFormat="1" applyFont="1"/>
    <xf numFmtId="3" fontId="6" fillId="0" borderId="0" xfId="0" applyNumberFormat="1" applyFont="1"/>
    <xf numFmtId="0" fontId="27" fillId="0" borderId="0" xfId="0" applyFont="1" applyAlignment="1">
      <alignment wrapText="1"/>
    </xf>
    <xf numFmtId="3" fontId="6" fillId="0" borderId="0" xfId="0" applyNumberFormat="1" applyFont="1" applyFill="1"/>
    <xf numFmtId="0" fontId="6" fillId="0" borderId="0" xfId="0" applyFont="1" applyFill="1"/>
    <xf numFmtId="3" fontId="27" fillId="0" borderId="0" xfId="0" applyNumberFormat="1" applyFont="1"/>
    <xf numFmtId="0" fontId="27" fillId="0" borderId="0" xfId="0" applyFont="1"/>
    <xf numFmtId="3" fontId="28" fillId="0" borderId="0" xfId="0" applyNumberFormat="1" applyFont="1"/>
    <xf numFmtId="0" fontId="28" fillId="0" borderId="0" xfId="0" applyFont="1"/>
    <xf numFmtId="3" fontId="29" fillId="0" borderId="0" xfId="0" applyNumberFormat="1" applyFont="1"/>
    <xf numFmtId="0" fontId="29" fillId="0" borderId="0" xfId="0" applyFont="1" applyFill="1"/>
    <xf numFmtId="0" fontId="29" fillId="0" borderId="0" xfId="0" applyFont="1"/>
    <xf numFmtId="3" fontId="29" fillId="0" borderId="0" xfId="0" applyNumberFormat="1" applyFont="1" applyFill="1"/>
    <xf numFmtId="3" fontId="30" fillId="0" borderId="0" xfId="0" applyNumberFormat="1" applyFont="1"/>
    <xf numFmtId="0" fontId="6" fillId="0" borderId="0" xfId="0" applyFont="1" applyAlignment="1">
      <alignment wrapText="1"/>
    </xf>
    <xf numFmtId="0" fontId="6" fillId="0" borderId="0" xfId="0" applyFont="1" applyAlignment="1"/>
    <xf numFmtId="164" fontId="6" fillId="0" borderId="0" xfId="1" applyNumberFormat="1" applyFont="1"/>
    <xf numFmtId="3" fontId="8" fillId="0" borderId="0" xfId="0" applyNumberFormat="1" applyFont="1"/>
    <xf numFmtId="0" fontId="6" fillId="0" borderId="0" xfId="0" applyFont="1" applyAlignment="1">
      <alignment horizontal="left"/>
    </xf>
    <xf numFmtId="0" fontId="25" fillId="0" borderId="0" xfId="0" applyFont="1" applyAlignment="1">
      <alignment horizontal="left"/>
    </xf>
    <xf numFmtId="0" fontId="28" fillId="0" borderId="0" xfId="0" applyFont="1" applyBorder="1" applyAlignment="1">
      <alignment horizontal="center" vertical="center" wrapText="1"/>
    </xf>
    <xf numFmtId="0" fontId="30" fillId="0" borderId="0" xfId="0" applyFont="1" applyAlignment="1">
      <alignment wrapText="1"/>
    </xf>
    <xf numFmtId="3" fontId="13" fillId="0" borderId="0" xfId="0" applyNumberFormat="1" applyFont="1" applyBorder="1"/>
    <xf numFmtId="3" fontId="12" fillId="0" borderId="0" xfId="0" applyNumberFormat="1" applyFont="1"/>
    <xf numFmtId="3" fontId="31" fillId="0" borderId="0" xfId="0" applyNumberFormat="1" applyFont="1" applyBorder="1"/>
    <xf numFmtId="3" fontId="31" fillId="0" borderId="0" xfId="0" applyNumberFormat="1" applyFont="1"/>
    <xf numFmtId="3" fontId="13" fillId="0" borderId="0" xfId="0" applyNumberFormat="1" applyFont="1"/>
    <xf numFmtId="1" fontId="28" fillId="0" borderId="0" xfId="1" applyNumberFormat="1" applyFont="1" applyBorder="1"/>
    <xf numFmtId="3" fontId="28" fillId="0" borderId="0" xfId="0" applyNumberFormat="1" applyFont="1" applyBorder="1"/>
    <xf numFmtId="164" fontId="25" fillId="0" borderId="0" xfId="1" applyNumberFormat="1" applyFont="1" applyBorder="1"/>
    <xf numFmtId="164" fontId="28" fillId="0" borderId="0" xfId="1" applyNumberFormat="1" applyFont="1" applyBorder="1"/>
    <xf numFmtId="0" fontId="6" fillId="0" borderId="0" xfId="0" applyFont="1" applyAlignment="1">
      <alignment vertical="top" wrapText="1"/>
    </xf>
    <xf numFmtId="0" fontId="8" fillId="0" borderId="0" xfId="0" applyFont="1" applyAlignment="1">
      <alignment horizontal="left"/>
    </xf>
    <xf numFmtId="0" fontId="17" fillId="0" borderId="0" xfId="0" applyFont="1" applyAlignment="1">
      <alignment horizontal="left"/>
    </xf>
    <xf numFmtId="0" fontId="15" fillId="0" borderId="0" xfId="0" applyFont="1"/>
    <xf numFmtId="165" fontId="16" fillId="0" borderId="0" xfId="0" applyNumberFormat="1" applyFont="1"/>
    <xf numFmtId="3" fontId="16" fillId="0" borderId="16" xfId="0" applyNumberFormat="1" applyFont="1" applyFill="1" applyBorder="1"/>
    <xf numFmtId="3" fontId="8" fillId="0" borderId="10" xfId="0" applyNumberFormat="1" applyFont="1" applyBorder="1"/>
    <xf numFmtId="3" fontId="8" fillId="0" borderId="0" xfId="0" applyNumberFormat="1" applyFont="1" applyBorder="1"/>
    <xf numFmtId="0" fontId="8" fillId="0" borderId="0" xfId="0" applyFont="1" applyBorder="1"/>
    <xf numFmtId="0" fontId="15" fillId="0" borderId="0" xfId="2" applyFont="1" applyAlignment="1">
      <alignment horizontal="left"/>
    </xf>
    <xf numFmtId="3" fontId="15" fillId="0" borderId="0" xfId="2" applyNumberFormat="1" applyFont="1" applyAlignment="1">
      <alignment horizontal="left"/>
    </xf>
    <xf numFmtId="3" fontId="8" fillId="0" borderId="0" xfId="2" applyNumberFormat="1" applyFont="1"/>
    <xf numFmtId="164" fontId="8" fillId="0" borderId="0" xfId="1" applyNumberFormat="1" applyFont="1"/>
    <xf numFmtId="165" fontId="8" fillId="0" borderId="0" xfId="0" applyNumberFormat="1" applyFont="1"/>
    <xf numFmtId="2" fontId="8" fillId="0" borderId="0" xfId="0" applyNumberFormat="1" applyFont="1"/>
    <xf numFmtId="0" fontId="32" fillId="0" borderId="0" xfId="2" applyFont="1" applyFill="1" applyBorder="1" applyAlignment="1"/>
    <xf numFmtId="0" fontId="8" fillId="0" borderId="0" xfId="0" applyFont="1" applyFill="1"/>
    <xf numFmtId="0" fontId="11" fillId="0" borderId="20" xfId="0" applyNumberFormat="1" applyFont="1" applyBorder="1"/>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2" fillId="2" borderId="5" xfId="0" applyFont="1" applyFill="1" applyBorder="1" applyAlignment="1">
      <alignment horizontal="center"/>
    </xf>
    <xf numFmtId="0" fontId="22" fillId="2" borderId="6" xfId="0" applyFont="1" applyFill="1" applyBorder="1" applyAlignment="1">
      <alignment horizontal="center"/>
    </xf>
    <xf numFmtId="0" fontId="22" fillId="2" borderId="15" xfId="0" applyFont="1" applyFill="1" applyBorder="1" applyAlignment="1">
      <alignment horizontal="center"/>
    </xf>
    <xf numFmtId="0" fontId="9" fillId="2" borderId="9" xfId="0" applyFont="1" applyFill="1" applyBorder="1"/>
    <xf numFmtId="0" fontId="9" fillId="2" borderId="15" xfId="0" applyFont="1" applyFill="1" applyBorder="1"/>
    <xf numFmtId="0" fontId="9" fillId="2" borderId="10" xfId="0" applyFont="1" applyFill="1" applyBorder="1" applyAlignment="1">
      <alignment horizontal="center"/>
    </xf>
    <xf numFmtId="0" fontId="9" fillId="2" borderId="9" xfId="0" applyFont="1" applyFill="1" applyBorder="1" applyAlignment="1">
      <alignment horizontal="center"/>
    </xf>
    <xf numFmtId="0" fontId="9" fillId="2" borderId="15" xfId="0" applyFont="1" applyFill="1" applyBorder="1" applyAlignment="1">
      <alignment horizontal="center"/>
    </xf>
    <xf numFmtId="0" fontId="9" fillId="2" borderId="5"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22" fillId="2" borderId="13" xfId="0" applyFont="1" applyFill="1" applyBorder="1" applyAlignment="1">
      <alignment horizontal="center" vertical="center"/>
    </xf>
    <xf numFmtId="0" fontId="22" fillId="2" borderId="12" xfId="0" applyFont="1" applyFill="1" applyBorder="1" applyAlignment="1">
      <alignment horizontal="center" vertical="center"/>
    </xf>
    <xf numFmtId="3" fontId="22" fillId="2" borderId="19" xfId="0" applyNumberFormat="1"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8" xfId="0" applyFont="1" applyFill="1" applyBorder="1" applyAlignment="1">
      <alignment horizontal="center" vertical="center"/>
    </xf>
    <xf numFmtId="0" fontId="22" fillId="2" borderId="5" xfId="0" applyFont="1" applyFill="1" applyBorder="1" applyAlignment="1">
      <alignment horizontal="center" vertical="center" wrapText="1"/>
    </xf>
    <xf numFmtId="3" fontId="22" fillId="2" borderId="5" xfId="0" applyNumberFormat="1" applyFont="1" applyFill="1" applyBorder="1" applyAlignment="1">
      <alignment horizontal="center" vertical="center"/>
    </xf>
    <xf numFmtId="0" fontId="9" fillId="2" borderId="7" xfId="0" applyFont="1" applyFill="1" applyBorder="1" applyAlignment="1">
      <alignment vertical="center" wrapText="1"/>
    </xf>
    <xf numFmtId="0" fontId="9" fillId="2" borderId="7" xfId="0" applyFont="1" applyFill="1" applyBorder="1" applyAlignment="1">
      <alignment horizontal="center" wrapText="1"/>
    </xf>
    <xf numFmtId="0" fontId="9" fillId="2" borderId="11" xfId="0" applyFont="1" applyFill="1" applyBorder="1"/>
    <xf numFmtId="3" fontId="9" fillId="2" borderId="0" xfId="0" applyNumberFormat="1" applyFont="1" applyFill="1" applyBorder="1"/>
    <xf numFmtId="164" fontId="9" fillId="2" borderId="11" xfId="1" applyNumberFormat="1" applyFont="1" applyFill="1" applyBorder="1"/>
    <xf numFmtId="3" fontId="9" fillId="2" borderId="9" xfId="0" applyNumberFormat="1" applyFont="1" applyFill="1" applyBorder="1"/>
    <xf numFmtId="164" fontId="9" fillId="2" borderId="9" xfId="1" applyNumberFormat="1" applyFont="1" applyFill="1" applyBorder="1"/>
    <xf numFmtId="3" fontId="33" fillId="2" borderId="13" xfId="0" applyNumberFormat="1" applyFont="1" applyFill="1" applyBorder="1"/>
    <xf numFmtId="164" fontId="33" fillId="2" borderId="12" xfId="1" applyNumberFormat="1" applyFont="1" applyFill="1" applyBorder="1"/>
    <xf numFmtId="3" fontId="9" fillId="2" borderId="19" xfId="0" applyNumberFormat="1" applyFont="1" applyFill="1" applyBorder="1"/>
    <xf numFmtId="164" fontId="9" fillId="2" borderId="12" xfId="1" applyNumberFormat="1" applyFont="1" applyFill="1" applyBorder="1"/>
    <xf numFmtId="3" fontId="9" fillId="2" borderId="12" xfId="0" applyNumberFormat="1" applyFont="1" applyFill="1" applyBorder="1"/>
    <xf numFmtId="0" fontId="22" fillId="2" borderId="0" xfId="0" applyFont="1" applyFill="1"/>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9" fillId="2" borderId="12" xfId="0" applyFont="1" applyFill="1" applyBorder="1"/>
    <xf numFmtId="3" fontId="9" fillId="2" borderId="13" xfId="0" applyNumberFormat="1" applyFont="1" applyFill="1" applyBorder="1"/>
    <xf numFmtId="0" fontId="9" fillId="2" borderId="7" xfId="4" applyFont="1" applyFill="1" applyBorder="1" applyAlignment="1">
      <alignment horizontal="center" vertical="center" wrapText="1"/>
    </xf>
    <xf numFmtId="3" fontId="9" fillId="2" borderId="7" xfId="4" applyNumberFormat="1" applyFont="1" applyFill="1" applyBorder="1" applyAlignment="1">
      <alignment horizontal="center" vertical="center"/>
    </xf>
    <xf numFmtId="0" fontId="9" fillId="2" borderId="7" xfId="4" applyFont="1" applyFill="1" applyBorder="1" applyAlignment="1">
      <alignment horizontal="center" vertical="center"/>
    </xf>
    <xf numFmtId="3" fontId="9" fillId="2" borderId="7" xfId="4" applyNumberFormat="1" applyFont="1" applyFill="1" applyBorder="1" applyAlignment="1">
      <alignment horizontal="center" vertical="center" wrapText="1"/>
    </xf>
    <xf numFmtId="0" fontId="9" fillId="2" borderId="5" xfId="0" applyFont="1" applyFill="1" applyBorder="1"/>
    <xf numFmtId="3" fontId="9" fillId="2" borderId="7" xfId="0" applyNumberFormat="1" applyFont="1" applyFill="1" applyBorder="1"/>
    <xf numFmtId="164" fontId="9" fillId="2" borderId="8" xfId="1" applyNumberFormat="1" applyFont="1" applyFill="1" applyBorder="1"/>
    <xf numFmtId="164" fontId="9" fillId="2" borderId="7" xfId="1" applyNumberFormat="1" applyFont="1" applyFill="1" applyBorder="1"/>
    <xf numFmtId="164" fontId="9" fillId="2" borderId="6" xfId="1" applyNumberFormat="1" applyFont="1" applyFill="1" applyBorder="1"/>
    <xf numFmtId="0" fontId="9" fillId="2" borderId="7" xfId="0" applyFont="1" applyFill="1" applyBorder="1"/>
    <xf numFmtId="165" fontId="9" fillId="2" borderId="5" xfId="0" applyNumberFormat="1" applyFont="1" applyFill="1" applyBorder="1"/>
    <xf numFmtId="3" fontId="9" fillId="2" borderId="5" xfId="0" applyNumberFormat="1" applyFont="1" applyFill="1" applyBorder="1"/>
    <xf numFmtId="165" fontId="9" fillId="2" borderId="7" xfId="0" applyNumberFormat="1" applyFont="1" applyFill="1" applyBorder="1"/>
    <xf numFmtId="165" fontId="9" fillId="2" borderId="6" xfId="0" applyNumberFormat="1" applyFont="1" applyFill="1" applyBorder="1"/>
    <xf numFmtId="165" fontId="9" fillId="2" borderId="7" xfId="1" applyNumberFormat="1" applyFont="1" applyFill="1" applyBorder="1"/>
    <xf numFmtId="3" fontId="9" fillId="2" borderId="14" xfId="0" applyNumberFormat="1" applyFont="1" applyFill="1" applyBorder="1"/>
    <xf numFmtId="3" fontId="9" fillId="2" borderId="18" xfId="0" applyNumberFormat="1" applyFont="1" applyFill="1" applyBorder="1" applyAlignment="1">
      <alignment horizontal="left" vertical="center"/>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left" vertical="center"/>
    </xf>
    <xf numFmtId="3" fontId="9" fillId="2" borderId="7" xfId="0" applyNumberFormat="1" applyFont="1" applyFill="1" applyBorder="1" applyAlignment="1">
      <alignment horizontal="center" vertical="center"/>
    </xf>
    <xf numFmtId="0" fontId="9" fillId="2" borderId="10" xfId="0" applyFont="1" applyFill="1" applyBorder="1"/>
    <xf numFmtId="3" fontId="9" fillId="2" borderId="10" xfId="0" applyNumberFormat="1" applyFont="1" applyFill="1" applyBorder="1"/>
    <xf numFmtId="3" fontId="17" fillId="0" borderId="0" xfId="0" applyNumberFormat="1" applyFont="1" applyFill="1" applyBorder="1"/>
    <xf numFmtId="3" fontId="17" fillId="0" borderId="17" xfId="0" applyNumberFormat="1" applyFont="1" applyFill="1" applyBorder="1"/>
    <xf numFmtId="164" fontId="17" fillId="0" borderId="0" xfId="1" applyNumberFormat="1" applyFont="1" applyFill="1" applyBorder="1"/>
    <xf numFmtId="164" fontId="17" fillId="0" borderId="11" xfId="1" applyNumberFormat="1" applyFont="1" applyFill="1" applyBorder="1"/>
    <xf numFmtId="164" fontId="17" fillId="0" borderId="17" xfId="1" applyNumberFormat="1" applyFont="1" applyFill="1" applyBorder="1"/>
    <xf numFmtId="0" fontId="9" fillId="2" borderId="13" xfId="0" applyFont="1" applyFill="1" applyBorder="1"/>
    <xf numFmtId="0" fontId="9" fillId="2" borderId="5" xfId="0" applyFont="1" applyFill="1" applyBorder="1" applyAlignment="1">
      <alignment vertical="center" wrapText="1"/>
    </xf>
    <xf numFmtId="3" fontId="9" fillId="2" borderId="7" xfId="0" applyNumberFormat="1" applyFont="1" applyFill="1" applyBorder="1" applyAlignment="1">
      <alignment vertical="center"/>
    </xf>
    <xf numFmtId="164" fontId="9" fillId="2" borderId="8" xfId="1" applyNumberFormat="1" applyFont="1" applyFill="1" applyBorder="1" applyAlignment="1">
      <alignment vertical="center"/>
    </xf>
    <xf numFmtId="164" fontId="9" fillId="2" borderId="7" xfId="1" applyNumberFormat="1" applyFont="1" applyFill="1" applyBorder="1" applyAlignment="1">
      <alignment vertical="center"/>
    </xf>
    <xf numFmtId="3" fontId="9" fillId="2" borderId="8" xfId="0" applyNumberFormat="1" applyFont="1" applyFill="1" applyBorder="1" applyAlignment="1">
      <alignment vertical="center"/>
    </xf>
    <xf numFmtId="164" fontId="9" fillId="2" borderId="6" xfId="1" applyNumberFormat="1" applyFont="1" applyFill="1" applyBorder="1" applyAlignment="1">
      <alignment vertical="center"/>
    </xf>
    <xf numFmtId="164" fontId="15" fillId="0" borderId="0" xfId="1" applyNumberFormat="1" applyFont="1" applyFill="1" applyBorder="1"/>
    <xf numFmtId="164" fontId="15" fillId="0" borderId="11" xfId="1" applyNumberFormat="1" applyFont="1" applyFill="1" applyBorder="1"/>
    <xf numFmtId="164" fontId="15" fillId="0" borderId="17" xfId="1" applyNumberFormat="1" applyFont="1" applyFill="1" applyBorder="1"/>
    <xf numFmtId="0" fontId="16" fillId="0" borderId="0" xfId="0" applyFont="1" applyBorder="1" applyAlignment="1">
      <alignment vertical="center" wrapText="1"/>
    </xf>
    <xf numFmtId="0" fontId="5" fillId="0" borderId="0" xfId="5" applyAlignment="1"/>
    <xf numFmtId="0" fontId="5" fillId="0" borderId="0" xfId="5" quotePrefix="1"/>
    <xf numFmtId="0" fontId="5" fillId="0" borderId="0" xfId="5" quotePrefix="1" applyAlignment="1"/>
    <xf numFmtId="0" fontId="5" fillId="0" borderId="0" xfId="5" quotePrefix="1" applyFill="1" applyBorder="1" applyAlignment="1"/>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8"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1" fillId="0" borderId="0" xfId="0" applyFont="1" applyAlignment="1">
      <alignment horizontal="left"/>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5" fillId="0" borderId="0" xfId="0" applyFont="1" applyAlignment="1">
      <alignment horizontal="left"/>
    </xf>
    <xf numFmtId="0" fontId="9" fillId="2" borderId="1" xfId="0" applyFont="1" applyFill="1" applyBorder="1" applyAlignment="1">
      <alignment horizontal="center"/>
    </xf>
    <xf numFmtId="0" fontId="6" fillId="0" borderId="0" xfId="0" applyFont="1" applyAlignment="1">
      <alignment horizontal="left" vertical="top"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15" fillId="0" borderId="0" xfId="2" applyFont="1" applyAlignment="1">
      <alignment horizontal="left"/>
    </xf>
    <xf numFmtId="0" fontId="9" fillId="2" borderId="9" xfId="0" applyFont="1" applyFill="1" applyBorder="1" applyAlignment="1">
      <alignment horizontal="left" vertical="center"/>
    </xf>
    <xf numFmtId="0" fontId="9" fillId="2" borderId="12" xfId="0" applyFont="1" applyFill="1" applyBorder="1" applyAlignment="1">
      <alignment horizontal="left" vertical="center"/>
    </xf>
    <xf numFmtId="0" fontId="9" fillId="2" borderId="5" xfId="0" applyFont="1" applyFill="1" applyBorder="1" applyAlignment="1">
      <alignment horizontal="center"/>
    </xf>
    <xf numFmtId="0" fontId="9" fillId="2" borderId="8" xfId="0" applyFont="1" applyFill="1" applyBorder="1" applyAlignment="1">
      <alignment horizontal="center"/>
    </xf>
    <xf numFmtId="0" fontId="9" fillId="2" borderId="6" xfId="0" applyFont="1" applyFill="1" applyBorder="1" applyAlignment="1">
      <alignment horizontal="center"/>
    </xf>
    <xf numFmtId="0" fontId="9" fillId="2" borderId="14" xfId="0" applyFont="1" applyFill="1" applyBorder="1" applyAlignment="1"/>
    <xf numFmtId="0" fontId="9" fillId="2" borderId="15" xfId="0" applyFont="1" applyFill="1" applyBorder="1" applyAlignment="1"/>
    <xf numFmtId="0" fontId="15" fillId="0" borderId="16" xfId="0" applyFont="1" applyFill="1" applyBorder="1" applyAlignment="1"/>
    <xf numFmtId="0" fontId="15" fillId="0" borderId="17" xfId="0" applyFont="1" applyFill="1" applyBorder="1" applyAlignment="1"/>
    <xf numFmtId="0" fontId="17" fillId="0" borderId="16" xfId="0" applyFont="1" applyFill="1" applyBorder="1" applyAlignment="1"/>
    <xf numFmtId="0" fontId="17" fillId="0" borderId="17" xfId="0" applyFont="1" applyFill="1" applyBorder="1" applyAlignment="1"/>
    <xf numFmtId="0" fontId="9" fillId="2" borderId="19" xfId="0" applyFont="1" applyFill="1" applyBorder="1" applyAlignment="1"/>
    <xf numFmtId="0" fontId="9" fillId="2" borderId="18" xfId="0" applyFont="1" applyFill="1" applyBorder="1" applyAlignment="1"/>
    <xf numFmtId="0" fontId="33" fillId="2" borderId="19" xfId="0" applyFont="1" applyFill="1" applyBorder="1" applyAlignment="1">
      <alignment horizontal="left" indent="2"/>
    </xf>
    <xf numFmtId="0" fontId="33" fillId="2" borderId="18" xfId="0" applyFont="1" applyFill="1" applyBorder="1" applyAlignment="1">
      <alignment horizontal="left" indent="2"/>
    </xf>
    <xf numFmtId="2" fontId="16" fillId="0" borderId="9" xfId="0" applyNumberFormat="1" applyFont="1" applyBorder="1" applyAlignment="1">
      <alignment horizontal="left" vertical="center"/>
    </xf>
    <xf numFmtId="2" fontId="16" fillId="0" borderId="11" xfId="0" applyNumberFormat="1" applyFont="1" applyBorder="1" applyAlignment="1">
      <alignment horizontal="left" vertical="center"/>
    </xf>
    <xf numFmtId="0" fontId="16" fillId="0" borderId="0" xfId="0" applyFont="1" applyFill="1" applyAlignment="1">
      <alignment horizontal="left" vertical="top" wrapText="1"/>
    </xf>
  </cellXfs>
  <cellStyles count="21">
    <cellStyle name="Lien hypertexte" xfId="5" builtinId="8"/>
    <cellStyle name="Lien hypertexte 2" xfId="11"/>
    <cellStyle name="Lien hypertexte 3" xfId="12"/>
    <cellStyle name="Milliers" xfId="3" builtinId="3"/>
    <cellStyle name="Normal" xfId="0" builtinId="0"/>
    <cellStyle name="Normal 2" xfId="8"/>
    <cellStyle name="Normal 3" xfId="2"/>
    <cellStyle name="Normal 3 2" xfId="13"/>
    <cellStyle name="Normal 3 2 2" xfId="19"/>
    <cellStyle name="Normal 3 3" xfId="14"/>
    <cellStyle name="Normal 3 3 2" xfId="20"/>
    <cellStyle name="Normal 3 4" xfId="17"/>
    <cellStyle name="Normal 3 5" xfId="6"/>
    <cellStyle name="Normal 4" xfId="4"/>
    <cellStyle name="Normal 4 2" xfId="15"/>
    <cellStyle name="Pourcentage" xfId="1" builtinId="5"/>
    <cellStyle name="Pourcentage 2" xfId="9"/>
    <cellStyle name="Pourcentage 3" xfId="7"/>
    <cellStyle name="Pourcentage 3 2" xfId="18"/>
    <cellStyle name="Pourcentage 4" xfId="16"/>
    <cellStyle name="Pourcentage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workbookViewId="0"/>
  </sheetViews>
  <sheetFormatPr baseColWidth="10" defaultRowHeight="15" x14ac:dyDescent="0.25"/>
  <cols>
    <col min="1" max="16384" width="11.42578125" style="32"/>
  </cols>
  <sheetData>
    <row r="1" spans="1:18" x14ac:dyDescent="0.25">
      <c r="A1" s="31" t="s">
        <v>317</v>
      </c>
      <c r="B1" s="31"/>
    </row>
    <row r="2" spans="1:18" x14ac:dyDescent="0.25">
      <c r="A2" s="164" t="s">
        <v>356</v>
      </c>
      <c r="B2" s="163"/>
    </row>
    <row r="3" spans="1:18" x14ac:dyDescent="0.25">
      <c r="A3" s="164"/>
      <c r="B3" s="163"/>
    </row>
    <row r="4" spans="1:18" x14ac:dyDescent="0.25">
      <c r="B4" s="33" t="s">
        <v>17</v>
      </c>
      <c r="C4" s="179"/>
      <c r="D4" s="179"/>
      <c r="E4" s="179"/>
      <c r="F4" s="179"/>
      <c r="G4" s="179"/>
    </row>
    <row r="5" spans="1:18" x14ac:dyDescent="0.25">
      <c r="B5" s="33"/>
      <c r="C5" s="179"/>
      <c r="D5" s="179"/>
      <c r="E5" s="179"/>
      <c r="F5" s="179"/>
      <c r="G5" s="179"/>
    </row>
    <row r="6" spans="1:18" x14ac:dyDescent="0.25">
      <c r="B6" s="33" t="s">
        <v>18</v>
      </c>
      <c r="C6" s="180"/>
      <c r="D6" s="180"/>
      <c r="E6" s="180"/>
      <c r="F6" s="180"/>
      <c r="G6" s="180"/>
      <c r="H6" s="180"/>
    </row>
    <row r="9" spans="1:18" x14ac:dyDescent="0.25">
      <c r="B9" s="34" t="s">
        <v>146</v>
      </c>
    </row>
    <row r="10" spans="1:18" x14ac:dyDescent="0.25">
      <c r="B10" s="34"/>
    </row>
    <row r="11" spans="1:18" x14ac:dyDescent="0.25">
      <c r="B11" s="33" t="s">
        <v>39</v>
      </c>
      <c r="C11" s="179"/>
      <c r="D11" s="179"/>
      <c r="E11" s="179"/>
      <c r="F11" s="179"/>
      <c r="G11" s="179"/>
      <c r="H11" s="179"/>
      <c r="I11" s="179"/>
      <c r="J11" s="179"/>
      <c r="K11" s="179"/>
      <c r="L11" s="179"/>
      <c r="M11" s="179"/>
      <c r="N11" s="179"/>
      <c r="O11" s="179"/>
      <c r="P11" s="179"/>
      <c r="Q11" s="179"/>
      <c r="R11" s="179"/>
    </row>
    <row r="12" spans="1:18" x14ac:dyDescent="0.25">
      <c r="B12" s="33"/>
      <c r="C12" s="179"/>
      <c r="D12" s="179"/>
      <c r="E12" s="179"/>
      <c r="F12" s="179"/>
      <c r="G12" s="179"/>
      <c r="H12" s="179"/>
      <c r="I12" s="179"/>
      <c r="J12" s="179"/>
      <c r="K12" s="179"/>
      <c r="L12" s="179"/>
      <c r="M12" s="179"/>
      <c r="N12" s="179"/>
      <c r="O12" s="179"/>
      <c r="P12" s="179"/>
      <c r="Q12" s="179"/>
      <c r="R12" s="179"/>
    </row>
    <row r="13" spans="1:18" x14ac:dyDescent="0.25">
      <c r="B13" s="34" t="s">
        <v>76</v>
      </c>
    </row>
    <row r="14" spans="1:18" x14ac:dyDescent="0.25">
      <c r="B14" s="34"/>
    </row>
    <row r="15" spans="1:18" x14ac:dyDescent="0.25">
      <c r="B15" s="311" t="s">
        <v>344</v>
      </c>
    </row>
    <row r="16" spans="1:18" x14ac:dyDescent="0.25">
      <c r="B16" s="34"/>
    </row>
    <row r="17" spans="2:7" x14ac:dyDescent="0.25">
      <c r="B17" s="312" t="s">
        <v>343</v>
      </c>
      <c r="C17" s="310"/>
      <c r="D17" s="310"/>
      <c r="E17" s="310"/>
      <c r="F17" s="310"/>
      <c r="G17" s="310"/>
    </row>
    <row r="18" spans="2:7" x14ac:dyDescent="0.25">
      <c r="B18" s="36"/>
      <c r="C18" s="36"/>
      <c r="D18" s="36"/>
      <c r="E18" s="36"/>
      <c r="F18" s="36"/>
      <c r="G18" s="36"/>
    </row>
    <row r="19" spans="2:7" x14ac:dyDescent="0.25">
      <c r="B19" s="313" t="s">
        <v>342</v>
      </c>
    </row>
    <row r="20" spans="2:7" x14ac:dyDescent="0.25">
      <c r="B20" s="35"/>
    </row>
    <row r="21" spans="2:7" x14ac:dyDescent="0.25">
      <c r="B21" s="34" t="s">
        <v>128</v>
      </c>
    </row>
    <row r="22" spans="2:7" x14ac:dyDescent="0.25">
      <c r="B22" s="34"/>
    </row>
    <row r="23" spans="2:7" x14ac:dyDescent="0.25">
      <c r="B23" s="34" t="s">
        <v>190</v>
      </c>
    </row>
    <row r="24" spans="2:7" x14ac:dyDescent="0.25">
      <c r="B24" s="34"/>
    </row>
    <row r="25" spans="2:7" x14ac:dyDescent="0.25">
      <c r="B25" s="34" t="s">
        <v>321</v>
      </c>
    </row>
  </sheetData>
  <hyperlinks>
    <hyperlink ref="B4" location="'Tableau 1'!A1" display="Tableau 1 - Etudiants inscrits à l'université en 2021-2022 selon le cursus"/>
    <hyperlink ref="B6" location="'Tableau 2'!A1" display="Tableau 2- Etudiants inscrits en licence accès santé en 2021-2022 "/>
    <hyperlink ref="B9" location="'Annexe 1'!A1" display="Annexe 1 - Répartition par grands champs disciplinaires en 2021-2022"/>
    <hyperlink ref="B11" location="'Annexe 2'!A1" display="Annexe 2 - Répartition par discipline et cursus LMD des effectifs universitaires en 2021-2022 pour les disciplines générales (hors IUT et santé)"/>
    <hyperlink ref="B13" location="'Annexe 3'!A1" display="Annexe 3 - Effectifs et proportions de nouveaux bacheliers qui entrent à l'université"/>
    <hyperlink ref="B21" location="'Annexe 7'!A1" display="Annexe 7 - Répartition par diplôme des effectifs universitaires en 2021-2022 pour les disciplines paramédicales"/>
    <hyperlink ref="B23" location="'Annexe 8'!A1" display="Annexe 8 - Répartition par spécialité des effectifs universitaires  en 2021-2022 pour les IUT"/>
    <hyperlink ref="B25" location="'Annexe 9'!A1" display="Annexe 9 - Effectifs universitaires en 2021-2022 par université et par académie"/>
    <hyperlink ref="B17:G17" location="'Annexe 5'!A1" display="'Annexe 5'!A1"/>
    <hyperlink ref="B15" location="'Annexe 4'!A1" display="'Annexe 4'!A1"/>
    <hyperlink ref="B19" location="'Annexe 6'!A1" display="'Annexe 6'!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baseColWidth="10" defaultRowHeight="12.75" x14ac:dyDescent="0.2"/>
  <cols>
    <col min="1" max="1" width="21.28515625" style="14" customWidth="1"/>
    <col min="2" max="2" width="43.28515625" style="14" bestFit="1" customWidth="1"/>
    <col min="3" max="8" width="11.42578125" style="14"/>
    <col min="9" max="9" width="12" style="14" customWidth="1"/>
    <col min="10" max="16384" width="11.42578125" style="14"/>
  </cols>
  <sheetData>
    <row r="1" spans="1:10" x14ac:dyDescent="0.2">
      <c r="A1" s="217" t="s">
        <v>128</v>
      </c>
    </row>
    <row r="2" spans="1:10" x14ac:dyDescent="0.2">
      <c r="A2" s="69" t="s">
        <v>129</v>
      </c>
    </row>
    <row r="3" spans="1:10" x14ac:dyDescent="0.2">
      <c r="A3" s="78" t="s">
        <v>41</v>
      </c>
    </row>
    <row r="4" spans="1:10" x14ac:dyDescent="0.2">
      <c r="A4" s="78" t="s">
        <v>42</v>
      </c>
    </row>
    <row r="5" spans="1:10" x14ac:dyDescent="0.2">
      <c r="A5" s="78"/>
    </row>
    <row r="6" spans="1:10" x14ac:dyDescent="0.2">
      <c r="A6" s="178" t="s">
        <v>322</v>
      </c>
    </row>
    <row r="7" spans="1:10" x14ac:dyDescent="0.2">
      <c r="A7" s="178"/>
    </row>
    <row r="8" spans="1:10" ht="38.25" x14ac:dyDescent="0.2">
      <c r="A8" s="253" t="s">
        <v>15</v>
      </c>
      <c r="B8" s="253" t="s">
        <v>85</v>
      </c>
      <c r="C8" s="234" t="s">
        <v>19</v>
      </c>
      <c r="D8" s="233" t="s">
        <v>16</v>
      </c>
      <c r="E8" s="254" t="s">
        <v>130</v>
      </c>
      <c r="F8" s="233" t="s">
        <v>16</v>
      </c>
      <c r="G8" s="234" t="s">
        <v>131</v>
      </c>
      <c r="H8" s="233" t="s">
        <v>16</v>
      </c>
      <c r="I8" s="233" t="s">
        <v>319</v>
      </c>
      <c r="J8" s="233" t="s">
        <v>16</v>
      </c>
    </row>
    <row r="9" spans="1:10" x14ac:dyDescent="0.2">
      <c r="A9" s="92" t="s">
        <v>90</v>
      </c>
      <c r="B9" s="92" t="s">
        <v>132</v>
      </c>
      <c r="C9" s="82">
        <v>1354</v>
      </c>
      <c r="D9" s="129">
        <v>5.3696498054474705E-2</v>
      </c>
      <c r="E9" s="71">
        <v>364</v>
      </c>
      <c r="F9" s="129">
        <v>0.30935251798561153</v>
      </c>
      <c r="G9" s="82">
        <v>155</v>
      </c>
      <c r="H9" s="129">
        <v>0.10714285714285714</v>
      </c>
      <c r="I9" s="71">
        <v>7</v>
      </c>
      <c r="J9" s="129">
        <v>0.4</v>
      </c>
    </row>
    <row r="10" spans="1:10" x14ac:dyDescent="0.2">
      <c r="A10" s="88"/>
      <c r="B10" s="88" t="s">
        <v>133</v>
      </c>
      <c r="C10" s="53">
        <v>1137</v>
      </c>
      <c r="D10" s="106">
        <v>2.5247971145175834E-2</v>
      </c>
      <c r="E10" s="52">
        <v>290</v>
      </c>
      <c r="F10" s="113">
        <v>0.33640552995391704</v>
      </c>
      <c r="G10" s="53">
        <v>177</v>
      </c>
      <c r="H10" s="106">
        <v>-6.3492063492063489E-2</v>
      </c>
      <c r="I10" s="52">
        <v>10</v>
      </c>
      <c r="J10" s="113">
        <v>-0.23076923076923078</v>
      </c>
    </row>
    <row r="11" spans="1:10" x14ac:dyDescent="0.2">
      <c r="A11" s="88"/>
      <c r="B11" s="88" t="s">
        <v>134</v>
      </c>
      <c r="C11" s="53">
        <v>745</v>
      </c>
      <c r="D11" s="106">
        <v>0.11194029850746269</v>
      </c>
      <c r="E11" s="52">
        <v>185</v>
      </c>
      <c r="F11" s="113">
        <v>0.34057971014492755</v>
      </c>
      <c r="G11" s="53">
        <v>107</v>
      </c>
      <c r="H11" s="106">
        <v>0.15053763440860216</v>
      </c>
      <c r="I11" s="52">
        <v>4</v>
      </c>
      <c r="J11" s="113">
        <v>-0.33333333333333331</v>
      </c>
    </row>
    <row r="12" spans="1:10" x14ac:dyDescent="0.2">
      <c r="A12" s="88"/>
      <c r="B12" s="88" t="s">
        <v>135</v>
      </c>
      <c r="C12" s="53">
        <v>2044</v>
      </c>
      <c r="D12" s="106">
        <v>6.0165975103734441E-2</v>
      </c>
      <c r="E12" s="52">
        <v>445</v>
      </c>
      <c r="F12" s="113">
        <v>0.59498207885304655</v>
      </c>
      <c r="G12" s="53">
        <v>190</v>
      </c>
      <c r="H12" s="106">
        <v>-2.0618556701030927E-2</v>
      </c>
      <c r="I12" s="52">
        <v>20</v>
      </c>
      <c r="J12" s="113">
        <v>1</v>
      </c>
    </row>
    <row r="13" spans="1:10" x14ac:dyDescent="0.2">
      <c r="A13" s="88"/>
      <c r="B13" s="88" t="s">
        <v>136</v>
      </c>
      <c r="C13" s="53">
        <v>81462</v>
      </c>
      <c r="D13" s="106">
        <v>1.0005579319323043E-2</v>
      </c>
      <c r="E13" s="52">
        <v>21135</v>
      </c>
      <c r="F13" s="113">
        <v>4.1800167595011581E-2</v>
      </c>
      <c r="G13" s="53">
        <v>12193</v>
      </c>
      <c r="H13" s="106">
        <v>-3.627884919380335E-2</v>
      </c>
      <c r="I13" s="52">
        <v>1189</v>
      </c>
      <c r="J13" s="113">
        <v>0.30659340659340661</v>
      </c>
    </row>
    <row r="14" spans="1:10" x14ac:dyDescent="0.2">
      <c r="A14" s="88"/>
      <c r="B14" s="88" t="s">
        <v>137</v>
      </c>
      <c r="C14" s="53">
        <v>549</v>
      </c>
      <c r="D14" s="106">
        <v>-3.1746031746031744E-2</v>
      </c>
      <c r="E14" s="52">
        <v>131</v>
      </c>
      <c r="F14" s="113">
        <v>-7.575757575757576E-3</v>
      </c>
      <c r="G14" s="53">
        <v>75</v>
      </c>
      <c r="H14" s="106">
        <v>-0.17582417582417584</v>
      </c>
      <c r="I14" s="52">
        <v>2</v>
      </c>
      <c r="J14" s="113">
        <v>-0.33333333333333331</v>
      </c>
    </row>
    <row r="15" spans="1:10" x14ac:dyDescent="0.2">
      <c r="A15" s="88"/>
      <c r="B15" s="88" t="s">
        <v>138</v>
      </c>
      <c r="C15" s="53">
        <v>1722</v>
      </c>
      <c r="D15" s="106">
        <v>0.16587677725118483</v>
      </c>
      <c r="E15" s="52">
        <v>349</v>
      </c>
      <c r="F15" s="113">
        <v>0.5374449339207048</v>
      </c>
      <c r="G15" s="53">
        <v>145</v>
      </c>
      <c r="H15" s="106">
        <v>0.8125</v>
      </c>
      <c r="I15" s="52">
        <v>17</v>
      </c>
      <c r="J15" s="113">
        <v>1.8333333333333333</v>
      </c>
    </row>
    <row r="16" spans="1:10" x14ac:dyDescent="0.2">
      <c r="A16" s="130" t="s">
        <v>139</v>
      </c>
      <c r="B16" s="130"/>
      <c r="C16" s="68">
        <v>89013</v>
      </c>
      <c r="D16" s="131">
        <v>1.5075663409015748E-2</v>
      </c>
      <c r="E16" s="67">
        <v>22899</v>
      </c>
      <c r="F16" s="132">
        <v>6.2204286111884222E-2</v>
      </c>
      <c r="G16" s="68">
        <v>13042</v>
      </c>
      <c r="H16" s="131">
        <v>-2.954088845896272E-2</v>
      </c>
      <c r="I16" s="67">
        <v>1249</v>
      </c>
      <c r="J16" s="132">
        <v>0.31059811122770198</v>
      </c>
    </row>
    <row r="17" spans="1:10" x14ac:dyDescent="0.2">
      <c r="A17" s="92" t="s">
        <v>94</v>
      </c>
      <c r="B17" s="92" t="s">
        <v>140</v>
      </c>
      <c r="C17" s="82">
        <v>4454</v>
      </c>
      <c r="D17" s="129">
        <v>3.7261294829995344E-2</v>
      </c>
      <c r="E17" s="52">
        <v>713</v>
      </c>
      <c r="F17" s="133"/>
      <c r="G17" s="82">
        <v>410</v>
      </c>
      <c r="H17" s="129"/>
      <c r="I17" s="52">
        <v>4</v>
      </c>
      <c r="J17" s="113">
        <v>3</v>
      </c>
    </row>
    <row r="18" spans="1:10" x14ac:dyDescent="0.2">
      <c r="A18" s="88"/>
      <c r="B18" s="88" t="s">
        <v>141</v>
      </c>
      <c r="C18" s="53">
        <v>2307</v>
      </c>
      <c r="D18" s="106">
        <v>0.18917525773195876</v>
      </c>
      <c r="E18" s="52"/>
      <c r="F18" s="113"/>
      <c r="G18" s="53"/>
      <c r="H18" s="106"/>
      <c r="I18" s="52">
        <v>32</v>
      </c>
      <c r="J18" s="113">
        <v>0.77777777777777779</v>
      </c>
    </row>
    <row r="19" spans="1:10" x14ac:dyDescent="0.2">
      <c r="A19" s="88"/>
      <c r="B19" s="88" t="s">
        <v>142</v>
      </c>
      <c r="C19" s="53">
        <v>21</v>
      </c>
      <c r="D19" s="106"/>
      <c r="E19" s="52"/>
      <c r="F19" s="113"/>
      <c r="G19" s="53"/>
      <c r="H19" s="106"/>
      <c r="I19" s="52"/>
      <c r="J19" s="113"/>
    </row>
    <row r="20" spans="1:10" x14ac:dyDescent="0.2">
      <c r="A20" s="88"/>
      <c r="B20" s="88" t="s">
        <v>143</v>
      </c>
      <c r="C20" s="53">
        <v>7476</v>
      </c>
      <c r="D20" s="106">
        <v>3.4883720930232558E-2</v>
      </c>
      <c r="E20" s="52"/>
      <c r="F20" s="113"/>
      <c r="G20" s="53"/>
      <c r="H20" s="106"/>
      <c r="I20" s="52">
        <v>43</v>
      </c>
      <c r="J20" s="113">
        <v>4.878048780487805E-2</v>
      </c>
    </row>
    <row r="21" spans="1:10" x14ac:dyDescent="0.2">
      <c r="A21" s="130" t="s">
        <v>144</v>
      </c>
      <c r="B21" s="130"/>
      <c r="C21" s="68">
        <v>14258</v>
      </c>
      <c r="D21" s="131">
        <v>5.9444196760291279E-2</v>
      </c>
      <c r="E21" s="62">
        <v>713</v>
      </c>
      <c r="F21" s="115">
        <v>0.28700361010830328</v>
      </c>
      <c r="G21" s="68">
        <v>410</v>
      </c>
      <c r="H21" s="134">
        <v>0.22388059701492538</v>
      </c>
      <c r="I21" s="135">
        <v>79</v>
      </c>
      <c r="J21" s="115">
        <v>0.31666666666666665</v>
      </c>
    </row>
    <row r="22" spans="1:10" x14ac:dyDescent="0.2">
      <c r="A22" s="255" t="s">
        <v>80</v>
      </c>
      <c r="B22" s="255"/>
      <c r="C22" s="256">
        <v>103271</v>
      </c>
      <c r="D22" s="257">
        <v>2.097895184332025E-2</v>
      </c>
      <c r="E22" s="258">
        <v>23612</v>
      </c>
      <c r="F22" s="259">
        <v>6.7836468885672935E-2</v>
      </c>
      <c r="G22" s="256">
        <v>13452</v>
      </c>
      <c r="H22" s="257">
        <v>-2.3377377668070277E-2</v>
      </c>
      <c r="I22" s="258">
        <v>1328</v>
      </c>
      <c r="J22" s="259">
        <v>0.31095755182625862</v>
      </c>
    </row>
    <row r="23" spans="1:10" x14ac:dyDescent="0.2">
      <c r="A23" s="356" t="s">
        <v>320</v>
      </c>
      <c r="B23" s="357"/>
      <c r="C23" s="260">
        <v>21809</v>
      </c>
      <c r="D23" s="261">
        <v>6.4165121498975311E-2</v>
      </c>
      <c r="E23" s="262">
        <v>2302</v>
      </c>
      <c r="F23" s="263">
        <v>0.26136986301369863</v>
      </c>
      <c r="G23" s="260">
        <v>1259</v>
      </c>
      <c r="H23" s="261">
        <v>0.12210338680926916</v>
      </c>
      <c r="I23" s="264">
        <v>139</v>
      </c>
      <c r="J23" s="263">
        <v>0.34951456310679613</v>
      </c>
    </row>
    <row r="27" spans="1:10" x14ac:dyDescent="0.2">
      <c r="C27" s="200"/>
    </row>
  </sheetData>
  <mergeCells count="1">
    <mergeCell ref="A23:B23"/>
  </mergeCells>
  <hyperlinks>
    <hyperlink ref="A6"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baseColWidth="10" defaultRowHeight="12.75" x14ac:dyDescent="0.2"/>
  <cols>
    <col min="1" max="1" width="30.85546875" style="14" customWidth="1"/>
    <col min="2" max="2" width="52.28515625" style="14" bestFit="1" customWidth="1"/>
    <col min="3" max="16384" width="11.42578125" style="14"/>
  </cols>
  <sheetData>
    <row r="1" spans="1:8" x14ac:dyDescent="0.2">
      <c r="A1" s="217" t="s">
        <v>190</v>
      </c>
      <c r="B1" s="69"/>
      <c r="C1" s="69"/>
      <c r="D1" s="69"/>
      <c r="E1" s="69"/>
      <c r="F1" s="69"/>
      <c r="G1" s="69"/>
      <c r="H1" s="69"/>
    </row>
    <row r="2" spans="1:8" x14ac:dyDescent="0.2">
      <c r="A2" s="69" t="s">
        <v>129</v>
      </c>
      <c r="B2" s="69"/>
      <c r="C2" s="69"/>
      <c r="D2" s="69"/>
      <c r="E2" s="69"/>
      <c r="F2" s="69"/>
      <c r="G2" s="69"/>
      <c r="H2" s="69"/>
    </row>
    <row r="3" spans="1:8" x14ac:dyDescent="0.2">
      <c r="A3" s="78" t="s">
        <v>41</v>
      </c>
      <c r="B3" s="69"/>
      <c r="C3" s="69"/>
      <c r="D3" s="69"/>
      <c r="E3" s="69"/>
      <c r="F3" s="69"/>
      <c r="G3" s="69"/>
      <c r="H3" s="69"/>
    </row>
    <row r="4" spans="1:8" x14ac:dyDescent="0.2">
      <c r="A4" s="78" t="s">
        <v>42</v>
      </c>
      <c r="B4" s="69"/>
      <c r="C4" s="69"/>
      <c r="D4" s="69"/>
      <c r="E4" s="69"/>
      <c r="F4" s="69"/>
      <c r="G4" s="69"/>
      <c r="H4" s="69"/>
    </row>
    <row r="5" spans="1:8" x14ac:dyDescent="0.2">
      <c r="A5" s="78"/>
      <c r="B5" s="69"/>
      <c r="C5" s="69"/>
      <c r="D5" s="69"/>
      <c r="E5" s="69"/>
      <c r="F5" s="69"/>
      <c r="G5" s="69"/>
      <c r="H5" s="69"/>
    </row>
    <row r="6" spans="1:8" x14ac:dyDescent="0.2">
      <c r="A6" s="178" t="s">
        <v>322</v>
      </c>
      <c r="B6" s="69"/>
      <c r="C6" s="69"/>
      <c r="D6" s="69"/>
      <c r="E6" s="69"/>
      <c r="F6" s="69"/>
      <c r="G6" s="69"/>
      <c r="H6" s="69"/>
    </row>
    <row r="7" spans="1:8" x14ac:dyDescent="0.2">
      <c r="A7" s="178"/>
      <c r="B7" s="69"/>
      <c r="C7" s="69"/>
      <c r="D7" s="69"/>
      <c r="E7" s="69"/>
      <c r="F7" s="69"/>
      <c r="G7" s="69"/>
      <c r="H7" s="69"/>
    </row>
    <row r="8" spans="1:8" ht="38.25" x14ac:dyDescent="0.2">
      <c r="A8" s="265"/>
      <c r="B8" s="265"/>
      <c r="C8" s="266" t="s">
        <v>157</v>
      </c>
      <c r="D8" s="267" t="s">
        <v>158</v>
      </c>
      <c r="E8" s="234" t="s">
        <v>19</v>
      </c>
      <c r="F8" s="233" t="s">
        <v>103</v>
      </c>
      <c r="G8" s="268" t="s">
        <v>131</v>
      </c>
      <c r="H8" s="269" t="s">
        <v>103</v>
      </c>
    </row>
    <row r="9" spans="1:8" x14ac:dyDescent="0.2">
      <c r="A9" s="358" t="s">
        <v>191</v>
      </c>
      <c r="B9" s="92" t="s">
        <v>159</v>
      </c>
      <c r="C9" s="82">
        <v>1778</v>
      </c>
      <c r="D9" s="71">
        <v>1433</v>
      </c>
      <c r="E9" s="82">
        <v>3211</v>
      </c>
      <c r="F9" s="129">
        <v>-0.23183289202706678</v>
      </c>
      <c r="G9" s="136">
        <v>1349</v>
      </c>
      <c r="H9" s="137">
        <v>-5.6643356643356645E-2</v>
      </c>
    </row>
    <row r="10" spans="1:8" x14ac:dyDescent="0.2">
      <c r="A10" s="359"/>
      <c r="B10" s="88" t="s">
        <v>160</v>
      </c>
      <c r="C10" s="53">
        <v>3424</v>
      </c>
      <c r="D10" s="52">
        <v>3143</v>
      </c>
      <c r="E10" s="53">
        <v>6567</v>
      </c>
      <c r="F10" s="106">
        <v>-2.8981221351471239E-2</v>
      </c>
      <c r="G10" s="138">
        <v>2704</v>
      </c>
      <c r="H10" s="139">
        <v>-6.2413314840499307E-2</v>
      </c>
    </row>
    <row r="11" spans="1:8" x14ac:dyDescent="0.2">
      <c r="A11" s="359"/>
      <c r="B11" s="88" t="s">
        <v>161</v>
      </c>
      <c r="C11" s="53">
        <v>626</v>
      </c>
      <c r="D11" s="52">
        <v>520</v>
      </c>
      <c r="E11" s="53">
        <v>1146</v>
      </c>
      <c r="F11" s="106">
        <v>-0.10398749022673964</v>
      </c>
      <c r="G11" s="138">
        <v>385</v>
      </c>
      <c r="H11" s="139">
        <v>-0.20944558521560575</v>
      </c>
    </row>
    <row r="12" spans="1:8" x14ac:dyDescent="0.2">
      <c r="A12" s="359"/>
      <c r="B12" s="88" t="s">
        <v>162</v>
      </c>
      <c r="C12" s="53">
        <v>2919</v>
      </c>
      <c r="D12" s="52">
        <v>2273</v>
      </c>
      <c r="E12" s="53">
        <v>5192</v>
      </c>
      <c r="F12" s="106">
        <v>-1.7411052233156699E-2</v>
      </c>
      <c r="G12" s="138">
        <v>2400</v>
      </c>
      <c r="H12" s="139">
        <v>8.8272383354350576E-3</v>
      </c>
    </row>
    <row r="13" spans="1:8" x14ac:dyDescent="0.2">
      <c r="A13" s="359"/>
      <c r="B13" s="88" t="s">
        <v>163</v>
      </c>
      <c r="C13" s="53">
        <v>4156</v>
      </c>
      <c r="D13" s="52">
        <v>3306</v>
      </c>
      <c r="E13" s="53">
        <v>7462</v>
      </c>
      <c r="F13" s="106">
        <v>-7.5684380032206122E-2</v>
      </c>
      <c r="G13" s="138">
        <v>2998</v>
      </c>
      <c r="H13" s="139">
        <v>-0.11927144535840188</v>
      </c>
    </row>
    <row r="14" spans="1:8" x14ac:dyDescent="0.2">
      <c r="A14" s="359"/>
      <c r="B14" s="88" t="s">
        <v>164</v>
      </c>
      <c r="C14" s="53">
        <v>1082</v>
      </c>
      <c r="D14" s="52">
        <v>901</v>
      </c>
      <c r="E14" s="53">
        <v>1983</v>
      </c>
      <c r="F14" s="106">
        <v>-8.9113458888378502E-2</v>
      </c>
      <c r="G14" s="138">
        <v>819</v>
      </c>
      <c r="H14" s="139">
        <v>-9.7023153252480704E-2</v>
      </c>
    </row>
    <row r="15" spans="1:8" x14ac:dyDescent="0.2">
      <c r="A15" s="359"/>
      <c r="B15" s="88" t="s">
        <v>165</v>
      </c>
      <c r="C15" s="53">
        <v>3870</v>
      </c>
      <c r="D15" s="52">
        <v>3233</v>
      </c>
      <c r="E15" s="53">
        <v>7103</v>
      </c>
      <c r="F15" s="106">
        <v>-7.0896010464355785E-2</v>
      </c>
      <c r="G15" s="138">
        <v>3036</v>
      </c>
      <c r="H15" s="139">
        <v>-0.10071090047393365</v>
      </c>
    </row>
    <row r="16" spans="1:8" x14ac:dyDescent="0.2">
      <c r="A16" s="359"/>
      <c r="B16" s="88" t="s">
        <v>166</v>
      </c>
      <c r="C16" s="53"/>
      <c r="D16" s="52">
        <v>935</v>
      </c>
      <c r="E16" s="53">
        <v>935</v>
      </c>
      <c r="F16" s="106">
        <v>-0.56062030075187974</v>
      </c>
      <c r="G16" s="138"/>
      <c r="H16" s="140" t="s">
        <v>8</v>
      </c>
    </row>
    <row r="17" spans="1:10" x14ac:dyDescent="0.2">
      <c r="A17" s="359"/>
      <c r="B17" s="88" t="s">
        <v>167</v>
      </c>
      <c r="C17" s="53">
        <v>913</v>
      </c>
      <c r="D17" s="52">
        <v>824</v>
      </c>
      <c r="E17" s="53">
        <v>1737</v>
      </c>
      <c r="F17" s="106">
        <v>-6.3611859838274928E-2</v>
      </c>
      <c r="G17" s="138">
        <v>718</v>
      </c>
      <c r="H17" s="139">
        <v>-0.11793611793611794</v>
      </c>
    </row>
    <row r="18" spans="1:10" x14ac:dyDescent="0.2">
      <c r="A18" s="359"/>
      <c r="B18" s="88" t="s">
        <v>168</v>
      </c>
      <c r="C18" s="53">
        <v>2162</v>
      </c>
      <c r="D18" s="52">
        <v>2009</v>
      </c>
      <c r="E18" s="53">
        <v>4171</v>
      </c>
      <c r="F18" s="106">
        <v>-0.11104006820119353</v>
      </c>
      <c r="G18" s="138">
        <v>1465</v>
      </c>
      <c r="H18" s="139">
        <v>-0.21236559139784947</v>
      </c>
    </row>
    <row r="19" spans="1:10" x14ac:dyDescent="0.2">
      <c r="A19" s="359"/>
      <c r="B19" s="88" t="s">
        <v>186</v>
      </c>
      <c r="C19" s="53">
        <v>1022</v>
      </c>
      <c r="D19" s="52"/>
      <c r="E19" s="53">
        <v>1022</v>
      </c>
      <c r="F19" s="141" t="s">
        <v>8</v>
      </c>
      <c r="G19" s="138">
        <v>796</v>
      </c>
      <c r="H19" s="140" t="s">
        <v>8</v>
      </c>
    </row>
    <row r="20" spans="1:10" x14ac:dyDescent="0.2">
      <c r="A20" s="359"/>
      <c r="B20" s="88" t="s">
        <v>169</v>
      </c>
      <c r="C20" s="53">
        <v>171</v>
      </c>
      <c r="D20" s="52">
        <v>159</v>
      </c>
      <c r="E20" s="53">
        <v>330</v>
      </c>
      <c r="F20" s="106">
        <v>-8.5872576177285317E-2</v>
      </c>
      <c r="G20" s="138">
        <v>130</v>
      </c>
      <c r="H20" s="139">
        <v>-9.7222222222222224E-2</v>
      </c>
    </row>
    <row r="21" spans="1:10" x14ac:dyDescent="0.2">
      <c r="A21" s="359"/>
      <c r="B21" s="88" t="s">
        <v>170</v>
      </c>
      <c r="C21" s="53">
        <v>1026</v>
      </c>
      <c r="D21" s="52">
        <v>910</v>
      </c>
      <c r="E21" s="53">
        <v>1936</v>
      </c>
      <c r="F21" s="106">
        <v>-7.9847908745247151E-2</v>
      </c>
      <c r="G21" s="138">
        <v>698</v>
      </c>
      <c r="H21" s="139">
        <v>-0.10051546391752578</v>
      </c>
    </row>
    <row r="22" spans="1:10" x14ac:dyDescent="0.2">
      <c r="A22" s="359"/>
      <c r="B22" s="88" t="s">
        <v>171</v>
      </c>
      <c r="C22" s="53">
        <v>1779</v>
      </c>
      <c r="D22" s="52">
        <v>1248</v>
      </c>
      <c r="E22" s="53">
        <v>3027</v>
      </c>
      <c r="F22" s="106">
        <v>-3.2598274209012464E-2</v>
      </c>
      <c r="G22" s="138">
        <v>1418</v>
      </c>
      <c r="H22" s="139">
        <v>6.3765941485371347E-2</v>
      </c>
    </row>
    <row r="23" spans="1:10" x14ac:dyDescent="0.2">
      <c r="A23" s="359"/>
      <c r="B23" s="88" t="s">
        <v>172</v>
      </c>
      <c r="C23" s="53">
        <v>555</v>
      </c>
      <c r="D23" s="52">
        <v>486</v>
      </c>
      <c r="E23" s="53">
        <v>1041</v>
      </c>
      <c r="F23" s="106">
        <v>-8.8441330998248691E-2</v>
      </c>
      <c r="G23" s="138">
        <v>426</v>
      </c>
      <c r="H23" s="139">
        <v>-0.1031578947368421</v>
      </c>
    </row>
    <row r="24" spans="1:10" x14ac:dyDescent="0.2">
      <c r="A24" s="359"/>
      <c r="B24" s="88" t="s">
        <v>173</v>
      </c>
      <c r="C24" s="53">
        <v>765</v>
      </c>
      <c r="D24" s="52">
        <v>605</v>
      </c>
      <c r="E24" s="53">
        <v>1370</v>
      </c>
      <c r="F24" s="106">
        <v>-5.1903114186851208E-2</v>
      </c>
      <c r="G24" s="138">
        <v>463</v>
      </c>
      <c r="H24" s="139">
        <v>-0.13133208255159476</v>
      </c>
    </row>
    <row r="25" spans="1:10" x14ac:dyDescent="0.2">
      <c r="A25" s="88" t="s">
        <v>174</v>
      </c>
      <c r="B25" s="88"/>
      <c r="C25" s="53"/>
      <c r="D25" s="52"/>
      <c r="E25" s="53">
        <v>261</v>
      </c>
      <c r="F25" s="106">
        <v>3.9840637450199202E-2</v>
      </c>
      <c r="G25" s="138"/>
      <c r="H25" s="139"/>
    </row>
    <row r="26" spans="1:10" x14ac:dyDescent="0.2">
      <c r="A26" s="116" t="s">
        <v>175</v>
      </c>
      <c r="B26" s="116"/>
      <c r="C26" s="142">
        <v>26248</v>
      </c>
      <c r="D26" s="143">
        <v>21985</v>
      </c>
      <c r="E26" s="144">
        <v>48494</v>
      </c>
      <c r="F26" s="117">
        <v>-7.4100566435323909E-2</v>
      </c>
      <c r="G26" s="145">
        <v>19805</v>
      </c>
      <c r="H26" s="146"/>
      <c r="J26" s="200"/>
    </row>
    <row r="27" spans="1:10" x14ac:dyDescent="0.2">
      <c r="A27" s="337" t="s">
        <v>192</v>
      </c>
      <c r="B27" s="92" t="s">
        <v>176</v>
      </c>
      <c r="C27" s="82">
        <v>1468</v>
      </c>
      <c r="D27" s="71">
        <v>1173</v>
      </c>
      <c r="E27" s="82">
        <v>2641</v>
      </c>
      <c r="F27" s="129">
        <v>-3.8587550054605027E-2</v>
      </c>
      <c r="G27" s="136">
        <v>1233</v>
      </c>
      <c r="H27" s="137">
        <v>-4.5665634674922601E-2</v>
      </c>
    </row>
    <row r="28" spans="1:10" x14ac:dyDescent="0.2">
      <c r="A28" s="338"/>
      <c r="B28" s="88" t="s">
        <v>177</v>
      </c>
      <c r="C28" s="53">
        <v>1724</v>
      </c>
      <c r="D28" s="52">
        <v>1614</v>
      </c>
      <c r="E28" s="53">
        <v>3338</v>
      </c>
      <c r="F28" s="106">
        <v>-7.7900552486187852E-2</v>
      </c>
      <c r="G28" s="138">
        <v>1134</v>
      </c>
      <c r="H28" s="139">
        <v>-8.7691069991954945E-2</v>
      </c>
    </row>
    <row r="29" spans="1:10" x14ac:dyDescent="0.2">
      <c r="A29" s="338"/>
      <c r="B29" s="88" t="s">
        <v>178</v>
      </c>
      <c r="C29" s="53">
        <v>1192</v>
      </c>
      <c r="D29" s="52">
        <v>1081</v>
      </c>
      <c r="E29" s="53">
        <v>2273</v>
      </c>
      <c r="F29" s="106">
        <v>-2.9461998292058068E-2</v>
      </c>
      <c r="G29" s="138">
        <v>970</v>
      </c>
      <c r="H29" s="139">
        <v>-2.9029029029029031E-2</v>
      </c>
    </row>
    <row r="30" spans="1:10" x14ac:dyDescent="0.2">
      <c r="A30" s="338"/>
      <c r="B30" s="88" t="s">
        <v>179</v>
      </c>
      <c r="C30" s="53">
        <v>10387</v>
      </c>
      <c r="D30" s="52">
        <v>9088</v>
      </c>
      <c r="E30" s="53">
        <v>19475</v>
      </c>
      <c r="F30" s="106">
        <v>-4.5623836126629423E-2</v>
      </c>
      <c r="G30" s="138">
        <v>8543</v>
      </c>
      <c r="H30" s="139">
        <v>-6.4088518843120071E-2</v>
      </c>
    </row>
    <row r="31" spans="1:10" x14ac:dyDescent="0.2">
      <c r="A31" s="338"/>
      <c r="B31" s="88" t="s">
        <v>180</v>
      </c>
      <c r="C31" s="53">
        <v>1303</v>
      </c>
      <c r="D31" s="52">
        <v>1282</v>
      </c>
      <c r="E31" s="53">
        <v>2585</v>
      </c>
      <c r="F31" s="106">
        <v>-0.11046111493461803</v>
      </c>
      <c r="G31" s="138">
        <v>963</v>
      </c>
      <c r="H31" s="139">
        <v>-0.18042553191489361</v>
      </c>
    </row>
    <row r="32" spans="1:10" x14ac:dyDescent="0.2">
      <c r="A32" s="338"/>
      <c r="B32" s="88" t="s">
        <v>181</v>
      </c>
      <c r="C32" s="53">
        <v>1762</v>
      </c>
      <c r="D32" s="52">
        <v>1838</v>
      </c>
      <c r="E32" s="53">
        <v>3600</v>
      </c>
      <c r="F32" s="106">
        <v>-1.6393442622950821E-2</v>
      </c>
      <c r="G32" s="138">
        <v>1358</v>
      </c>
      <c r="H32" s="139">
        <v>1.1169024571854059E-2</v>
      </c>
    </row>
    <row r="33" spans="1:10" x14ac:dyDescent="0.2">
      <c r="A33" s="338"/>
      <c r="B33" s="88" t="s">
        <v>182</v>
      </c>
      <c r="C33" s="53">
        <v>4692</v>
      </c>
      <c r="D33" s="52">
        <v>3825</v>
      </c>
      <c r="E33" s="53">
        <v>8517</v>
      </c>
      <c r="F33" s="106">
        <v>-3.160886867538374E-2</v>
      </c>
      <c r="G33" s="138">
        <v>3812</v>
      </c>
      <c r="H33" s="139">
        <v>-4.6997389033942563E-3</v>
      </c>
    </row>
    <row r="34" spans="1:10" x14ac:dyDescent="0.2">
      <c r="A34" s="338"/>
      <c r="B34" s="88" t="s">
        <v>183</v>
      </c>
      <c r="C34" s="53">
        <v>2204</v>
      </c>
      <c r="D34" s="52">
        <v>2023</v>
      </c>
      <c r="E34" s="53">
        <v>4227</v>
      </c>
      <c r="F34" s="106">
        <v>1.6587677725118483E-3</v>
      </c>
      <c r="G34" s="138">
        <v>1706</v>
      </c>
      <c r="H34" s="139">
        <v>1.9115890083632018E-2</v>
      </c>
    </row>
    <row r="35" spans="1:10" x14ac:dyDescent="0.2">
      <c r="A35" s="338"/>
      <c r="B35" s="88" t="s">
        <v>184</v>
      </c>
      <c r="C35" s="53">
        <v>10404</v>
      </c>
      <c r="D35" s="52">
        <v>9763</v>
      </c>
      <c r="E35" s="53">
        <v>20167</v>
      </c>
      <c r="F35" s="106">
        <v>-2.8470950958666537E-2</v>
      </c>
      <c r="G35" s="138">
        <v>8942</v>
      </c>
      <c r="H35" s="139">
        <v>-9.1966759002770088E-3</v>
      </c>
    </row>
    <row r="36" spans="1:10" x14ac:dyDescent="0.2">
      <c r="A36" s="88" t="s">
        <v>174</v>
      </c>
      <c r="B36" s="88"/>
      <c r="C36" s="53"/>
      <c r="D36" s="52"/>
      <c r="E36" s="53">
        <v>544</v>
      </c>
      <c r="F36" s="106">
        <v>6.8762278978389005E-2</v>
      </c>
      <c r="G36" s="138"/>
      <c r="H36" s="139"/>
    </row>
    <row r="37" spans="1:10" x14ac:dyDescent="0.2">
      <c r="A37" s="116" t="s">
        <v>185</v>
      </c>
      <c r="B37" s="116"/>
      <c r="C37" s="142">
        <v>35136</v>
      </c>
      <c r="D37" s="143">
        <v>31687</v>
      </c>
      <c r="E37" s="142">
        <v>67367</v>
      </c>
      <c r="F37" s="117">
        <v>-3.7105327101467918E-2</v>
      </c>
      <c r="G37" s="145">
        <v>28661</v>
      </c>
      <c r="H37" s="146">
        <v>-3.527550573900165E-2</v>
      </c>
      <c r="J37" s="200"/>
    </row>
    <row r="38" spans="1:10" x14ac:dyDescent="0.2">
      <c r="A38" s="270" t="s">
        <v>25</v>
      </c>
      <c r="B38" s="270"/>
      <c r="C38" s="271">
        <v>61384</v>
      </c>
      <c r="D38" s="264">
        <v>53672</v>
      </c>
      <c r="E38" s="271">
        <v>115861</v>
      </c>
      <c r="F38" s="263">
        <v>-4.7900402662503082E-2</v>
      </c>
      <c r="G38" s="260">
        <v>48466</v>
      </c>
      <c r="H38" s="261">
        <v>-5.7888189098825905E-2</v>
      </c>
      <c r="J38" s="200"/>
    </row>
    <row r="40" spans="1:10" x14ac:dyDescent="0.2">
      <c r="D40" s="200"/>
      <c r="E40" s="200"/>
    </row>
    <row r="41" spans="1:10" x14ac:dyDescent="0.2">
      <c r="C41" s="200"/>
      <c r="D41" s="200"/>
    </row>
    <row r="42" spans="1:10" x14ac:dyDescent="0.2">
      <c r="C42" s="200"/>
      <c r="D42" s="200"/>
    </row>
    <row r="43" spans="1:10" x14ac:dyDescent="0.2">
      <c r="D43" s="200"/>
      <c r="E43" s="200"/>
    </row>
    <row r="45" spans="1:10" x14ac:dyDescent="0.2">
      <c r="C45" s="200"/>
      <c r="D45" s="200"/>
      <c r="E45" s="200"/>
      <c r="G45" s="200"/>
    </row>
    <row r="47" spans="1:10" x14ac:dyDescent="0.2">
      <c r="E47" s="231"/>
    </row>
    <row r="48" spans="1:10" x14ac:dyDescent="0.2">
      <c r="E48" s="200"/>
    </row>
    <row r="49" spans="5:5" x14ac:dyDescent="0.2">
      <c r="E49" s="200"/>
    </row>
    <row r="50" spans="5:5" x14ac:dyDescent="0.2">
      <c r="E50" s="200"/>
    </row>
  </sheetData>
  <mergeCells count="2">
    <mergeCell ref="A27:A35"/>
    <mergeCell ref="A9:A24"/>
  </mergeCells>
  <hyperlinks>
    <hyperlink ref="A6"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workbookViewId="0">
      <selection activeCell="A6" sqref="A6"/>
    </sheetView>
  </sheetViews>
  <sheetFormatPr baseColWidth="10" defaultRowHeight="12.75" x14ac:dyDescent="0.2"/>
  <cols>
    <col min="1" max="1" width="46.42578125" style="14" customWidth="1"/>
    <col min="2" max="16384" width="11.42578125" style="14"/>
  </cols>
  <sheetData>
    <row r="1" spans="1:7" x14ac:dyDescent="0.2">
      <c r="A1" s="217" t="s">
        <v>321</v>
      </c>
    </row>
    <row r="2" spans="1:7" x14ac:dyDescent="0.2">
      <c r="A2" s="14" t="s">
        <v>202</v>
      </c>
    </row>
    <row r="3" spans="1:7" x14ac:dyDescent="0.2">
      <c r="A3" s="78" t="s">
        <v>41</v>
      </c>
    </row>
    <row r="4" spans="1:7" x14ac:dyDescent="0.2">
      <c r="A4" s="78" t="s">
        <v>42</v>
      </c>
    </row>
    <row r="5" spans="1:7" x14ac:dyDescent="0.2">
      <c r="A5" s="78"/>
    </row>
    <row r="6" spans="1:7" x14ac:dyDescent="0.2">
      <c r="A6" s="178" t="s">
        <v>322</v>
      </c>
    </row>
    <row r="7" spans="1:7" x14ac:dyDescent="0.2">
      <c r="A7" s="178"/>
    </row>
    <row r="8" spans="1:7" ht="63.75" x14ac:dyDescent="0.2">
      <c r="A8" s="272" t="s">
        <v>312</v>
      </c>
      <c r="B8" s="273" t="s">
        <v>19</v>
      </c>
      <c r="C8" s="274" t="s">
        <v>103</v>
      </c>
      <c r="D8" s="272" t="s">
        <v>203</v>
      </c>
      <c r="E8" s="275" t="s">
        <v>204</v>
      </c>
      <c r="F8" s="274" t="s">
        <v>103</v>
      </c>
      <c r="G8" s="272" t="s">
        <v>203</v>
      </c>
    </row>
    <row r="9" spans="1:7" x14ac:dyDescent="0.2">
      <c r="A9" s="147" t="s">
        <v>205</v>
      </c>
      <c r="B9" s="71">
        <v>65760</v>
      </c>
      <c r="C9" s="148">
        <v>-9.8025929439400101E-3</v>
      </c>
      <c r="D9" s="129">
        <v>-8.0000000000000002E-3</v>
      </c>
      <c r="E9" s="82">
        <v>12718</v>
      </c>
      <c r="F9" s="129">
        <v>-4.246348441499774E-2</v>
      </c>
      <c r="G9" s="149">
        <v>-4.1000000000000002E-2</v>
      </c>
    </row>
    <row r="10" spans="1:7" x14ac:dyDescent="0.2">
      <c r="A10" s="150" t="s">
        <v>206</v>
      </c>
      <c r="B10" s="52">
        <v>6787</v>
      </c>
      <c r="C10" s="105">
        <v>-4.2195879198419418E-2</v>
      </c>
      <c r="D10" s="106">
        <v>-4.1000000000000002E-2</v>
      </c>
      <c r="E10" s="53">
        <v>1864</v>
      </c>
      <c r="F10" s="106">
        <v>-0.13423130515559684</v>
      </c>
      <c r="G10" s="113">
        <v>-0.13209260099863823</v>
      </c>
    </row>
    <row r="11" spans="1:7" x14ac:dyDescent="0.2">
      <c r="A11" s="151" t="s">
        <v>207</v>
      </c>
      <c r="B11" s="57">
        <v>75403</v>
      </c>
      <c r="C11" s="152">
        <v>-9.7445662880031522E-3</v>
      </c>
      <c r="D11" s="153">
        <v>-8.0000000000000002E-3</v>
      </c>
      <c r="E11" s="59">
        <v>14582</v>
      </c>
      <c r="F11" s="153">
        <v>-5.5264010366051185E-2</v>
      </c>
      <c r="G11" s="154">
        <v>-5.2622211675367819E-2</v>
      </c>
    </row>
    <row r="12" spans="1:7" x14ac:dyDescent="0.2">
      <c r="A12" s="150" t="s">
        <v>208</v>
      </c>
      <c r="B12" s="52">
        <v>26849</v>
      </c>
      <c r="C12" s="105">
        <v>3.4758558827926445E-3</v>
      </c>
      <c r="D12" s="106">
        <v>2E-3</v>
      </c>
      <c r="E12" s="53">
        <v>6699</v>
      </c>
      <c r="F12" s="106">
        <v>-5.3679898290719029E-2</v>
      </c>
      <c r="G12" s="113">
        <v>-5.0612464665500068E-2</v>
      </c>
    </row>
    <row r="13" spans="1:7" x14ac:dyDescent="0.2">
      <c r="A13" s="151" t="s">
        <v>209</v>
      </c>
      <c r="B13" s="57">
        <v>28658</v>
      </c>
      <c r="C13" s="152">
        <v>7.629830174747723E-3</v>
      </c>
      <c r="D13" s="153">
        <v>7.0000000000000001E-3</v>
      </c>
      <c r="E13" s="59">
        <v>6699</v>
      </c>
      <c r="F13" s="153">
        <v>-5.3679898290719029E-2</v>
      </c>
      <c r="G13" s="154">
        <v>-5.0612464665500068E-2</v>
      </c>
    </row>
    <row r="14" spans="1:7" x14ac:dyDescent="0.2">
      <c r="A14" s="155" t="s">
        <v>210</v>
      </c>
      <c r="B14" s="156">
        <v>2077</v>
      </c>
      <c r="C14" s="157">
        <v>1.7140058765915768E-2</v>
      </c>
      <c r="D14" s="158">
        <v>1.7000000000000001E-2</v>
      </c>
      <c r="E14" s="159"/>
      <c r="F14" s="158"/>
      <c r="G14" s="160"/>
    </row>
    <row r="15" spans="1:7" x14ac:dyDescent="0.2">
      <c r="A15" s="150" t="s">
        <v>211</v>
      </c>
      <c r="B15" s="52">
        <v>20901</v>
      </c>
      <c r="C15" s="105">
        <v>-6.5120258579712898E-3</v>
      </c>
      <c r="D15" s="106">
        <v>4.0000000000000001E-3</v>
      </c>
      <c r="E15" s="53">
        <v>4569</v>
      </c>
      <c r="F15" s="106">
        <v>-5.305699481865285E-2</v>
      </c>
      <c r="G15" s="113">
        <v>-5.8146229130685088E-2</v>
      </c>
    </row>
    <row r="16" spans="1:7" x14ac:dyDescent="0.2">
      <c r="A16" s="151" t="s">
        <v>212</v>
      </c>
      <c r="B16" s="57">
        <v>23956</v>
      </c>
      <c r="C16" s="152">
        <v>-7.2109407376709494E-3</v>
      </c>
      <c r="D16" s="153">
        <v>-5.0000000000000001E-3</v>
      </c>
      <c r="E16" s="59">
        <v>4569</v>
      </c>
      <c r="F16" s="153">
        <v>-5.305699481865285E-2</v>
      </c>
      <c r="G16" s="154">
        <v>-5.8146229130685088E-2</v>
      </c>
    </row>
    <row r="17" spans="1:7" x14ac:dyDescent="0.2">
      <c r="A17" s="150" t="s">
        <v>213</v>
      </c>
      <c r="B17" s="52">
        <v>46666</v>
      </c>
      <c r="C17" s="105">
        <v>-1.2413320777330708E-3</v>
      </c>
      <c r="D17" s="106">
        <v>-2E-3</v>
      </c>
      <c r="E17" s="53">
        <v>8385</v>
      </c>
      <c r="F17" s="106">
        <v>-3.6428407262698227E-2</v>
      </c>
      <c r="G17" s="113">
        <v>-3.2238065716057036E-2</v>
      </c>
    </row>
    <row r="18" spans="1:7" x14ac:dyDescent="0.2">
      <c r="A18" s="150" t="s">
        <v>214</v>
      </c>
      <c r="B18" s="52">
        <v>15659</v>
      </c>
      <c r="C18" s="105">
        <v>3.589053387169134E-3</v>
      </c>
      <c r="D18" s="106">
        <v>3.0000000000000001E-3</v>
      </c>
      <c r="E18" s="53">
        <v>3684</v>
      </c>
      <c r="F18" s="106">
        <v>-2.6427061310782242E-2</v>
      </c>
      <c r="G18" s="113">
        <v>-2.7958062905641536E-2</v>
      </c>
    </row>
    <row r="19" spans="1:7" x14ac:dyDescent="0.2">
      <c r="A19" s="150" t="s">
        <v>215</v>
      </c>
      <c r="B19" s="52">
        <v>12836</v>
      </c>
      <c r="C19" s="105">
        <v>-2.2986755975034252E-2</v>
      </c>
      <c r="D19" s="106">
        <v>-2.5000000000000001E-2</v>
      </c>
      <c r="E19" s="53">
        <v>2801</v>
      </c>
      <c r="F19" s="106">
        <v>-9.8487286771805599E-2</v>
      </c>
      <c r="G19" s="113">
        <v>-0.10547667342799188</v>
      </c>
    </row>
    <row r="20" spans="1:7" x14ac:dyDescent="0.2">
      <c r="A20" s="151" t="s">
        <v>216</v>
      </c>
      <c r="B20" s="57">
        <v>77603</v>
      </c>
      <c r="C20" s="152">
        <v>-1.9805290841982074E-3</v>
      </c>
      <c r="D20" s="153">
        <v>-3.0000000000000001E-3</v>
      </c>
      <c r="E20" s="59">
        <v>14870</v>
      </c>
      <c r="F20" s="153">
        <v>-4.6366959533123836E-2</v>
      </c>
      <c r="G20" s="154">
        <v>-4.5987744382842137E-2</v>
      </c>
    </row>
    <row r="21" spans="1:7" x14ac:dyDescent="0.2">
      <c r="A21" s="150" t="s">
        <v>217</v>
      </c>
      <c r="B21" s="52">
        <v>30681</v>
      </c>
      <c r="C21" s="105">
        <v>1.2474012474012475E-2</v>
      </c>
      <c r="D21" s="106">
        <v>8.9999999999999993E-3</v>
      </c>
      <c r="E21" s="53">
        <v>6404</v>
      </c>
      <c r="F21" s="106">
        <v>-2.2737677399664275E-2</v>
      </c>
      <c r="G21" s="113">
        <v>-3.0497145244394931E-2</v>
      </c>
    </row>
    <row r="22" spans="1:7" x14ac:dyDescent="0.2">
      <c r="A22" s="151" t="s">
        <v>218</v>
      </c>
      <c r="B22" s="57">
        <v>31510</v>
      </c>
      <c r="C22" s="152">
        <v>8.8042260284936762E-3</v>
      </c>
      <c r="D22" s="153">
        <v>5.0000000000000001E-3</v>
      </c>
      <c r="E22" s="59">
        <v>6404</v>
      </c>
      <c r="F22" s="153">
        <v>-2.2737677399664275E-2</v>
      </c>
      <c r="G22" s="154">
        <v>-3.0497145244394931E-2</v>
      </c>
    </row>
    <row r="23" spans="1:7" x14ac:dyDescent="0.2">
      <c r="A23" s="150" t="s">
        <v>219</v>
      </c>
      <c r="B23" s="52">
        <v>4124</v>
      </c>
      <c r="C23" s="105">
        <v>1.7266896891958559E-2</v>
      </c>
      <c r="D23" s="106">
        <v>1.7999999999999999E-2</v>
      </c>
      <c r="E23" s="53">
        <v>1084</v>
      </c>
      <c r="F23" s="106">
        <v>-2.7598896044158236E-3</v>
      </c>
      <c r="G23" s="113">
        <v>6.2949640287769783E-3</v>
      </c>
    </row>
    <row r="24" spans="1:7" x14ac:dyDescent="0.2">
      <c r="A24" s="151" t="s">
        <v>220</v>
      </c>
      <c r="B24" s="57">
        <v>4475</v>
      </c>
      <c r="C24" s="152">
        <v>1.8897996357012749E-2</v>
      </c>
      <c r="D24" s="153">
        <v>1.9E-2</v>
      </c>
      <c r="E24" s="59">
        <v>1084</v>
      </c>
      <c r="F24" s="153">
        <v>-2.7598896044158236E-3</v>
      </c>
      <c r="G24" s="154">
        <v>6.2949640287769783E-3</v>
      </c>
    </row>
    <row r="25" spans="1:7" x14ac:dyDescent="0.2">
      <c r="A25" s="150" t="s">
        <v>221</v>
      </c>
      <c r="B25" s="52">
        <v>12384</v>
      </c>
      <c r="C25" s="105">
        <v>7.9765586846817522E-3</v>
      </c>
      <c r="D25" s="106">
        <v>1E-3</v>
      </c>
      <c r="E25" s="53">
        <v>2304</v>
      </c>
      <c r="F25" s="106">
        <v>-3.678929765886288E-2</v>
      </c>
      <c r="G25" s="113">
        <v>-5.8241339931480778E-2</v>
      </c>
    </row>
    <row r="26" spans="1:7" x14ac:dyDescent="0.2">
      <c r="A26" s="150" t="s">
        <v>222</v>
      </c>
      <c r="B26" s="52">
        <v>223</v>
      </c>
      <c r="C26" s="105">
        <v>-0.35734870317002881</v>
      </c>
      <c r="D26" s="106">
        <v>-0.35699999999999998</v>
      </c>
      <c r="E26" s="53"/>
      <c r="F26" s="106"/>
      <c r="G26" s="113"/>
    </row>
    <row r="27" spans="1:7" x14ac:dyDescent="0.2">
      <c r="A27" s="150" t="s">
        <v>223</v>
      </c>
      <c r="B27" s="52">
        <v>22348</v>
      </c>
      <c r="C27" s="105">
        <v>-3.8092368613609949E-2</v>
      </c>
      <c r="D27" s="106">
        <v>-3.7999999999999999E-2</v>
      </c>
      <c r="E27" s="53">
        <v>3925</v>
      </c>
      <c r="F27" s="106">
        <v>-0.11936280008974647</v>
      </c>
      <c r="G27" s="113">
        <v>-0.11636686653342217</v>
      </c>
    </row>
    <row r="28" spans="1:7" x14ac:dyDescent="0.2">
      <c r="A28" s="150" t="s">
        <v>224</v>
      </c>
      <c r="B28" s="52">
        <v>32452</v>
      </c>
      <c r="C28" s="105">
        <v>4.5119319828668965E-2</v>
      </c>
      <c r="D28" s="106">
        <v>4.2999999999999997E-2</v>
      </c>
      <c r="E28" s="53">
        <v>7547</v>
      </c>
      <c r="F28" s="106">
        <v>1.8076352353972751E-2</v>
      </c>
      <c r="G28" s="113">
        <v>1.4347768856127419E-2</v>
      </c>
    </row>
    <row r="29" spans="1:7" x14ac:dyDescent="0.2">
      <c r="A29" s="150" t="s">
        <v>225</v>
      </c>
      <c r="B29" s="52">
        <v>22524</v>
      </c>
      <c r="C29" s="105">
        <v>-2.1265284423179162E-3</v>
      </c>
      <c r="D29" s="106">
        <v>-6.0000000000000001E-3</v>
      </c>
      <c r="E29" s="53">
        <v>4886</v>
      </c>
      <c r="F29" s="106">
        <v>-9.0807592110160026E-2</v>
      </c>
      <c r="G29" s="113">
        <v>-9.7982185057262319E-2</v>
      </c>
    </row>
    <row r="30" spans="1:7" x14ac:dyDescent="0.2">
      <c r="A30" s="151" t="s">
        <v>226</v>
      </c>
      <c r="B30" s="57">
        <v>94540</v>
      </c>
      <c r="C30" s="152">
        <v>4.7933339710274315E-3</v>
      </c>
      <c r="D30" s="153">
        <v>2E-3</v>
      </c>
      <c r="E30" s="59">
        <v>18662</v>
      </c>
      <c r="F30" s="153">
        <v>-4.9602770421674477E-2</v>
      </c>
      <c r="G30" s="154">
        <v>-5.4726122206842004E-2</v>
      </c>
    </row>
    <row r="31" spans="1:7" x14ac:dyDescent="0.2">
      <c r="A31" s="150" t="s">
        <v>227</v>
      </c>
      <c r="B31" s="52">
        <v>27800</v>
      </c>
      <c r="C31" s="105">
        <v>-1.6347038426155262E-2</v>
      </c>
      <c r="D31" s="106">
        <v>-1.6E-2</v>
      </c>
      <c r="E31" s="53">
        <v>6014</v>
      </c>
      <c r="F31" s="106">
        <v>-6.8030373469704017E-2</v>
      </c>
      <c r="G31" s="113">
        <v>-6.964211689926765E-2</v>
      </c>
    </row>
    <row r="32" spans="1:7" x14ac:dyDescent="0.2">
      <c r="A32" s="151" t="s">
        <v>228</v>
      </c>
      <c r="B32" s="57">
        <v>29112</v>
      </c>
      <c r="C32" s="152">
        <v>-1.5821501014198783E-2</v>
      </c>
      <c r="D32" s="153">
        <v>-1.4999999999999999E-2</v>
      </c>
      <c r="E32" s="59">
        <v>6014</v>
      </c>
      <c r="F32" s="153">
        <v>-6.8030373469704017E-2</v>
      </c>
      <c r="G32" s="154">
        <v>-6.964211689926765E-2</v>
      </c>
    </row>
    <row r="33" spans="1:7" x14ac:dyDescent="0.2">
      <c r="A33" s="150" t="s">
        <v>229</v>
      </c>
      <c r="B33" s="52">
        <v>44246</v>
      </c>
      <c r="C33" s="105">
        <v>1.2586964481874772E-2</v>
      </c>
      <c r="D33" s="106">
        <v>1.2E-2</v>
      </c>
      <c r="E33" s="53">
        <v>9892</v>
      </c>
      <c r="F33" s="106">
        <v>2.2534628902212115E-2</v>
      </c>
      <c r="G33" s="113">
        <v>1.6044811544669135E-2</v>
      </c>
    </row>
    <row r="34" spans="1:7" x14ac:dyDescent="0.2">
      <c r="A34" s="150" t="s">
        <v>230</v>
      </c>
      <c r="B34" s="52">
        <v>14037</v>
      </c>
      <c r="C34" s="105">
        <v>-8.2662144976685028E-3</v>
      </c>
      <c r="D34" s="106">
        <v>-1E-3</v>
      </c>
      <c r="E34" s="53">
        <v>3399</v>
      </c>
      <c r="F34" s="106">
        <v>-2.9688838138738224E-2</v>
      </c>
      <c r="G34" s="113">
        <v>-8.8796030295116221E-3</v>
      </c>
    </row>
    <row r="35" spans="1:7" x14ac:dyDescent="0.2">
      <c r="A35" s="151" t="s">
        <v>231</v>
      </c>
      <c r="B35" s="57">
        <v>60300</v>
      </c>
      <c r="C35" s="152">
        <v>8.0240722166499499E-3</v>
      </c>
      <c r="D35" s="153">
        <v>0.01</v>
      </c>
      <c r="E35" s="59">
        <v>13291</v>
      </c>
      <c r="F35" s="153">
        <v>8.6514381118615764E-3</v>
      </c>
      <c r="G35" s="154">
        <v>9.3998050410806291E-3</v>
      </c>
    </row>
    <row r="36" spans="1:7" x14ac:dyDescent="0.2">
      <c r="A36" s="150" t="s">
        <v>352</v>
      </c>
      <c r="B36" s="52">
        <v>1677</v>
      </c>
      <c r="C36" s="105">
        <v>6.8833652007648183E-2</v>
      </c>
      <c r="D36" s="106">
        <v>6.9000000000000006E-2</v>
      </c>
      <c r="E36" s="53">
        <v>196</v>
      </c>
      <c r="F36" s="106">
        <v>0.26451612903225807</v>
      </c>
      <c r="G36" s="113">
        <v>0.26451612903225807</v>
      </c>
    </row>
    <row r="37" spans="1:7" x14ac:dyDescent="0.2">
      <c r="A37" s="150" t="s">
        <v>232</v>
      </c>
      <c r="B37" s="52">
        <v>12710</v>
      </c>
      <c r="C37" s="105">
        <v>1.1815675462780622E-3</v>
      </c>
      <c r="D37" s="106">
        <v>-3.0000000000000001E-3</v>
      </c>
      <c r="E37" s="53">
        <v>3231</v>
      </c>
      <c r="F37" s="106">
        <v>-3.5234398327859059E-2</v>
      </c>
      <c r="G37" s="113">
        <v>-4.1606472117885006E-2</v>
      </c>
    </row>
    <row r="38" spans="1:7" x14ac:dyDescent="0.2">
      <c r="A38" s="150" t="s">
        <v>316</v>
      </c>
      <c r="B38" s="52">
        <v>68556</v>
      </c>
      <c r="C38" s="105">
        <v>4.6736392090999314E-2</v>
      </c>
      <c r="D38" s="106">
        <v>7.1999999999999995E-2</v>
      </c>
      <c r="E38" s="53">
        <v>13550</v>
      </c>
      <c r="F38" s="106">
        <v>3.799601654665237E-2</v>
      </c>
      <c r="G38" s="113">
        <v>9.7218089854210057E-2</v>
      </c>
    </row>
    <row r="39" spans="1:7" x14ac:dyDescent="0.2">
      <c r="A39" s="150" t="s">
        <v>233</v>
      </c>
      <c r="B39" s="52">
        <v>10247</v>
      </c>
      <c r="C39" s="105">
        <v>-6.8266042519992201E-4</v>
      </c>
      <c r="D39" s="106">
        <v>-2E-3</v>
      </c>
      <c r="E39" s="53">
        <v>2644</v>
      </c>
      <c r="F39" s="106">
        <v>-7.8424538166608576E-2</v>
      </c>
      <c r="G39" s="113">
        <v>-8.6941813261163736E-2</v>
      </c>
    </row>
    <row r="40" spans="1:7" x14ac:dyDescent="0.2">
      <c r="A40" s="150" t="s">
        <v>234</v>
      </c>
      <c r="B40" s="52">
        <v>10665</v>
      </c>
      <c r="C40" s="105">
        <v>6.4796325878594255E-2</v>
      </c>
      <c r="D40" s="106">
        <v>5.6000000000000001E-2</v>
      </c>
      <c r="E40" s="161">
        <v>2910</v>
      </c>
      <c r="F40" s="106">
        <v>-0.75034106412005463</v>
      </c>
      <c r="G40" s="113">
        <v>-8.6317135549872116E-3</v>
      </c>
    </row>
    <row r="41" spans="1:7" x14ac:dyDescent="0.2">
      <c r="A41" s="151" t="s">
        <v>235</v>
      </c>
      <c r="B41" s="57">
        <v>109084</v>
      </c>
      <c r="C41" s="152">
        <v>3.6516186657291359E-2</v>
      </c>
      <c r="D41" s="153">
        <v>5.0528899757333857E-2</v>
      </c>
      <c r="E41" s="59">
        <v>22531</v>
      </c>
      <c r="F41" s="153">
        <v>7.6926517286104029E-3</v>
      </c>
      <c r="G41" s="154">
        <v>3.9751123401313516E-2</v>
      </c>
    </row>
    <row r="42" spans="1:7" x14ac:dyDescent="0.2">
      <c r="A42" s="150" t="s">
        <v>236</v>
      </c>
      <c r="B42" s="52">
        <v>17213</v>
      </c>
      <c r="C42" s="105">
        <v>-1.0633406138636625E-2</v>
      </c>
      <c r="D42" s="106">
        <v>-1.2E-2</v>
      </c>
      <c r="E42" s="53">
        <v>3448</v>
      </c>
      <c r="F42" s="106">
        <v>-0.11838404500127844</v>
      </c>
      <c r="G42" s="113">
        <v>-0.11205227492739593</v>
      </c>
    </row>
    <row r="43" spans="1:7" x14ac:dyDescent="0.2">
      <c r="A43" s="151" t="s">
        <v>237</v>
      </c>
      <c r="B43" s="57">
        <v>17701</v>
      </c>
      <c r="C43" s="152">
        <v>-1.2716827486195549E-2</v>
      </c>
      <c r="D43" s="153">
        <v>-1.3536287034520251E-2</v>
      </c>
      <c r="E43" s="59">
        <v>3448</v>
      </c>
      <c r="F43" s="153">
        <v>-0.11838404500127844</v>
      </c>
      <c r="G43" s="154">
        <v>-0.11205227492739593</v>
      </c>
    </row>
    <row r="44" spans="1:7" x14ac:dyDescent="0.2">
      <c r="A44" s="150" t="s">
        <v>351</v>
      </c>
      <c r="B44" s="52">
        <v>1780</v>
      </c>
      <c r="C44" s="105">
        <v>5.0767414403778043E-2</v>
      </c>
      <c r="D44" s="106">
        <v>5.0999999999999997E-2</v>
      </c>
      <c r="E44" s="53">
        <v>158</v>
      </c>
      <c r="F44" s="106">
        <v>0.38596491228070173</v>
      </c>
      <c r="G44" s="113">
        <v>0.38596491228070173</v>
      </c>
    </row>
    <row r="45" spans="1:7" x14ac:dyDescent="0.2">
      <c r="A45" s="150" t="s">
        <v>238</v>
      </c>
      <c r="B45" s="52">
        <v>36217</v>
      </c>
      <c r="C45" s="105">
        <v>-2.4788608257360839E-3</v>
      </c>
      <c r="D45" s="106">
        <v>-2E-3</v>
      </c>
      <c r="E45" s="53">
        <v>5785</v>
      </c>
      <c r="F45" s="106">
        <v>1.038241910365115E-3</v>
      </c>
      <c r="G45" s="113">
        <v>5.0565139797739437E-3</v>
      </c>
    </row>
    <row r="46" spans="1:7" x14ac:dyDescent="0.2">
      <c r="A46" s="150" t="s">
        <v>354</v>
      </c>
      <c r="B46" s="52">
        <v>26900</v>
      </c>
      <c r="C46" s="105">
        <v>-7.0869629410896208E-3</v>
      </c>
      <c r="D46" s="106">
        <v>-0.01</v>
      </c>
      <c r="E46" s="53">
        <v>5295</v>
      </c>
      <c r="F46" s="106">
        <v>3.7218413320274243E-2</v>
      </c>
      <c r="G46" s="113">
        <v>2.336868596081251E-2</v>
      </c>
    </row>
    <row r="47" spans="1:7" x14ac:dyDescent="0.2">
      <c r="A47" s="150" t="s">
        <v>239</v>
      </c>
      <c r="B47" s="52">
        <v>25559</v>
      </c>
      <c r="C47" s="105">
        <v>1.3481898568539593E-2</v>
      </c>
      <c r="D47" s="106">
        <v>1.4E-2</v>
      </c>
      <c r="E47" s="53">
        <v>5153</v>
      </c>
      <c r="F47" s="106">
        <v>4.248432126239126E-2</v>
      </c>
      <c r="G47" s="113">
        <v>4.949421965317919E-2</v>
      </c>
    </row>
    <row r="48" spans="1:7" x14ac:dyDescent="0.2">
      <c r="A48" s="150" t="s">
        <v>240</v>
      </c>
      <c r="B48" s="52">
        <v>17084</v>
      </c>
      <c r="C48" s="105">
        <v>4.7047753469771818E-3</v>
      </c>
      <c r="D48" s="106">
        <v>2E-3</v>
      </c>
      <c r="E48" s="53">
        <v>4102</v>
      </c>
      <c r="F48" s="106">
        <v>-4.2707117852975499E-2</v>
      </c>
      <c r="G48" s="113">
        <v>-4.3869269576661547E-2</v>
      </c>
    </row>
    <row r="49" spans="1:7" x14ac:dyDescent="0.2">
      <c r="A49" s="151" t="s">
        <v>241</v>
      </c>
      <c r="B49" s="57">
        <v>111893</v>
      </c>
      <c r="C49" s="152">
        <v>2.8950434704669713E-3</v>
      </c>
      <c r="D49" s="153">
        <v>2.0358341312767957E-3</v>
      </c>
      <c r="E49" s="59">
        <v>20493</v>
      </c>
      <c r="F49" s="153">
        <v>1.3200830614061109E-2</v>
      </c>
      <c r="G49" s="154">
        <v>1.2535561877667141E-2</v>
      </c>
    </row>
    <row r="50" spans="1:7" x14ac:dyDescent="0.2">
      <c r="A50" s="150" t="s">
        <v>313</v>
      </c>
      <c r="B50" s="52">
        <v>43006</v>
      </c>
      <c r="C50" s="105">
        <v>9.3018929352123154E-5</v>
      </c>
      <c r="D50" s="106">
        <v>-1E-3</v>
      </c>
      <c r="E50" s="53">
        <v>6743</v>
      </c>
      <c r="F50" s="106">
        <v>-6.1255742725880552E-2</v>
      </c>
      <c r="G50" s="113">
        <v>-4.9469049469049467E-2</v>
      </c>
    </row>
    <row r="51" spans="1:7" x14ac:dyDescent="0.2">
      <c r="A51" s="150" t="s">
        <v>242</v>
      </c>
      <c r="B51" s="52">
        <v>21653</v>
      </c>
      <c r="C51" s="105">
        <v>6.2738172692629428E-3</v>
      </c>
      <c r="D51" s="106">
        <v>7.0000000000000001E-3</v>
      </c>
      <c r="E51" s="53">
        <v>4644</v>
      </c>
      <c r="F51" s="106">
        <v>-8.5826771653543313E-2</v>
      </c>
      <c r="G51" s="113">
        <v>-7.808612440191387E-2</v>
      </c>
    </row>
    <row r="52" spans="1:7" x14ac:dyDescent="0.2">
      <c r="A52" s="150" t="s">
        <v>243</v>
      </c>
      <c r="B52" s="52">
        <v>5459</v>
      </c>
      <c r="C52" s="105">
        <v>1.4872652909462726E-2</v>
      </c>
      <c r="D52" s="106">
        <v>3.0000000000000001E-3</v>
      </c>
      <c r="E52" s="53">
        <v>1713</v>
      </c>
      <c r="F52" s="106">
        <v>-0.10548302872062663</v>
      </c>
      <c r="G52" s="113">
        <v>-0.13374291115311909</v>
      </c>
    </row>
    <row r="53" spans="1:7" x14ac:dyDescent="0.2">
      <c r="A53" s="150" t="s">
        <v>244</v>
      </c>
      <c r="B53" s="52">
        <v>8569</v>
      </c>
      <c r="C53" s="105">
        <v>-1.4037510067886319E-2</v>
      </c>
      <c r="D53" s="106">
        <v>-1.7999999999999999E-2</v>
      </c>
      <c r="E53" s="53">
        <v>1974</v>
      </c>
      <c r="F53" s="106">
        <v>-1.0121457489878543E-3</v>
      </c>
      <c r="G53" s="113">
        <v>-2.2115384615384617E-2</v>
      </c>
    </row>
    <row r="54" spans="1:7" x14ac:dyDescent="0.2">
      <c r="A54" s="151" t="s">
        <v>245</v>
      </c>
      <c r="B54" s="57">
        <v>81294</v>
      </c>
      <c r="C54" s="152">
        <v>3.2951978969972973E-3</v>
      </c>
      <c r="D54" s="153">
        <v>1.9512900195129002E-3</v>
      </c>
      <c r="E54" s="59">
        <v>15074</v>
      </c>
      <c r="F54" s="153">
        <v>-6.6856506128513057E-2</v>
      </c>
      <c r="G54" s="154">
        <v>-6.5274456046199608E-2</v>
      </c>
    </row>
    <row r="55" spans="1:7" x14ac:dyDescent="0.2">
      <c r="A55" s="150" t="s">
        <v>246</v>
      </c>
      <c r="B55" s="52">
        <v>58924</v>
      </c>
      <c r="C55" s="105">
        <v>-3.3240360951599671E-2</v>
      </c>
      <c r="D55" s="106">
        <v>-3.5999999999999997E-2</v>
      </c>
      <c r="E55" s="53">
        <v>11507</v>
      </c>
      <c r="F55" s="106">
        <v>-6.7277295939045148E-2</v>
      </c>
      <c r="G55" s="113">
        <v>-6.8793090385635275E-2</v>
      </c>
    </row>
    <row r="56" spans="1:7" x14ac:dyDescent="0.2">
      <c r="A56" s="151" t="s">
        <v>247</v>
      </c>
      <c r="B56" s="57">
        <v>61099</v>
      </c>
      <c r="C56" s="152">
        <v>-3.0928325588034704E-2</v>
      </c>
      <c r="D56" s="153">
        <v>-3.3245276606262843E-2</v>
      </c>
      <c r="E56" s="59">
        <v>11507</v>
      </c>
      <c r="F56" s="153">
        <v>-6.7277295939045148E-2</v>
      </c>
      <c r="G56" s="154">
        <v>-6.8793090385635275E-2</v>
      </c>
    </row>
    <row r="57" spans="1:7" x14ac:dyDescent="0.2">
      <c r="A57" s="150" t="s">
        <v>248</v>
      </c>
      <c r="B57" s="52">
        <v>25206</v>
      </c>
      <c r="C57" s="105">
        <v>-1.9402098594337755E-3</v>
      </c>
      <c r="D57" s="106">
        <v>-4.0000000000000001E-3</v>
      </c>
      <c r="E57" s="53">
        <v>5814</v>
      </c>
      <c r="F57" s="106">
        <v>2.7389998232903341E-2</v>
      </c>
      <c r="G57" s="113">
        <v>2.4945221641665263E-2</v>
      </c>
    </row>
    <row r="58" spans="1:7" x14ac:dyDescent="0.2">
      <c r="A58" s="150" t="s">
        <v>249</v>
      </c>
      <c r="B58" s="52">
        <v>10262</v>
      </c>
      <c r="C58" s="105">
        <v>-2.4895477004941088E-2</v>
      </c>
      <c r="D58" s="106">
        <v>-2.8000000000000001E-2</v>
      </c>
      <c r="E58" s="53">
        <v>2593</v>
      </c>
      <c r="F58" s="106">
        <v>-7.7880512091038412E-2</v>
      </c>
      <c r="G58" s="113">
        <v>-9.7576134244872589E-2</v>
      </c>
    </row>
    <row r="59" spans="1:7" x14ac:dyDescent="0.2">
      <c r="A59" s="150" t="s">
        <v>314</v>
      </c>
      <c r="B59" s="52">
        <v>35596</v>
      </c>
      <c r="C59" s="105">
        <v>-2.7591105283286892E-2</v>
      </c>
      <c r="D59" s="106">
        <v>-2.7E-2</v>
      </c>
      <c r="E59" s="53">
        <v>7224</v>
      </c>
      <c r="F59" s="106">
        <v>-8.8914112750662133E-2</v>
      </c>
      <c r="G59" s="113">
        <v>-8.0040871934604907E-2</v>
      </c>
    </row>
    <row r="60" spans="1:7" x14ac:dyDescent="0.2">
      <c r="A60" s="151" t="s">
        <v>250</v>
      </c>
      <c r="B60" s="57">
        <v>74559</v>
      </c>
      <c r="C60" s="152">
        <v>-1.7305461830451285E-2</v>
      </c>
      <c r="D60" s="153">
        <v>-1.8642520164358547E-2</v>
      </c>
      <c r="E60" s="59">
        <v>15631</v>
      </c>
      <c r="F60" s="153">
        <v>-4.6890243902439024E-2</v>
      </c>
      <c r="G60" s="154">
        <v>-4.8499359652541901E-2</v>
      </c>
    </row>
    <row r="61" spans="1:7" x14ac:dyDescent="0.2">
      <c r="A61" s="150" t="s">
        <v>251</v>
      </c>
      <c r="B61" s="52">
        <v>29247</v>
      </c>
      <c r="C61" s="105">
        <v>1.0922539836161902E-2</v>
      </c>
      <c r="D61" s="106">
        <v>8.9999999999999993E-3</v>
      </c>
      <c r="E61" s="53">
        <v>5875</v>
      </c>
      <c r="F61" s="106">
        <v>-3.7674037674037673E-2</v>
      </c>
      <c r="G61" s="113">
        <v>-4.8639349390053176E-2</v>
      </c>
    </row>
    <row r="62" spans="1:7" x14ac:dyDescent="0.2">
      <c r="A62" s="150" t="s">
        <v>252</v>
      </c>
      <c r="B62" s="52">
        <v>10652</v>
      </c>
      <c r="C62" s="105">
        <v>-9.0240952646757841E-3</v>
      </c>
      <c r="D62" s="106">
        <v>-1.2E-2</v>
      </c>
      <c r="E62" s="53">
        <v>2419</v>
      </c>
      <c r="F62" s="106">
        <v>-0.11456808199121522</v>
      </c>
      <c r="G62" s="113">
        <v>-0.11594202898550725</v>
      </c>
    </row>
    <row r="63" spans="1:7" x14ac:dyDescent="0.2">
      <c r="A63" s="151" t="s">
        <v>253</v>
      </c>
      <c r="B63" s="57">
        <v>41238</v>
      </c>
      <c r="C63" s="152">
        <v>4.4329696024941545E-3</v>
      </c>
      <c r="D63" s="153">
        <v>2.5045320103043601E-3</v>
      </c>
      <c r="E63" s="59">
        <v>8294</v>
      </c>
      <c r="F63" s="153">
        <v>-6.1446192146656108E-2</v>
      </c>
      <c r="G63" s="154">
        <v>-6.9971156927678663E-2</v>
      </c>
    </row>
    <row r="64" spans="1:7" x14ac:dyDescent="0.2">
      <c r="A64" s="150" t="s">
        <v>254</v>
      </c>
      <c r="B64" s="52">
        <v>7355</v>
      </c>
      <c r="C64" s="105">
        <v>-1.6185125735687533E-2</v>
      </c>
      <c r="D64" s="106">
        <v>-1.9E-2</v>
      </c>
      <c r="E64" s="53">
        <v>1847</v>
      </c>
      <c r="F64" s="106">
        <v>-7.0925553319919524E-2</v>
      </c>
      <c r="G64" s="113">
        <v>-8.1852198316183344E-2</v>
      </c>
    </row>
    <row r="65" spans="1:7" x14ac:dyDescent="0.2">
      <c r="A65" s="150" t="s">
        <v>255</v>
      </c>
      <c r="B65" s="52">
        <v>30598</v>
      </c>
      <c r="C65" s="105">
        <v>1.2608796372902671E-2</v>
      </c>
      <c r="D65" s="106">
        <v>0.01</v>
      </c>
      <c r="E65" s="53">
        <v>6823</v>
      </c>
      <c r="F65" s="106">
        <v>1.6234733392910337E-2</v>
      </c>
      <c r="G65" s="113">
        <v>1.1349480968858131E-2</v>
      </c>
    </row>
    <row r="66" spans="1:7" x14ac:dyDescent="0.2">
      <c r="A66" s="150" t="s">
        <v>256</v>
      </c>
      <c r="B66" s="52">
        <v>28743</v>
      </c>
      <c r="C66" s="105">
        <v>-1.4590932777488275E-3</v>
      </c>
      <c r="D66" s="106">
        <v>-5.0000000000000001E-3</v>
      </c>
      <c r="E66" s="53">
        <v>6098</v>
      </c>
      <c r="F66" s="106">
        <v>-7.24064496501369E-2</v>
      </c>
      <c r="G66" s="113">
        <v>-7.5749010740531378E-2</v>
      </c>
    </row>
    <row r="67" spans="1:7" x14ac:dyDescent="0.2">
      <c r="A67" s="151" t="s">
        <v>257</v>
      </c>
      <c r="B67" s="57">
        <v>69554</v>
      </c>
      <c r="C67" s="152">
        <v>2.9849885359135939E-3</v>
      </c>
      <c r="D67" s="153">
        <v>1.3965505202150701E-4</v>
      </c>
      <c r="E67" s="59">
        <v>14768</v>
      </c>
      <c r="F67" s="153">
        <v>-3.3254778737889498E-2</v>
      </c>
      <c r="G67" s="154">
        <v>-3.8262668045501554E-2</v>
      </c>
    </row>
    <row r="68" spans="1:7" x14ac:dyDescent="0.2">
      <c r="A68" s="150" t="s">
        <v>258</v>
      </c>
      <c r="B68" s="52">
        <v>17246</v>
      </c>
      <c r="C68" s="105">
        <v>-1.5470685619683736E-2</v>
      </c>
      <c r="D68" s="106">
        <v>-1.7000000000000001E-2</v>
      </c>
      <c r="E68" s="161">
        <v>4251</v>
      </c>
      <c r="F68" s="106">
        <v>-9.6301020408163268E-2</v>
      </c>
      <c r="G68" s="113">
        <v>-9.9523355576739747E-2</v>
      </c>
    </row>
    <row r="69" spans="1:7" x14ac:dyDescent="0.2">
      <c r="A69" s="150" t="s">
        <v>259</v>
      </c>
      <c r="B69" s="52">
        <v>26413</v>
      </c>
      <c r="C69" s="105">
        <v>8.2452189181967395E-3</v>
      </c>
      <c r="D69" s="106">
        <v>8.9999999999999993E-3</v>
      </c>
      <c r="E69" s="161">
        <v>5890</v>
      </c>
      <c r="F69" s="106">
        <v>-2.7089527585067722E-2</v>
      </c>
      <c r="G69" s="113">
        <v>-1.7307397763822945E-2</v>
      </c>
    </row>
    <row r="70" spans="1:7" x14ac:dyDescent="0.2">
      <c r="A70" s="151" t="s">
        <v>260</v>
      </c>
      <c r="B70" s="57">
        <v>45790</v>
      </c>
      <c r="C70" s="152">
        <v>-1.5699271728228162E-3</v>
      </c>
      <c r="D70" s="153">
        <v>-2.0929259104227708E-3</v>
      </c>
      <c r="E70" s="59">
        <v>10141</v>
      </c>
      <c r="F70" s="153">
        <v>-5.7352667782115632E-2</v>
      </c>
      <c r="G70" s="154">
        <v>-5.3932393409206726E-2</v>
      </c>
    </row>
    <row r="71" spans="1:7" x14ac:dyDescent="0.2">
      <c r="A71" s="150" t="s">
        <v>261</v>
      </c>
      <c r="B71" s="52">
        <v>56099</v>
      </c>
      <c r="C71" s="105">
        <v>8.7379581709988177E-2</v>
      </c>
      <c r="D71" s="106">
        <v>0.105</v>
      </c>
      <c r="E71" s="53">
        <v>8042</v>
      </c>
      <c r="F71" s="106">
        <v>-2.6981246218995766E-2</v>
      </c>
      <c r="G71" s="113">
        <v>4.6888217522658614E-2</v>
      </c>
    </row>
    <row r="72" spans="1:7" x14ac:dyDescent="0.2">
      <c r="A72" s="150" t="s">
        <v>262</v>
      </c>
      <c r="B72" s="52">
        <v>549</v>
      </c>
      <c r="C72" s="105">
        <v>-0.17814371257485029</v>
      </c>
      <c r="D72" s="106">
        <v>-0.17799999999999999</v>
      </c>
      <c r="E72" s="53">
        <v>174</v>
      </c>
      <c r="F72" s="106">
        <v>4.1916167664670656E-2</v>
      </c>
      <c r="G72" s="113">
        <v>4.1916167664670656E-2</v>
      </c>
    </row>
    <row r="73" spans="1:7" x14ac:dyDescent="0.2">
      <c r="A73" s="150" t="s">
        <v>263</v>
      </c>
      <c r="B73" s="52">
        <v>78</v>
      </c>
      <c r="C73" s="105">
        <v>0.14705882352941177</v>
      </c>
      <c r="D73" s="106">
        <v>0.14699999999999999</v>
      </c>
      <c r="E73" s="53"/>
      <c r="F73" s="106"/>
      <c r="G73" s="113"/>
    </row>
    <row r="74" spans="1:7" x14ac:dyDescent="0.2">
      <c r="A74" s="150" t="s">
        <v>264</v>
      </c>
      <c r="B74" s="52">
        <v>42350</v>
      </c>
      <c r="C74" s="105">
        <v>1.8837058243318015E-2</v>
      </c>
      <c r="D74" s="106">
        <v>1.4999999999999999E-2</v>
      </c>
      <c r="E74" s="53">
        <v>6454</v>
      </c>
      <c r="F74" s="106">
        <v>0.1681447963800905</v>
      </c>
      <c r="G74" s="113">
        <v>0.13303769401330376</v>
      </c>
    </row>
    <row r="75" spans="1:7" x14ac:dyDescent="0.2">
      <c r="A75" s="150" t="s">
        <v>315</v>
      </c>
      <c r="B75" s="52">
        <v>18807</v>
      </c>
      <c r="C75" s="105">
        <v>-4.3938591847538381E-3</v>
      </c>
      <c r="D75" s="106">
        <v>-5.0000000000000001E-3</v>
      </c>
      <c r="E75" s="53">
        <v>2895</v>
      </c>
      <c r="F75" s="106">
        <v>6.9844789356984474E-2</v>
      </c>
      <c r="G75" s="113">
        <v>6.6522053506869128E-2</v>
      </c>
    </row>
    <row r="76" spans="1:7" x14ac:dyDescent="0.2">
      <c r="A76" s="150" t="s">
        <v>265</v>
      </c>
      <c r="B76" s="52">
        <v>15404</v>
      </c>
      <c r="C76" s="105">
        <v>-1.4963550326128661E-2</v>
      </c>
      <c r="D76" s="106">
        <v>-1.2999999999999999E-2</v>
      </c>
      <c r="E76" s="53">
        <v>2944</v>
      </c>
      <c r="F76" s="106">
        <v>4.1018387553041019E-2</v>
      </c>
      <c r="G76" s="113">
        <v>5.6333219528849433E-2</v>
      </c>
    </row>
    <row r="77" spans="1:7" x14ac:dyDescent="0.2">
      <c r="A77" s="150" t="s">
        <v>266</v>
      </c>
      <c r="B77" s="52">
        <v>46256</v>
      </c>
      <c r="C77" s="105">
        <v>2.4564201386581611E-2</v>
      </c>
      <c r="D77" s="106">
        <v>2.7E-2</v>
      </c>
      <c r="E77" s="53">
        <v>7426</v>
      </c>
      <c r="F77" s="106">
        <v>5.2586817859673993E-2</v>
      </c>
      <c r="G77" s="113">
        <v>4.9753063837570881E-2</v>
      </c>
    </row>
    <row r="78" spans="1:7" x14ac:dyDescent="0.2">
      <c r="A78" s="151" t="s">
        <v>267</v>
      </c>
      <c r="B78" s="57">
        <v>182258</v>
      </c>
      <c r="C78" s="152">
        <v>3.3923688718955285E-2</v>
      </c>
      <c r="D78" s="153">
        <v>3.7876404434466833E-2</v>
      </c>
      <c r="E78" s="59">
        <v>27935</v>
      </c>
      <c r="F78" s="153">
        <v>5.2324267309575831E-2</v>
      </c>
      <c r="G78" s="154">
        <v>7.0499114179241248E-2</v>
      </c>
    </row>
    <row r="79" spans="1:7" x14ac:dyDescent="0.2">
      <c r="A79" s="150" t="s">
        <v>268</v>
      </c>
      <c r="B79" s="52">
        <v>8193</v>
      </c>
      <c r="C79" s="105">
        <v>4.7829286239882271E-3</v>
      </c>
      <c r="D79" s="106">
        <v>0</v>
      </c>
      <c r="E79" s="53">
        <v>1976</v>
      </c>
      <c r="F79" s="106">
        <v>8.3333333333333329E-2</v>
      </c>
      <c r="G79" s="113">
        <v>6.5172054223149117E-2</v>
      </c>
    </row>
    <row r="80" spans="1:7" x14ac:dyDescent="0.2">
      <c r="A80" s="150" t="s">
        <v>269</v>
      </c>
      <c r="B80" s="52">
        <v>26680</v>
      </c>
      <c r="C80" s="105">
        <v>3.7622272385252069E-3</v>
      </c>
      <c r="D80" s="106">
        <v>6.0000000000000001E-3</v>
      </c>
      <c r="E80" s="53">
        <v>5445</v>
      </c>
      <c r="F80" s="106">
        <v>-2.3843671566869847E-2</v>
      </c>
      <c r="G80" s="113">
        <v>-1.7499150526673463E-2</v>
      </c>
    </row>
    <row r="81" spans="1:7" x14ac:dyDescent="0.2">
      <c r="A81" s="151" t="s">
        <v>270</v>
      </c>
      <c r="B81" s="57">
        <v>36354</v>
      </c>
      <c r="C81" s="152">
        <v>4.809286898839138E-3</v>
      </c>
      <c r="D81" s="153">
        <v>5.7953745328494831E-3</v>
      </c>
      <c r="E81" s="59">
        <v>7421</v>
      </c>
      <c r="F81" s="153">
        <v>2.5668738178870575E-3</v>
      </c>
      <c r="G81" s="154">
        <v>2.8190671450538185E-3</v>
      </c>
    </row>
    <row r="82" spans="1:7" x14ac:dyDescent="0.2">
      <c r="A82" s="150" t="s">
        <v>271</v>
      </c>
      <c r="B82" s="52">
        <v>23552</v>
      </c>
      <c r="C82" s="105">
        <v>-1.5343450813161085E-2</v>
      </c>
      <c r="D82" s="106">
        <v>-1.4999999999999999E-2</v>
      </c>
      <c r="E82" s="53">
        <v>5358</v>
      </c>
      <c r="F82" s="106">
        <v>-7.7796901893287432E-2</v>
      </c>
      <c r="G82" s="113">
        <v>-7.2034576596766445E-2</v>
      </c>
    </row>
    <row r="83" spans="1:7" x14ac:dyDescent="0.2">
      <c r="A83" s="151" t="s">
        <v>272</v>
      </c>
      <c r="B83" s="57">
        <v>24780</v>
      </c>
      <c r="C83" s="152">
        <v>-9.8297770318868383E-3</v>
      </c>
      <c r="D83" s="153">
        <v>-9.4321388534539408E-3</v>
      </c>
      <c r="E83" s="59">
        <v>5358</v>
      </c>
      <c r="F83" s="153">
        <v>-7.7796901893287432E-2</v>
      </c>
      <c r="G83" s="154">
        <v>-7.2034576596766445E-2</v>
      </c>
    </row>
    <row r="84" spans="1:7" x14ac:dyDescent="0.2">
      <c r="A84" s="150" t="s">
        <v>350</v>
      </c>
      <c r="B84" s="52">
        <v>1309</v>
      </c>
      <c r="C84" s="105">
        <v>7.2950819672131142E-2</v>
      </c>
      <c r="D84" s="106">
        <v>7.2999999999999995E-2</v>
      </c>
      <c r="E84" s="53">
        <v>173</v>
      </c>
      <c r="F84" s="106">
        <v>0.42975206611570249</v>
      </c>
      <c r="G84" s="113">
        <v>0.42975206611570249</v>
      </c>
    </row>
    <row r="85" spans="1:7" x14ac:dyDescent="0.2">
      <c r="A85" s="150" t="s">
        <v>273</v>
      </c>
      <c r="B85" s="52">
        <v>21766</v>
      </c>
      <c r="C85" s="105">
        <v>1.8340039300084213E-2</v>
      </c>
      <c r="D85" s="106">
        <v>2.1000000000000001E-2</v>
      </c>
      <c r="E85" s="53">
        <v>5300</v>
      </c>
      <c r="F85" s="106">
        <v>4.3923576915501278E-2</v>
      </c>
      <c r="G85" s="113"/>
    </row>
    <row r="86" spans="1:7" x14ac:dyDescent="0.2">
      <c r="A86" s="150" t="s">
        <v>274</v>
      </c>
      <c r="B86" s="52">
        <v>9923</v>
      </c>
      <c r="C86" s="105">
        <v>3.0241935483870969E-4</v>
      </c>
      <c r="D86" s="106">
        <v>2E-3</v>
      </c>
      <c r="E86" s="53">
        <v>2344</v>
      </c>
      <c r="F86" s="106">
        <v>-3.824904377390565E-3</v>
      </c>
      <c r="G86" s="113">
        <v>2.0458265139116204E-3</v>
      </c>
    </row>
    <row r="87" spans="1:7" x14ac:dyDescent="0.2">
      <c r="A87" s="150" t="s">
        <v>349</v>
      </c>
      <c r="B87" s="52">
        <v>26888</v>
      </c>
      <c r="C87" s="105">
        <v>1.7636817803345698E-2</v>
      </c>
      <c r="D87" s="106">
        <v>2.1999999999999999E-2</v>
      </c>
      <c r="E87" s="53">
        <v>4646</v>
      </c>
      <c r="F87" s="106">
        <v>-2.7902983472848251E-3</v>
      </c>
      <c r="G87" s="113">
        <v>8.0449017773620204E-3</v>
      </c>
    </row>
    <row r="88" spans="1:7" x14ac:dyDescent="0.2">
      <c r="A88" s="150" t="s">
        <v>275</v>
      </c>
      <c r="B88" s="52">
        <v>23057</v>
      </c>
      <c r="C88" s="105">
        <v>5.9945754608559741E-2</v>
      </c>
      <c r="D88" s="106">
        <v>6.0999999999999999E-2</v>
      </c>
      <c r="E88" s="53">
        <v>5797</v>
      </c>
      <c r="F88" s="106">
        <v>6.6605335786568534E-2</v>
      </c>
      <c r="G88" s="113">
        <v>6.8495606957145419E-2</v>
      </c>
    </row>
    <row r="89" spans="1:7" x14ac:dyDescent="0.2">
      <c r="A89" s="151" t="s">
        <v>276</v>
      </c>
      <c r="B89" s="57">
        <v>85288</v>
      </c>
      <c r="C89" s="152">
        <v>2.5256350150864918E-2</v>
      </c>
      <c r="D89" s="153">
        <v>2.78149269139626E-2</v>
      </c>
      <c r="E89" s="59">
        <v>18260</v>
      </c>
      <c r="F89" s="153">
        <v>3.4854066307735902E-2</v>
      </c>
      <c r="G89" s="154">
        <v>4.0972295934614163E-2</v>
      </c>
    </row>
    <row r="90" spans="1:7" x14ac:dyDescent="0.2">
      <c r="A90" s="150" t="s">
        <v>277</v>
      </c>
      <c r="B90" s="52">
        <v>10029</v>
      </c>
      <c r="C90" s="105">
        <v>-2.7726611730489577E-2</v>
      </c>
      <c r="D90" s="106">
        <v>-3.1E-2</v>
      </c>
      <c r="E90" s="53">
        <v>2311</v>
      </c>
      <c r="F90" s="106">
        <v>-2.1591871295512276E-2</v>
      </c>
      <c r="G90" s="113">
        <v>-2.4469820554649267E-2</v>
      </c>
    </row>
    <row r="91" spans="1:7" x14ac:dyDescent="0.2">
      <c r="A91" s="150" t="s">
        <v>278</v>
      </c>
      <c r="B91" s="52">
        <v>50156</v>
      </c>
      <c r="C91" s="105">
        <v>7.9784561586848605E-3</v>
      </c>
      <c r="D91" s="106">
        <v>8.0000000000000002E-3</v>
      </c>
      <c r="E91" s="53">
        <v>8174</v>
      </c>
      <c r="F91" s="106">
        <v>-3.7447008949599625E-2</v>
      </c>
      <c r="G91" s="113">
        <v>-3.8527581025971237E-2</v>
      </c>
    </row>
    <row r="92" spans="1:7" x14ac:dyDescent="0.2">
      <c r="A92" s="151" t="s">
        <v>279</v>
      </c>
      <c r="B92" s="57">
        <v>61881</v>
      </c>
      <c r="C92" s="152">
        <v>1.6510464721021707E-3</v>
      </c>
      <c r="D92" s="153">
        <v>1.2591088657003006E-3</v>
      </c>
      <c r="E92" s="59">
        <v>10485</v>
      </c>
      <c r="F92" s="153">
        <v>-3.3996683250414592E-2</v>
      </c>
      <c r="G92" s="154">
        <v>-3.559898045879354E-2</v>
      </c>
    </row>
    <row r="93" spans="1:7" x14ac:dyDescent="0.2">
      <c r="A93" s="150" t="s">
        <v>280</v>
      </c>
      <c r="B93" s="52">
        <v>3742</v>
      </c>
      <c r="C93" s="105">
        <v>-3.9774185270721067E-2</v>
      </c>
      <c r="D93" s="106">
        <v>-3.9E-2</v>
      </c>
      <c r="E93" s="53">
        <v>1017</v>
      </c>
      <c r="F93" s="106">
        <v>-8.4608460846084602E-2</v>
      </c>
      <c r="G93" s="113">
        <v>-7.8733766233766239E-2</v>
      </c>
    </row>
    <row r="94" spans="1:7" x14ac:dyDescent="0.2">
      <c r="A94" s="150" t="s">
        <v>281</v>
      </c>
      <c r="B94" s="52">
        <v>19458</v>
      </c>
      <c r="C94" s="105">
        <v>-8.1996603132666546E-2</v>
      </c>
      <c r="D94" s="106">
        <v>-8.1000000000000003E-2</v>
      </c>
      <c r="E94" s="53">
        <v>3743</v>
      </c>
      <c r="F94" s="106">
        <v>-0.13954022988505746</v>
      </c>
      <c r="G94" s="113">
        <v>-0.13315045368221143</v>
      </c>
    </row>
    <row r="95" spans="1:7" x14ac:dyDescent="0.2">
      <c r="A95" s="150" t="s">
        <v>282</v>
      </c>
      <c r="B95" s="52">
        <v>28135</v>
      </c>
      <c r="C95" s="105">
        <v>-2.8000283547175162E-3</v>
      </c>
      <c r="D95" s="106">
        <v>-4.0000000000000001E-3</v>
      </c>
      <c r="E95" s="53">
        <v>5502</v>
      </c>
      <c r="F95" s="106">
        <v>-0.10390879478827361</v>
      </c>
      <c r="G95" s="113">
        <v>-0.10114799875892026</v>
      </c>
    </row>
    <row r="96" spans="1:7" x14ac:dyDescent="0.2">
      <c r="A96" s="150" t="s">
        <v>283</v>
      </c>
      <c r="B96" s="52">
        <v>28764</v>
      </c>
      <c r="C96" s="105">
        <v>-2.023298589822195E-2</v>
      </c>
      <c r="D96" s="106">
        <v>-1.9E-2</v>
      </c>
      <c r="E96" s="53">
        <v>5898</v>
      </c>
      <c r="F96" s="106">
        <v>-2.334823646299056E-2</v>
      </c>
      <c r="G96" s="113">
        <v>-2.1812326160152246E-2</v>
      </c>
    </row>
    <row r="97" spans="1:7" x14ac:dyDescent="0.2">
      <c r="A97" s="151" t="s">
        <v>284</v>
      </c>
      <c r="B97" s="57">
        <v>82994</v>
      </c>
      <c r="C97" s="152">
        <v>-3.0364632621826551E-2</v>
      </c>
      <c r="D97" s="153">
        <v>-3.015704679814071E-2</v>
      </c>
      <c r="E97" s="59">
        <v>16160</v>
      </c>
      <c r="F97" s="153">
        <v>-8.390022675736962E-2</v>
      </c>
      <c r="G97" s="154">
        <v>-7.9436824605153777E-2</v>
      </c>
    </row>
    <row r="98" spans="1:7" x14ac:dyDescent="0.2">
      <c r="A98" s="150" t="s">
        <v>285</v>
      </c>
      <c r="B98" s="52">
        <v>18028</v>
      </c>
      <c r="C98" s="105">
        <v>2.8927458834000891E-3</v>
      </c>
      <c r="D98" s="106">
        <v>5.0000000000000001E-3</v>
      </c>
      <c r="E98" s="53">
        <v>4200</v>
      </c>
      <c r="F98" s="106">
        <v>-2.8002777134922472E-2</v>
      </c>
      <c r="G98" s="113">
        <v>-2.9017366454165749E-2</v>
      </c>
    </row>
    <row r="99" spans="1:7" x14ac:dyDescent="0.2">
      <c r="A99" s="150" t="s">
        <v>286</v>
      </c>
      <c r="B99" s="52">
        <v>6958</v>
      </c>
      <c r="C99" s="105">
        <v>-2.2203485103991005E-2</v>
      </c>
      <c r="D99" s="106">
        <v>-2.5000000000000001E-2</v>
      </c>
      <c r="E99" s="53">
        <v>1901</v>
      </c>
      <c r="F99" s="106">
        <v>-0.11827458256029684</v>
      </c>
      <c r="G99" s="113">
        <v>-0.11719802424786709</v>
      </c>
    </row>
    <row r="100" spans="1:7" x14ac:dyDescent="0.2">
      <c r="A100" s="150" t="s">
        <v>287</v>
      </c>
      <c r="B100" s="52">
        <v>32093</v>
      </c>
      <c r="C100" s="105">
        <v>1.8082035339276083E-2</v>
      </c>
      <c r="D100" s="106">
        <v>8.0000000000000002E-3</v>
      </c>
      <c r="E100" s="53">
        <v>5927</v>
      </c>
      <c r="F100" s="106">
        <v>-1.2166666666666666E-2</v>
      </c>
      <c r="G100" s="113">
        <v>-3.8449612403100776E-2</v>
      </c>
    </row>
    <row r="101" spans="1:7" x14ac:dyDescent="0.2">
      <c r="A101" s="150" t="s">
        <v>288</v>
      </c>
      <c r="B101" s="52">
        <v>36357</v>
      </c>
      <c r="C101" s="105">
        <v>2.3823603953704486E-2</v>
      </c>
      <c r="D101" s="106">
        <v>2.5000000000000001E-2</v>
      </c>
      <c r="E101" s="53">
        <v>4927</v>
      </c>
      <c r="F101" s="106">
        <v>2.3685850820693955E-2</v>
      </c>
      <c r="G101" s="113">
        <v>8.1369723681979991E-3</v>
      </c>
    </row>
    <row r="102" spans="1:7" x14ac:dyDescent="0.2">
      <c r="A102" s="150" t="s">
        <v>289</v>
      </c>
      <c r="B102" s="52">
        <v>12803</v>
      </c>
      <c r="C102" s="105">
        <v>-4.391008886565604E-2</v>
      </c>
      <c r="D102" s="106">
        <v>-4.3999999999999997E-2</v>
      </c>
      <c r="E102" s="53">
        <v>3077</v>
      </c>
      <c r="F102" s="106">
        <v>6.4337599446558286E-2</v>
      </c>
      <c r="G102" s="113">
        <v>6.0844892812105929E-2</v>
      </c>
    </row>
    <row r="103" spans="1:7" x14ac:dyDescent="0.2">
      <c r="A103" s="151" t="s">
        <v>290</v>
      </c>
      <c r="B103" s="57">
        <v>111188</v>
      </c>
      <c r="C103" s="152">
        <v>5.1801292772227997E-3</v>
      </c>
      <c r="D103" s="153">
        <v>3.0192972476261321E-3</v>
      </c>
      <c r="E103" s="59">
        <v>20032</v>
      </c>
      <c r="F103" s="153">
        <v>-7.3831822010802239E-3</v>
      </c>
      <c r="G103" s="154">
        <v>-1.7939633134502399E-2</v>
      </c>
    </row>
    <row r="104" spans="1:7" x14ac:dyDescent="0.2">
      <c r="A104" s="162" t="s">
        <v>291</v>
      </c>
      <c r="B104" s="62">
        <v>1622512</v>
      </c>
      <c r="C104" s="111">
        <v>4.5269935611688952E-3</v>
      </c>
      <c r="D104" s="64">
        <v>5.0047366676736361E-3</v>
      </c>
      <c r="E104" s="62">
        <v>310713</v>
      </c>
      <c r="F104" s="64">
        <v>-3.5573944514454919E-2</v>
      </c>
      <c r="G104" s="115">
        <v>-2.2246003916389635E-2</v>
      </c>
    </row>
    <row r="105" spans="1:7" x14ac:dyDescent="0.2">
      <c r="A105" s="151" t="s">
        <v>292</v>
      </c>
      <c r="B105" s="57">
        <v>1335</v>
      </c>
      <c r="C105" s="152">
        <v>6.2898089171974522E-2</v>
      </c>
      <c r="D105" s="153">
        <v>6.2898089171974522E-2</v>
      </c>
      <c r="E105" s="59">
        <v>551</v>
      </c>
      <c r="F105" s="153">
        <v>0.15271966527196654</v>
      </c>
      <c r="G105" s="154">
        <v>0.15271966527196654</v>
      </c>
    </row>
    <row r="106" spans="1:7" x14ac:dyDescent="0.2">
      <c r="A106" s="150" t="s">
        <v>293</v>
      </c>
      <c r="B106" s="52">
        <v>11268</v>
      </c>
      <c r="C106" s="105">
        <v>9.0445061341452495E-3</v>
      </c>
      <c r="D106" s="106">
        <v>1E-3</v>
      </c>
      <c r="E106" s="53">
        <v>2825</v>
      </c>
      <c r="F106" s="106">
        <v>-9.7444089456869012E-2</v>
      </c>
      <c r="G106" s="113">
        <v>-0.10453474676089516</v>
      </c>
    </row>
    <row r="107" spans="1:7" x14ac:dyDescent="0.2">
      <c r="A107" s="151" t="s">
        <v>294</v>
      </c>
      <c r="B107" s="57">
        <v>12135</v>
      </c>
      <c r="C107" s="152">
        <v>5.6352034474185797E-3</v>
      </c>
      <c r="D107" s="153">
        <v>-1.2855535915153463E-3</v>
      </c>
      <c r="E107" s="59">
        <v>2825</v>
      </c>
      <c r="F107" s="153">
        <v>-9.7444089456869012E-2</v>
      </c>
      <c r="G107" s="154">
        <v>-0.10453474676089516</v>
      </c>
    </row>
    <row r="108" spans="1:7" x14ac:dyDescent="0.2">
      <c r="A108" s="150" t="s">
        <v>295</v>
      </c>
      <c r="B108" s="52">
        <v>3418</v>
      </c>
      <c r="C108" s="105">
        <v>4.4621026894865523E-2</v>
      </c>
      <c r="D108" s="106">
        <v>4.8000000000000001E-2</v>
      </c>
      <c r="E108" s="53">
        <v>1091</v>
      </c>
      <c r="F108" s="106">
        <v>-8.2422203532380153E-2</v>
      </c>
      <c r="G108" s="113">
        <v>-6.9709543568464732E-2</v>
      </c>
    </row>
    <row r="109" spans="1:7" x14ac:dyDescent="0.2">
      <c r="A109" s="151" t="s">
        <v>296</v>
      </c>
      <c r="B109" s="57">
        <v>3890</v>
      </c>
      <c r="C109" s="152">
        <v>-1.7676767676767676E-2</v>
      </c>
      <c r="D109" s="153">
        <v>-1.4485514485514486E-2</v>
      </c>
      <c r="E109" s="59">
        <v>1091</v>
      </c>
      <c r="F109" s="153">
        <v>-8.2422203532380153E-2</v>
      </c>
      <c r="G109" s="154">
        <v>-6.9709543568464732E-2</v>
      </c>
    </row>
    <row r="110" spans="1:7" x14ac:dyDescent="0.2">
      <c r="A110" s="150" t="s">
        <v>297</v>
      </c>
      <c r="B110" s="52">
        <v>15585</v>
      </c>
      <c r="C110" s="105">
        <v>-3.1987577639751553E-2</v>
      </c>
      <c r="D110" s="106">
        <v>-2.5000000000000001E-2</v>
      </c>
      <c r="E110" s="53">
        <v>4964</v>
      </c>
      <c r="F110" s="106">
        <v>-9.1341753615229726E-2</v>
      </c>
      <c r="G110" s="113">
        <v>-7.3500622886634628E-2</v>
      </c>
    </row>
    <row r="111" spans="1:7" x14ac:dyDescent="0.2">
      <c r="A111" s="151" t="s">
        <v>298</v>
      </c>
      <c r="B111" s="57">
        <v>17042</v>
      </c>
      <c r="C111" s="152">
        <v>-2.5893112317805087E-2</v>
      </c>
      <c r="D111" s="153">
        <v>-1.9964008547969859E-2</v>
      </c>
      <c r="E111" s="59">
        <v>4964</v>
      </c>
      <c r="F111" s="153">
        <v>-9.1341753615229726E-2</v>
      </c>
      <c r="G111" s="154">
        <v>-7.3500622886634628E-2</v>
      </c>
    </row>
    <row r="112" spans="1:7" x14ac:dyDescent="0.2">
      <c r="A112" s="162" t="s">
        <v>299</v>
      </c>
      <c r="B112" s="62">
        <v>34402</v>
      </c>
      <c r="C112" s="111">
        <v>-1.0811432514808213E-2</v>
      </c>
      <c r="D112" s="64">
        <v>-9.8624887285843101E-3</v>
      </c>
      <c r="E112" s="62">
        <v>9431</v>
      </c>
      <c r="F112" s="64">
        <v>-8.0799220272904482E-2</v>
      </c>
      <c r="G112" s="115">
        <v>-7.2817349037203216E-2</v>
      </c>
    </row>
    <row r="113" spans="1:7" x14ac:dyDescent="0.2">
      <c r="A113" s="276" t="s">
        <v>300</v>
      </c>
      <c r="B113" s="277">
        <v>1656914</v>
      </c>
      <c r="C113" s="278">
        <v>4.2036924128685356E-3</v>
      </c>
      <c r="D113" s="279">
        <v>5.3208027091643968E-3</v>
      </c>
      <c r="E113" s="277">
        <v>323144</v>
      </c>
      <c r="F113" s="279">
        <v>-2.8000000000000001E-2</v>
      </c>
      <c r="G113" s="280">
        <v>-2.3740339518619386E-2</v>
      </c>
    </row>
    <row r="114" spans="1:7" x14ac:dyDescent="0.2">
      <c r="A114" s="150" t="s">
        <v>301</v>
      </c>
      <c r="B114" s="52">
        <v>24869</v>
      </c>
      <c r="C114" s="105"/>
      <c r="D114" s="106"/>
      <c r="E114" s="53">
        <v>4715</v>
      </c>
      <c r="F114" s="106"/>
      <c r="G114" s="113"/>
    </row>
    <row r="115" spans="1:7" x14ac:dyDescent="0.2">
      <c r="A115" s="150" t="s">
        <v>302</v>
      </c>
      <c r="B115" s="52">
        <v>34381</v>
      </c>
      <c r="C115" s="105"/>
      <c r="D115" s="106"/>
      <c r="E115" s="53">
        <v>6638</v>
      </c>
      <c r="F115" s="106"/>
      <c r="G115" s="113"/>
    </row>
    <row r="116" spans="1:7" x14ac:dyDescent="0.2">
      <c r="A116" s="150" t="s">
        <v>303</v>
      </c>
      <c r="B116" s="52">
        <v>30832</v>
      </c>
      <c r="C116" s="105"/>
      <c r="D116" s="106"/>
      <c r="E116" s="53">
        <v>5885</v>
      </c>
      <c r="F116" s="106"/>
      <c r="G116" s="113"/>
    </row>
    <row r="117" spans="1:7" x14ac:dyDescent="0.2">
      <c r="A117" s="150" t="s">
        <v>304</v>
      </c>
      <c r="B117" s="52">
        <v>56099</v>
      </c>
      <c r="C117" s="105"/>
      <c r="D117" s="106"/>
      <c r="E117" s="53">
        <v>8042</v>
      </c>
      <c r="F117" s="106"/>
      <c r="G117" s="113"/>
    </row>
    <row r="118" spans="1:7" x14ac:dyDescent="0.2">
      <c r="A118" s="150" t="s">
        <v>305</v>
      </c>
      <c r="B118" s="52">
        <v>55034</v>
      </c>
      <c r="C118" s="105"/>
      <c r="D118" s="106"/>
      <c r="E118" s="53">
        <v>10359</v>
      </c>
      <c r="F118" s="106"/>
      <c r="G118" s="113"/>
    </row>
    <row r="119" spans="1:7" x14ac:dyDescent="0.2">
      <c r="A119" s="150" t="s">
        <v>306</v>
      </c>
      <c r="B119" s="52">
        <v>15888</v>
      </c>
      <c r="C119" s="105"/>
      <c r="D119" s="106"/>
      <c r="E119" s="53">
        <v>2659</v>
      </c>
      <c r="F119" s="106"/>
      <c r="G119" s="113"/>
    </row>
    <row r="120" spans="1:7" x14ac:dyDescent="0.2">
      <c r="A120" s="150" t="s">
        <v>326</v>
      </c>
      <c r="B120" s="52">
        <v>77221</v>
      </c>
      <c r="C120" s="105"/>
      <c r="D120" s="106"/>
      <c r="E120" s="53">
        <v>14027</v>
      </c>
      <c r="F120" s="106"/>
      <c r="G120" s="113"/>
    </row>
    <row r="121" spans="1:7" x14ac:dyDescent="0.2">
      <c r="A121" s="150" t="s">
        <v>324</v>
      </c>
      <c r="B121" s="52">
        <v>46045</v>
      </c>
      <c r="C121" s="105"/>
      <c r="D121" s="106"/>
      <c r="E121" s="53">
        <v>6743</v>
      </c>
      <c r="F121" s="106"/>
      <c r="G121" s="113"/>
    </row>
    <row r="122" spans="1:7" x14ac:dyDescent="0.2">
      <c r="A122" s="150" t="s">
        <v>325</v>
      </c>
      <c r="B122" s="52">
        <v>43089</v>
      </c>
      <c r="C122" s="105"/>
      <c r="D122" s="106"/>
      <c r="E122" s="53">
        <v>7432</v>
      </c>
      <c r="F122" s="106"/>
      <c r="G122" s="113"/>
    </row>
    <row r="123" spans="1:7" x14ac:dyDescent="0.2">
      <c r="A123" s="150" t="s">
        <v>323</v>
      </c>
      <c r="B123" s="52">
        <v>22246</v>
      </c>
      <c r="C123" s="105"/>
      <c r="D123" s="106"/>
      <c r="E123" s="53">
        <v>3301</v>
      </c>
      <c r="F123" s="106"/>
      <c r="G123" s="113"/>
    </row>
    <row r="124" spans="1:7" x14ac:dyDescent="0.2">
      <c r="A124" s="150" t="s">
        <v>307</v>
      </c>
      <c r="B124" s="52">
        <v>46032</v>
      </c>
      <c r="C124" s="105"/>
      <c r="D124" s="106"/>
      <c r="E124" s="53">
        <v>4927</v>
      </c>
      <c r="F124" s="106"/>
      <c r="G124" s="113"/>
    </row>
    <row r="125" spans="1:7" x14ac:dyDescent="0.2">
      <c r="A125" s="150" t="s">
        <v>308</v>
      </c>
      <c r="B125" s="52">
        <v>17646</v>
      </c>
      <c r="C125" s="105"/>
      <c r="D125" s="106"/>
      <c r="E125" s="53">
        <v>1080</v>
      </c>
      <c r="F125" s="106"/>
      <c r="G125" s="113"/>
    </row>
    <row r="126" spans="1:7" x14ac:dyDescent="0.2">
      <c r="A126" s="150" t="s">
        <v>309</v>
      </c>
      <c r="B126" s="52">
        <v>13011</v>
      </c>
      <c r="C126" s="105"/>
      <c r="D126" s="106"/>
      <c r="E126" s="53">
        <v>3118</v>
      </c>
      <c r="F126" s="106"/>
      <c r="G126" s="113"/>
    </row>
    <row r="127" spans="1:7" ht="25.5" x14ac:dyDescent="0.2">
      <c r="A127" s="300" t="s">
        <v>310</v>
      </c>
      <c r="B127" s="301">
        <v>1712944</v>
      </c>
      <c r="C127" s="302"/>
      <c r="D127" s="303"/>
      <c r="E127" s="304">
        <v>326734</v>
      </c>
      <c r="F127" s="303"/>
      <c r="G127" s="305"/>
    </row>
    <row r="129" spans="1:7" x14ac:dyDescent="0.2">
      <c r="A129" s="51" t="s">
        <v>311</v>
      </c>
      <c r="B129" s="70"/>
      <c r="C129" s="69"/>
      <c r="D129" s="69"/>
      <c r="E129" s="70"/>
      <c r="F129" s="69"/>
      <c r="G129" s="69"/>
    </row>
    <row r="130" spans="1:7" x14ac:dyDescent="0.2">
      <c r="A130" s="360" t="s">
        <v>340</v>
      </c>
      <c r="B130" s="360"/>
      <c r="C130" s="360"/>
      <c r="D130" s="360"/>
      <c r="E130" s="360"/>
      <c r="F130" s="360"/>
      <c r="G130" s="360"/>
    </row>
    <row r="131" spans="1:7" x14ac:dyDescent="0.2">
      <c r="A131" s="360"/>
      <c r="B131" s="360"/>
      <c r="C131" s="360"/>
      <c r="D131" s="360"/>
      <c r="E131" s="360"/>
      <c r="F131" s="360"/>
      <c r="G131" s="360"/>
    </row>
    <row r="132" spans="1:7" x14ac:dyDescent="0.2">
      <c r="A132" s="69" t="s">
        <v>353</v>
      </c>
      <c r="B132" s="70"/>
      <c r="C132" s="69"/>
      <c r="D132" s="69"/>
      <c r="E132" s="70"/>
      <c r="F132" s="69"/>
      <c r="G132" s="69"/>
    </row>
  </sheetData>
  <mergeCells count="1">
    <mergeCell ref="A130:G131"/>
  </mergeCells>
  <hyperlinks>
    <hyperlink ref="A6"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sqref="A1:F1"/>
    </sheetView>
  </sheetViews>
  <sheetFormatPr baseColWidth="10" defaultRowHeight="12" x14ac:dyDescent="0.2"/>
  <cols>
    <col min="1" max="1" width="9.5703125" style="2" customWidth="1"/>
    <col min="2" max="2" width="24.28515625" style="2" customWidth="1"/>
    <col min="3" max="4" width="10.28515625" style="2" customWidth="1"/>
    <col min="5" max="5" width="8" style="2" bestFit="1" customWidth="1"/>
    <col min="6" max="6" width="8.42578125" style="2" customWidth="1"/>
    <col min="7" max="7" width="11.42578125" style="2"/>
    <col min="8" max="8" width="18.42578125" style="2" bestFit="1" customWidth="1"/>
    <col min="9" max="9" width="28.5703125" style="2" bestFit="1" customWidth="1"/>
    <col min="10" max="16384" width="11.42578125" style="2"/>
  </cols>
  <sheetData>
    <row r="1" spans="1:8" s="175" customFormat="1" ht="12.75" x14ac:dyDescent="0.2">
      <c r="A1" s="318" t="s">
        <v>17</v>
      </c>
      <c r="B1" s="318"/>
      <c r="C1" s="318"/>
      <c r="D1" s="318"/>
      <c r="E1" s="318"/>
      <c r="F1" s="318"/>
    </row>
    <row r="2" spans="1:8" s="14" customFormat="1" ht="12.75" x14ac:dyDescent="0.2">
      <c r="A2" s="14" t="s">
        <v>40</v>
      </c>
    </row>
    <row r="3" spans="1:8" s="14" customFormat="1" ht="12.75" x14ac:dyDescent="0.2">
      <c r="A3" s="78" t="s">
        <v>41</v>
      </c>
    </row>
    <row r="4" spans="1:8" s="14" customFormat="1" ht="12.75" x14ac:dyDescent="0.2">
      <c r="A4" s="78" t="s">
        <v>42</v>
      </c>
    </row>
    <row r="5" spans="1:8" s="14" customFormat="1" ht="12.75" x14ac:dyDescent="0.2">
      <c r="A5" s="181"/>
      <c r="B5" s="2"/>
      <c r="C5" s="2"/>
      <c r="D5" s="2"/>
      <c r="E5" s="2"/>
      <c r="F5" s="2"/>
    </row>
    <row r="6" spans="1:8" s="14" customFormat="1" ht="12.75" x14ac:dyDescent="0.2">
      <c r="A6" s="182" t="s">
        <v>322</v>
      </c>
      <c r="B6" s="2"/>
      <c r="C6" s="2"/>
      <c r="D6" s="2"/>
      <c r="E6" s="2"/>
      <c r="F6" s="2"/>
    </row>
    <row r="8" spans="1:8" ht="25.5" x14ac:dyDescent="0.2">
      <c r="A8" s="165" t="s">
        <v>15</v>
      </c>
      <c r="B8" s="166"/>
      <c r="C8" s="167" t="s">
        <v>194</v>
      </c>
      <c r="D8" s="167" t="s">
        <v>195</v>
      </c>
      <c r="E8" s="167" t="s">
        <v>333</v>
      </c>
      <c r="F8" s="167" t="s">
        <v>20</v>
      </c>
    </row>
    <row r="9" spans="1:8" ht="12.75" x14ac:dyDescent="0.2">
      <c r="A9" s="319" t="s">
        <v>14</v>
      </c>
      <c r="B9" s="17" t="s">
        <v>13</v>
      </c>
      <c r="C9" s="18">
        <v>799812</v>
      </c>
      <c r="D9" s="18">
        <v>803058</v>
      </c>
      <c r="E9" s="27">
        <v>48.467090023984348</v>
      </c>
      <c r="F9" s="27">
        <v>0.40584537366281076</v>
      </c>
      <c r="G9" s="15"/>
      <c r="H9" s="15"/>
    </row>
    <row r="10" spans="1:8" ht="12.75" x14ac:dyDescent="0.2">
      <c r="A10" s="320"/>
      <c r="B10" s="23" t="s">
        <v>12</v>
      </c>
      <c r="C10" s="18">
        <v>747950</v>
      </c>
      <c r="D10" s="18">
        <v>751044</v>
      </c>
      <c r="E10" s="27">
        <v>45.327880626272702</v>
      </c>
      <c r="F10" s="27">
        <v>0.41366401497426303</v>
      </c>
      <c r="G10" s="15"/>
      <c r="H10" s="15"/>
    </row>
    <row r="11" spans="1:8" ht="12.75" x14ac:dyDescent="0.2">
      <c r="A11" s="320"/>
      <c r="B11" s="24" t="s">
        <v>196</v>
      </c>
      <c r="C11" s="19">
        <v>331804</v>
      </c>
      <c r="D11" s="19">
        <v>335621</v>
      </c>
      <c r="E11" s="28">
        <v>20.255788773587525</v>
      </c>
      <c r="F11" s="28">
        <v>1.1503779339610132</v>
      </c>
      <c r="G11" s="15"/>
      <c r="H11" s="15"/>
    </row>
    <row r="12" spans="1:8" ht="12.75" x14ac:dyDescent="0.2">
      <c r="A12" s="320"/>
      <c r="B12" s="24" t="s">
        <v>11</v>
      </c>
      <c r="C12" s="19">
        <v>210950</v>
      </c>
      <c r="D12" s="19">
        <v>209673</v>
      </c>
      <c r="E12" s="28">
        <v>12.654428654715936</v>
      </c>
      <c r="F12" s="28">
        <v>-0.60535671960180137</v>
      </c>
      <c r="G12" s="15"/>
      <c r="H12" s="25"/>
    </row>
    <row r="13" spans="1:8" ht="12.75" x14ac:dyDescent="0.2">
      <c r="A13" s="320"/>
      <c r="B13" s="24" t="s">
        <v>10</v>
      </c>
      <c r="C13" s="19">
        <v>205196</v>
      </c>
      <c r="D13" s="19">
        <v>205750</v>
      </c>
      <c r="E13" s="28">
        <v>12.417663197969237</v>
      </c>
      <c r="F13" s="28">
        <v>0.26998576970311311</v>
      </c>
      <c r="G13" s="15"/>
      <c r="H13" s="15"/>
    </row>
    <row r="14" spans="1:8" ht="12.75" x14ac:dyDescent="0.2">
      <c r="A14" s="320"/>
      <c r="B14" s="23" t="s">
        <v>9</v>
      </c>
      <c r="C14" s="18">
        <v>51862</v>
      </c>
      <c r="D14" s="18">
        <v>52014</v>
      </c>
      <c r="E14" s="27">
        <v>3.1392093977116495</v>
      </c>
      <c r="F14" s="27">
        <v>0.29308549612432994</v>
      </c>
      <c r="G14" s="15"/>
      <c r="H14" s="15"/>
    </row>
    <row r="15" spans="1:8" ht="12.75" x14ac:dyDescent="0.2">
      <c r="A15" s="320"/>
      <c r="B15" s="17" t="s">
        <v>7</v>
      </c>
      <c r="C15" s="18">
        <v>121690</v>
      </c>
      <c r="D15" s="18">
        <v>115861</v>
      </c>
      <c r="E15" s="27">
        <v>6.9925777680676244</v>
      </c>
      <c r="F15" s="27">
        <v>-4.7900402662503083</v>
      </c>
      <c r="G15" s="15"/>
      <c r="H15" s="15"/>
    </row>
    <row r="16" spans="1:8" ht="12.75" x14ac:dyDescent="0.2">
      <c r="A16" s="320"/>
      <c r="B16" s="24" t="s">
        <v>336</v>
      </c>
      <c r="C16" s="18" t="s">
        <v>8</v>
      </c>
      <c r="D16" s="18">
        <v>61187</v>
      </c>
      <c r="E16" s="27">
        <v>3.6928289579302249</v>
      </c>
      <c r="F16" s="27" t="s">
        <v>8</v>
      </c>
      <c r="G16" s="15"/>
      <c r="H16" s="26"/>
    </row>
    <row r="17" spans="1:8" ht="12.75" x14ac:dyDescent="0.2">
      <c r="A17" s="320"/>
      <c r="B17" s="17" t="s">
        <v>4</v>
      </c>
      <c r="C17" s="18">
        <v>92592</v>
      </c>
      <c r="D17" s="18">
        <v>84509</v>
      </c>
      <c r="E17" s="27">
        <v>5.100385415296147</v>
      </c>
      <c r="F17" s="27">
        <v>-8.7296958700535683</v>
      </c>
      <c r="G17" s="15"/>
      <c r="H17" s="15"/>
    </row>
    <row r="18" spans="1:8" ht="12.75" x14ac:dyDescent="0.2">
      <c r="A18" s="320"/>
      <c r="B18" s="24" t="s">
        <v>334</v>
      </c>
      <c r="C18" s="19">
        <v>53633</v>
      </c>
      <c r="D18" s="19">
        <v>40108</v>
      </c>
      <c r="E18" s="28">
        <v>2.4206446442000007</v>
      </c>
      <c r="F18" s="28">
        <v>-25.217683142841164</v>
      </c>
      <c r="G18" s="15"/>
      <c r="H18" s="15"/>
    </row>
    <row r="19" spans="1:8" ht="12.75" x14ac:dyDescent="0.2">
      <c r="A19" s="320"/>
      <c r="B19" s="20" t="s">
        <v>337</v>
      </c>
      <c r="C19" s="19">
        <v>9387</v>
      </c>
      <c r="D19" s="19">
        <v>8784</v>
      </c>
      <c r="E19" s="28">
        <v>0.53014217998037316</v>
      </c>
      <c r="F19" s="28">
        <v>-6.4237775647171622</v>
      </c>
      <c r="G19" s="15"/>
      <c r="H19" s="25"/>
    </row>
    <row r="20" spans="1:8" ht="12.75" x14ac:dyDescent="0.2">
      <c r="A20" s="321"/>
      <c r="B20" s="21" t="s">
        <v>330</v>
      </c>
      <c r="C20" s="22">
        <v>1014094</v>
      </c>
      <c r="D20" s="22">
        <v>1003428</v>
      </c>
      <c r="E20" s="29">
        <v>60.560053207348119</v>
      </c>
      <c r="F20" s="29">
        <v>-1.0517762653166274</v>
      </c>
      <c r="G20" s="15"/>
      <c r="H20" s="15"/>
    </row>
    <row r="21" spans="1:8" ht="12.75" x14ac:dyDescent="0.2">
      <c r="A21" s="316" t="s">
        <v>6</v>
      </c>
      <c r="B21" s="17" t="s">
        <v>5</v>
      </c>
      <c r="C21" s="18">
        <v>328282</v>
      </c>
      <c r="D21" s="18">
        <v>328805</v>
      </c>
      <c r="E21" s="27">
        <v>19.844421617537179</v>
      </c>
      <c r="F21" s="27">
        <v>0.1593142481159491</v>
      </c>
      <c r="G21" s="15"/>
      <c r="H21" s="15"/>
    </row>
    <row r="22" spans="1:8" ht="12.75" x14ac:dyDescent="0.2">
      <c r="A22" s="316"/>
      <c r="B22" s="23" t="s">
        <v>197</v>
      </c>
      <c r="C22" s="18">
        <v>157825</v>
      </c>
      <c r="D22" s="18">
        <v>156319</v>
      </c>
      <c r="E22" s="27">
        <v>9.4343460191657496</v>
      </c>
      <c r="F22" s="27">
        <v>-0.95422144780611429</v>
      </c>
      <c r="G22" s="15"/>
      <c r="H22" s="15"/>
    </row>
    <row r="23" spans="1:8" ht="12.75" x14ac:dyDescent="0.2">
      <c r="A23" s="316"/>
      <c r="B23" s="24" t="s">
        <v>198</v>
      </c>
      <c r="C23" s="19">
        <v>26486</v>
      </c>
      <c r="D23" s="19">
        <v>26186</v>
      </c>
      <c r="E23" s="28">
        <v>1.5804079149551515</v>
      </c>
      <c r="F23" s="28">
        <v>-1.0999999999999999</v>
      </c>
      <c r="G23" s="15"/>
      <c r="H23" s="15"/>
    </row>
    <row r="24" spans="1:8" ht="12.75" x14ac:dyDescent="0.2">
      <c r="A24" s="316"/>
      <c r="B24" s="23" t="s">
        <v>199</v>
      </c>
      <c r="C24" s="18">
        <v>170457</v>
      </c>
      <c r="D24" s="18">
        <v>172486</v>
      </c>
      <c r="E24" s="27">
        <v>10.410075598371431</v>
      </c>
      <c r="F24" s="27">
        <v>1.1903295259214934</v>
      </c>
      <c r="G24" s="15"/>
      <c r="H24" s="15"/>
    </row>
    <row r="25" spans="1:8" ht="12.75" x14ac:dyDescent="0.2">
      <c r="A25" s="316"/>
      <c r="B25" s="24" t="s">
        <v>200</v>
      </c>
      <c r="C25" s="19">
        <v>26659</v>
      </c>
      <c r="D25" s="19">
        <v>27159</v>
      </c>
      <c r="E25" s="28">
        <v>1.6391315421319392</v>
      </c>
      <c r="F25" s="28">
        <v>1.8755392175250383</v>
      </c>
      <c r="G25" s="15"/>
      <c r="H25" s="15"/>
    </row>
    <row r="26" spans="1:8" ht="12.75" x14ac:dyDescent="0.2">
      <c r="A26" s="316"/>
      <c r="B26" s="17" t="s">
        <v>4</v>
      </c>
      <c r="C26" s="18">
        <v>253672</v>
      </c>
      <c r="D26" s="18">
        <v>270411</v>
      </c>
      <c r="E26" s="27">
        <v>16.320159042653994</v>
      </c>
      <c r="F26" s="27">
        <v>6.598678608596928</v>
      </c>
      <c r="G26" s="15"/>
      <c r="H26" s="15"/>
    </row>
    <row r="27" spans="1:8" ht="12.75" x14ac:dyDescent="0.2">
      <c r="A27" s="316"/>
      <c r="B27" s="24" t="s">
        <v>335</v>
      </c>
      <c r="C27" s="19">
        <v>32468</v>
      </c>
      <c r="D27" s="19">
        <v>33363</v>
      </c>
      <c r="E27" s="28">
        <v>2.0135625626918476</v>
      </c>
      <c r="F27" s="28">
        <v>2.7565603055316004</v>
      </c>
      <c r="G27" s="15"/>
      <c r="H27" s="15"/>
    </row>
    <row r="28" spans="1:8" ht="12.75" x14ac:dyDescent="0.2">
      <c r="A28" s="316"/>
      <c r="B28" s="24" t="s">
        <v>334</v>
      </c>
      <c r="C28" s="19">
        <v>162481</v>
      </c>
      <c r="D28" s="19">
        <v>175195</v>
      </c>
      <c r="E28" s="28">
        <v>10.573572315762918</v>
      </c>
      <c r="F28" s="28">
        <v>7.8249149131283042</v>
      </c>
      <c r="G28" s="15"/>
      <c r="H28" s="15"/>
    </row>
    <row r="29" spans="1:8" ht="12.75" x14ac:dyDescent="0.2">
      <c r="A29" s="316"/>
      <c r="B29" s="21" t="s">
        <v>331</v>
      </c>
      <c r="C29" s="22">
        <v>581954</v>
      </c>
      <c r="D29" s="22">
        <v>599216</v>
      </c>
      <c r="E29" s="29">
        <v>36.164580660191177</v>
      </c>
      <c r="F29" s="29">
        <v>2.9662138244603526</v>
      </c>
      <c r="G29" s="15"/>
      <c r="H29" s="15"/>
    </row>
    <row r="30" spans="1:8" ht="12.75" x14ac:dyDescent="0.2">
      <c r="A30" s="316" t="s">
        <v>3</v>
      </c>
      <c r="B30" s="23" t="s">
        <v>2</v>
      </c>
      <c r="C30" s="18">
        <v>52798</v>
      </c>
      <c r="D30" s="18">
        <v>53012</v>
      </c>
      <c r="E30" s="27">
        <v>3.1994418539525893</v>
      </c>
      <c r="F30" s="27">
        <v>0.40531838327209369</v>
      </c>
      <c r="G30" s="15"/>
      <c r="H30" s="15"/>
    </row>
    <row r="31" spans="1:8" ht="12.75" x14ac:dyDescent="0.2">
      <c r="A31" s="316"/>
      <c r="B31" s="23" t="s">
        <v>1</v>
      </c>
      <c r="C31" s="18">
        <v>1132</v>
      </c>
      <c r="D31" s="18">
        <v>1258</v>
      </c>
      <c r="E31" s="27">
        <v>7.5924278508118115E-2</v>
      </c>
      <c r="F31" s="27">
        <v>11.130742049469964</v>
      </c>
      <c r="G31" s="15"/>
      <c r="H31" s="15"/>
    </row>
    <row r="32" spans="1:8" ht="12.75" x14ac:dyDescent="0.2">
      <c r="A32" s="316"/>
      <c r="B32" s="21" t="s">
        <v>332</v>
      </c>
      <c r="C32" s="22">
        <v>53930</v>
      </c>
      <c r="D32" s="22">
        <v>54270</v>
      </c>
      <c r="E32" s="29">
        <v>3.2753661324607073</v>
      </c>
      <c r="F32" s="29">
        <v>0.63044687557945478</v>
      </c>
      <c r="G32" s="15"/>
      <c r="H32" s="15"/>
    </row>
    <row r="33" spans="1:8" ht="12.75" x14ac:dyDescent="0.2">
      <c r="A33" s="317" t="s">
        <v>80</v>
      </c>
      <c r="B33" s="21" t="s">
        <v>0</v>
      </c>
      <c r="C33" s="22">
        <v>1649978</v>
      </c>
      <c r="D33" s="22">
        <v>1656914</v>
      </c>
      <c r="E33" s="29">
        <v>100</v>
      </c>
      <c r="F33" s="29">
        <v>0.42036924128685355</v>
      </c>
      <c r="G33" s="15"/>
      <c r="H33" s="15"/>
    </row>
    <row r="34" spans="1:8" ht="12.75" x14ac:dyDescent="0.2">
      <c r="A34" s="317"/>
      <c r="B34" s="21" t="s">
        <v>341</v>
      </c>
      <c r="C34" s="22">
        <v>1695975</v>
      </c>
      <c r="D34" s="22">
        <v>1712944</v>
      </c>
      <c r="E34" s="16"/>
      <c r="F34" s="16"/>
    </row>
    <row r="35" spans="1:8" ht="12.75" x14ac:dyDescent="0.2">
      <c r="A35" s="14"/>
      <c r="B35" s="14"/>
      <c r="C35" s="14"/>
      <c r="D35" s="14"/>
      <c r="E35" s="14"/>
      <c r="F35" s="14"/>
    </row>
    <row r="36" spans="1:8" ht="12.75" customHeight="1" x14ac:dyDescent="0.2">
      <c r="A36" s="314" t="s">
        <v>355</v>
      </c>
      <c r="B36" s="314"/>
      <c r="C36" s="314"/>
      <c r="D36" s="314"/>
      <c r="E36" s="314"/>
      <c r="F36" s="314"/>
    </row>
    <row r="37" spans="1:8" ht="12.75" customHeight="1" x14ac:dyDescent="0.2">
      <c r="A37" s="315"/>
      <c r="B37" s="315"/>
      <c r="C37" s="315"/>
      <c r="D37" s="315"/>
      <c r="E37" s="315"/>
      <c r="F37" s="315"/>
    </row>
    <row r="38" spans="1:8" ht="12.75" customHeight="1" x14ac:dyDescent="0.2">
      <c r="A38" s="315"/>
      <c r="B38" s="315"/>
      <c r="C38" s="315"/>
      <c r="D38" s="315"/>
      <c r="E38" s="315"/>
      <c r="F38" s="315"/>
    </row>
    <row r="39" spans="1:8" ht="12.75" customHeight="1" x14ac:dyDescent="0.2">
      <c r="A39" s="315"/>
      <c r="B39" s="315"/>
      <c r="C39" s="315"/>
      <c r="D39" s="315"/>
      <c r="E39" s="315"/>
      <c r="F39" s="315"/>
    </row>
    <row r="40" spans="1:8" ht="12.75" customHeight="1" x14ac:dyDescent="0.2">
      <c r="A40" s="309"/>
      <c r="B40" s="309"/>
      <c r="C40" s="309"/>
      <c r="D40" s="309"/>
      <c r="E40" s="309"/>
      <c r="F40" s="309"/>
    </row>
    <row r="41" spans="1:8" ht="12.75" customHeight="1" x14ac:dyDescent="0.2">
      <c r="A41" s="309"/>
      <c r="B41" s="309"/>
      <c r="C41" s="309"/>
      <c r="D41" s="309"/>
      <c r="E41" s="309"/>
      <c r="F41" s="309"/>
    </row>
    <row r="42" spans="1:8" ht="12.75" customHeight="1" x14ac:dyDescent="0.2">
      <c r="A42" s="309"/>
      <c r="B42" s="309"/>
      <c r="C42" s="309"/>
      <c r="D42" s="309"/>
      <c r="E42" s="309"/>
      <c r="F42" s="309"/>
    </row>
    <row r="43" spans="1:8" ht="12.75" x14ac:dyDescent="0.2">
      <c r="A43" s="14"/>
      <c r="B43" s="14"/>
      <c r="C43" s="14"/>
      <c r="D43" s="14"/>
      <c r="E43" s="14"/>
      <c r="F43" s="14"/>
    </row>
    <row r="44" spans="1:8" ht="12.75" x14ac:dyDescent="0.2">
      <c r="A44" s="14"/>
      <c r="B44" s="14"/>
      <c r="C44" s="14"/>
      <c r="D44" s="14"/>
      <c r="E44" s="14"/>
      <c r="F44" s="14"/>
    </row>
    <row r="45" spans="1:8" ht="12.75" x14ac:dyDescent="0.2">
      <c r="A45" s="14"/>
      <c r="B45" s="14"/>
      <c r="C45" s="14"/>
      <c r="D45" s="14"/>
      <c r="E45" s="14"/>
      <c r="F45" s="14"/>
    </row>
    <row r="46" spans="1:8" ht="12.75" x14ac:dyDescent="0.2">
      <c r="A46" s="14"/>
      <c r="B46" s="14"/>
      <c r="C46" s="14"/>
      <c r="D46" s="14"/>
      <c r="E46" s="14"/>
      <c r="F46" s="14"/>
    </row>
    <row r="47" spans="1:8" ht="12.75" x14ac:dyDescent="0.2">
      <c r="A47" s="14"/>
      <c r="B47" s="14"/>
      <c r="C47" s="14"/>
      <c r="D47" s="14"/>
      <c r="E47" s="14"/>
      <c r="F47" s="14"/>
    </row>
    <row r="48" spans="1:8" ht="12.75" x14ac:dyDescent="0.2">
      <c r="A48" s="14"/>
      <c r="B48" s="14"/>
      <c r="C48" s="14"/>
      <c r="D48" s="14"/>
      <c r="E48" s="14"/>
      <c r="F48" s="14"/>
    </row>
    <row r="49" spans="1:6" ht="12.75" x14ac:dyDescent="0.2">
      <c r="A49" s="14"/>
      <c r="B49" s="14"/>
      <c r="C49" s="14"/>
      <c r="D49" s="14"/>
      <c r="E49" s="14"/>
      <c r="F49" s="14"/>
    </row>
    <row r="50" spans="1:6" ht="12.75" x14ac:dyDescent="0.2">
      <c r="A50" s="14"/>
      <c r="B50" s="14"/>
      <c r="C50" s="14"/>
      <c r="D50" s="14"/>
      <c r="E50" s="14"/>
      <c r="F50" s="14"/>
    </row>
    <row r="51" spans="1:6" ht="12.75" x14ac:dyDescent="0.2">
      <c r="A51" s="14"/>
      <c r="B51" s="14"/>
      <c r="C51" s="14"/>
      <c r="D51" s="14"/>
      <c r="E51" s="14"/>
      <c r="F51" s="14"/>
    </row>
    <row r="52" spans="1:6" ht="12.75" x14ac:dyDescent="0.2">
      <c r="A52" s="14"/>
      <c r="B52" s="14"/>
      <c r="C52" s="14"/>
      <c r="D52" s="14"/>
      <c r="E52" s="14"/>
      <c r="F52" s="14"/>
    </row>
    <row r="53" spans="1:6" ht="12.75" x14ac:dyDescent="0.2">
      <c r="A53" s="14"/>
      <c r="B53" s="14"/>
      <c r="C53" s="14"/>
      <c r="D53" s="14"/>
      <c r="E53" s="14"/>
      <c r="F53" s="14"/>
    </row>
    <row r="54" spans="1:6" ht="12.75" x14ac:dyDescent="0.2">
      <c r="A54" s="14"/>
      <c r="B54" s="14"/>
      <c r="C54" s="14"/>
      <c r="D54" s="14"/>
      <c r="E54" s="14"/>
      <c r="F54" s="14"/>
    </row>
    <row r="55" spans="1:6" ht="12.75" x14ac:dyDescent="0.2">
      <c r="A55" s="14"/>
      <c r="B55" s="14"/>
      <c r="C55" s="14"/>
      <c r="D55" s="14"/>
      <c r="E55" s="14"/>
      <c r="F55" s="14"/>
    </row>
    <row r="56" spans="1:6" ht="12.75" x14ac:dyDescent="0.2">
      <c r="A56" s="14"/>
      <c r="B56" s="14"/>
      <c r="C56" s="14"/>
      <c r="D56" s="14"/>
      <c r="E56" s="14"/>
      <c r="F56" s="14"/>
    </row>
    <row r="57" spans="1:6" ht="12.75" x14ac:dyDescent="0.2">
      <c r="A57" s="14"/>
      <c r="B57" s="14"/>
      <c r="C57" s="14"/>
      <c r="D57" s="14"/>
      <c r="E57" s="14"/>
      <c r="F57" s="14"/>
    </row>
    <row r="58" spans="1:6" ht="12.75" x14ac:dyDescent="0.2">
      <c r="A58" s="14"/>
      <c r="B58" s="14"/>
      <c r="C58" s="14"/>
      <c r="D58" s="14"/>
      <c r="E58" s="14"/>
      <c r="F58" s="14"/>
    </row>
    <row r="59" spans="1:6" ht="12.75" x14ac:dyDescent="0.2">
      <c r="A59" s="14"/>
      <c r="B59" s="14"/>
      <c r="C59" s="14"/>
      <c r="D59" s="14"/>
      <c r="E59" s="14"/>
      <c r="F59" s="14"/>
    </row>
  </sheetData>
  <mergeCells count="6">
    <mergeCell ref="A36:F39"/>
    <mergeCell ref="A21:A29"/>
    <mergeCell ref="A30:A32"/>
    <mergeCell ref="A33:A34"/>
    <mergeCell ref="A1:F1"/>
    <mergeCell ref="A9:A20"/>
  </mergeCells>
  <hyperlinks>
    <hyperlink ref="A6"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sqref="A1:G1"/>
    </sheetView>
  </sheetViews>
  <sheetFormatPr baseColWidth="10" defaultRowHeight="12.75" x14ac:dyDescent="0.2"/>
  <cols>
    <col min="1" max="1" width="24.5703125" style="2" bestFit="1" customWidth="1"/>
    <col min="2" max="8" width="10.7109375" style="14" customWidth="1"/>
    <col min="9" max="9" width="12.5703125" style="14" customWidth="1"/>
    <col min="10" max="16384" width="11.42578125" style="2"/>
  </cols>
  <sheetData>
    <row r="1" spans="1:9" s="14" customFormat="1" x14ac:dyDescent="0.2">
      <c r="A1" s="326" t="s">
        <v>18</v>
      </c>
      <c r="B1" s="326"/>
      <c r="C1" s="326"/>
      <c r="D1" s="326"/>
      <c r="E1" s="326"/>
      <c r="F1" s="326"/>
      <c r="G1" s="326"/>
    </row>
    <row r="2" spans="1:9" s="14" customFormat="1" x14ac:dyDescent="0.2">
      <c r="A2" s="14" t="s">
        <v>40</v>
      </c>
    </row>
    <row r="3" spans="1:9" s="14" customFormat="1" x14ac:dyDescent="0.2">
      <c r="A3" s="78" t="s">
        <v>41</v>
      </c>
    </row>
    <row r="4" spans="1:9" s="14" customFormat="1" x14ac:dyDescent="0.2">
      <c r="A4" s="78" t="s">
        <v>42</v>
      </c>
    </row>
    <row r="5" spans="1:9" x14ac:dyDescent="0.2">
      <c r="A5" s="181"/>
    </row>
    <row r="6" spans="1:9" x14ac:dyDescent="0.2">
      <c r="A6" s="182" t="s">
        <v>322</v>
      </c>
    </row>
    <row r="7" spans="1:9" x14ac:dyDescent="0.2">
      <c r="A7" s="182"/>
    </row>
    <row r="8" spans="1:9" x14ac:dyDescent="0.2">
      <c r="B8" s="327" t="s">
        <v>19</v>
      </c>
      <c r="C8" s="327"/>
      <c r="D8" s="327"/>
      <c r="E8" s="327"/>
      <c r="F8" s="322" t="s">
        <v>20</v>
      </c>
      <c r="G8" s="322" t="s">
        <v>21</v>
      </c>
      <c r="H8" s="322" t="s">
        <v>329</v>
      </c>
      <c r="I8" s="322" t="s">
        <v>328</v>
      </c>
    </row>
    <row r="9" spans="1:9" x14ac:dyDescent="0.2">
      <c r="A9" s="1"/>
      <c r="B9" s="30" t="s">
        <v>22</v>
      </c>
      <c r="C9" s="30" t="s">
        <v>23</v>
      </c>
      <c r="D9" s="30" t="s">
        <v>24</v>
      </c>
      <c r="E9" s="16" t="s">
        <v>25</v>
      </c>
      <c r="F9" s="322"/>
      <c r="G9" s="322"/>
      <c r="H9" s="322"/>
      <c r="I9" s="322"/>
    </row>
    <row r="10" spans="1:9" x14ac:dyDescent="0.2">
      <c r="A10" s="3" t="s">
        <v>26</v>
      </c>
      <c r="B10" s="4">
        <v>1559</v>
      </c>
      <c r="C10" s="4">
        <v>358</v>
      </c>
      <c r="D10" s="4">
        <v>19</v>
      </c>
      <c r="E10" s="4">
        <v>1936</v>
      </c>
      <c r="F10" s="5">
        <v>37</v>
      </c>
      <c r="G10" s="6">
        <v>9.6999999999999993</v>
      </c>
      <c r="H10" s="7">
        <v>76.2</v>
      </c>
      <c r="I10" s="7">
        <v>66.900000000000006</v>
      </c>
    </row>
    <row r="11" spans="1:9" x14ac:dyDescent="0.2">
      <c r="A11" s="3" t="s">
        <v>27</v>
      </c>
      <c r="B11" s="4">
        <v>965</v>
      </c>
      <c r="C11" s="4">
        <v>245</v>
      </c>
      <c r="D11" s="4">
        <v>5</v>
      </c>
      <c r="E11" s="4">
        <v>1215</v>
      </c>
      <c r="F11" s="7">
        <v>31.1</v>
      </c>
      <c r="G11" s="6">
        <v>6.1</v>
      </c>
      <c r="H11" s="7">
        <v>62.6</v>
      </c>
      <c r="I11" s="7">
        <v>67.8</v>
      </c>
    </row>
    <row r="12" spans="1:9" x14ac:dyDescent="0.2">
      <c r="A12" s="3" t="s">
        <v>28</v>
      </c>
      <c r="B12" s="4">
        <v>2160</v>
      </c>
      <c r="C12" s="4">
        <v>816</v>
      </c>
      <c r="D12" s="4">
        <v>47</v>
      </c>
      <c r="E12" s="4">
        <v>3023</v>
      </c>
      <c r="F12" s="7">
        <v>47.6</v>
      </c>
      <c r="G12" s="6">
        <v>15.2</v>
      </c>
      <c r="H12" s="7">
        <v>83.9</v>
      </c>
      <c r="I12" s="7">
        <v>73.900000000000006</v>
      </c>
    </row>
    <row r="13" spans="1:9" x14ac:dyDescent="0.2">
      <c r="A13" s="3" t="s">
        <v>29</v>
      </c>
      <c r="B13" s="4">
        <v>8599</v>
      </c>
      <c r="C13" s="4">
        <v>3026</v>
      </c>
      <c r="D13" s="4">
        <v>236</v>
      </c>
      <c r="E13" s="4">
        <v>11861</v>
      </c>
      <c r="F13" s="7">
        <v>46.3</v>
      </c>
      <c r="G13" s="6">
        <v>59.7</v>
      </c>
      <c r="H13" s="7">
        <v>65.7</v>
      </c>
      <c r="I13" s="7">
        <v>66.099999999999994</v>
      </c>
    </row>
    <row r="14" spans="1:9" x14ac:dyDescent="0.2">
      <c r="A14" s="3" t="s">
        <v>30</v>
      </c>
      <c r="B14" s="4">
        <v>1482</v>
      </c>
      <c r="C14" s="4">
        <v>341</v>
      </c>
      <c r="D14" s="4">
        <v>19</v>
      </c>
      <c r="E14" s="4">
        <v>1842</v>
      </c>
      <c r="F14" s="7">
        <v>83.6</v>
      </c>
      <c r="G14" s="6">
        <v>9.3000000000000007</v>
      </c>
      <c r="H14" s="7">
        <v>43.6</v>
      </c>
      <c r="I14" s="7">
        <v>80.3</v>
      </c>
    </row>
    <row r="15" spans="1:9" x14ac:dyDescent="0.2">
      <c r="A15" s="8" t="s">
        <v>25</v>
      </c>
      <c r="B15" s="9">
        <v>14765</v>
      </c>
      <c r="C15" s="9">
        <v>4786</v>
      </c>
      <c r="D15" s="9">
        <v>326</v>
      </c>
      <c r="E15" s="9">
        <v>19877</v>
      </c>
      <c r="F15" s="30">
        <v>47.3</v>
      </c>
      <c r="G15" s="10">
        <v>100</v>
      </c>
      <c r="H15" s="30">
        <v>67.2</v>
      </c>
      <c r="I15" s="30">
        <v>72.3</v>
      </c>
    </row>
    <row r="16" spans="1:9" x14ac:dyDescent="0.2">
      <c r="A16" s="8" t="s">
        <v>20</v>
      </c>
      <c r="B16" s="10">
        <v>16.100000000000001</v>
      </c>
      <c r="C16" s="10">
        <v>704.4</v>
      </c>
      <c r="D16" s="10">
        <v>76.2</v>
      </c>
      <c r="E16" s="30">
        <v>47.3</v>
      </c>
      <c r="F16" s="30"/>
      <c r="G16" s="10"/>
      <c r="H16" s="30"/>
      <c r="I16" s="30"/>
    </row>
    <row r="17" spans="1:10" x14ac:dyDescent="0.2">
      <c r="A17" s="323" t="s">
        <v>31</v>
      </c>
      <c r="B17" s="324"/>
      <c r="C17" s="324"/>
      <c r="D17" s="324"/>
      <c r="E17" s="325"/>
      <c r="F17" s="30"/>
      <c r="G17" s="30"/>
      <c r="H17" s="30"/>
      <c r="I17" s="30"/>
    </row>
    <row r="18" spans="1:10" x14ac:dyDescent="0.2">
      <c r="A18" s="3" t="s">
        <v>32</v>
      </c>
      <c r="B18" s="5">
        <v>7.1</v>
      </c>
      <c r="C18" s="5">
        <v>55.769199999999998</v>
      </c>
      <c r="D18" s="5" t="s">
        <v>33</v>
      </c>
      <c r="E18" s="11"/>
      <c r="F18" s="11"/>
      <c r="G18" s="11"/>
      <c r="H18" s="11"/>
      <c r="I18" s="11"/>
    </row>
    <row r="19" spans="1:10" x14ac:dyDescent="0.2">
      <c r="A19" s="3" t="s">
        <v>35</v>
      </c>
      <c r="B19" s="5">
        <v>4.5</v>
      </c>
      <c r="C19" s="5">
        <v>33</v>
      </c>
      <c r="D19" s="5">
        <v>65.3</v>
      </c>
      <c r="E19" s="11"/>
      <c r="F19" s="11"/>
      <c r="G19" s="11"/>
      <c r="H19" s="11"/>
      <c r="I19" s="11"/>
    </row>
    <row r="20" spans="1:10" x14ac:dyDescent="0.2">
      <c r="A20" s="3" t="s">
        <v>36</v>
      </c>
      <c r="B20" s="5"/>
      <c r="C20" s="5">
        <v>1.4724711907810499</v>
      </c>
      <c r="D20" s="5">
        <v>6.1</v>
      </c>
      <c r="E20" s="11"/>
      <c r="F20" s="11"/>
      <c r="G20" s="11"/>
      <c r="H20" s="11"/>
      <c r="I20" s="11"/>
    </row>
    <row r="21" spans="1:10" x14ac:dyDescent="0.2">
      <c r="A21" s="12" t="s">
        <v>34</v>
      </c>
      <c r="B21" s="13">
        <v>5.4</v>
      </c>
      <c r="C21" s="5">
        <v>9.6999999999999993</v>
      </c>
      <c r="D21" s="5">
        <v>33.700000000000003</v>
      </c>
      <c r="E21" s="11"/>
      <c r="F21" s="11"/>
      <c r="G21" s="11"/>
      <c r="H21" s="11"/>
      <c r="I21" s="11"/>
    </row>
    <row r="22" spans="1:10" x14ac:dyDescent="0.2">
      <c r="A22" s="3" t="s">
        <v>38</v>
      </c>
      <c r="B22" s="5">
        <v>1.2</v>
      </c>
      <c r="C22" s="5">
        <v>0.2</v>
      </c>
      <c r="D22" s="5" t="s">
        <v>33</v>
      </c>
      <c r="E22" s="11"/>
      <c r="F22" s="11"/>
      <c r="G22" s="11"/>
      <c r="H22" s="11"/>
      <c r="I22" s="11"/>
    </row>
    <row r="23" spans="1:10" x14ac:dyDescent="0.2">
      <c r="A23" s="14" t="s">
        <v>145</v>
      </c>
      <c r="B23" s="15">
        <v>81.599999999999994</v>
      </c>
      <c r="C23" s="15">
        <v>1.3</v>
      </c>
      <c r="D23" s="15" t="s">
        <v>33</v>
      </c>
      <c r="E23" s="11"/>
      <c r="F23" s="11"/>
      <c r="G23" s="11"/>
      <c r="H23" s="11"/>
      <c r="I23" s="11"/>
    </row>
    <row r="25" spans="1:10" x14ac:dyDescent="0.2">
      <c r="A25" s="2" t="s">
        <v>327</v>
      </c>
    </row>
    <row r="30" spans="1:10" ht="15" x14ac:dyDescent="0.25">
      <c r="J30" s="32"/>
    </row>
    <row r="31" spans="1:10" ht="15" x14ac:dyDescent="0.25">
      <c r="J31" s="32"/>
    </row>
    <row r="32" spans="1:10" ht="15" x14ac:dyDescent="0.25">
      <c r="J32" s="32"/>
    </row>
    <row r="33" spans="10:10" ht="15" x14ac:dyDescent="0.25">
      <c r="J33" s="32"/>
    </row>
    <row r="34" spans="10:10" ht="15" x14ac:dyDescent="0.25">
      <c r="J34" s="32"/>
    </row>
    <row r="35" spans="10:10" ht="15" x14ac:dyDescent="0.25">
      <c r="J35" s="32"/>
    </row>
    <row r="36" spans="10:10" ht="15" x14ac:dyDescent="0.25">
      <c r="J36" s="32"/>
    </row>
    <row r="37" spans="10:10" ht="15" x14ac:dyDescent="0.25">
      <c r="J37" s="32"/>
    </row>
    <row r="38" spans="10:10" ht="15" x14ac:dyDescent="0.25">
      <c r="J38" s="32"/>
    </row>
    <row r="46" spans="10:10" ht="15" x14ac:dyDescent="0.25">
      <c r="J46" s="32"/>
    </row>
    <row r="47" spans="10:10" ht="15" x14ac:dyDescent="0.25">
      <c r="J47" s="32"/>
    </row>
    <row r="48" spans="10:10" ht="15" x14ac:dyDescent="0.25">
      <c r="J48" s="32"/>
    </row>
    <row r="49" spans="4:10" ht="15" x14ac:dyDescent="0.25">
      <c r="D49" s="183"/>
      <c r="J49" s="32"/>
    </row>
    <row r="50" spans="4:10" ht="15" x14ac:dyDescent="0.25">
      <c r="D50" s="183"/>
      <c r="J50" s="32"/>
    </row>
    <row r="51" spans="4:10" ht="15" x14ac:dyDescent="0.25">
      <c r="D51" s="183"/>
      <c r="J51" s="32"/>
    </row>
    <row r="52" spans="4:10" ht="15" x14ac:dyDescent="0.25">
      <c r="D52" s="183"/>
      <c r="J52" s="32"/>
    </row>
    <row r="53" spans="4:10" ht="15" x14ac:dyDescent="0.25">
      <c r="D53" s="183"/>
      <c r="J53" s="32"/>
    </row>
    <row r="54" spans="4:10" ht="15" x14ac:dyDescent="0.25">
      <c r="D54" s="183"/>
      <c r="J54" s="32"/>
    </row>
    <row r="55" spans="4:10" ht="15" x14ac:dyDescent="0.25">
      <c r="D55" s="183"/>
      <c r="J55" s="32"/>
    </row>
    <row r="56" spans="4:10" x14ac:dyDescent="0.2">
      <c r="D56" s="183"/>
    </row>
    <row r="57" spans="4:10" x14ac:dyDescent="0.2">
      <c r="D57" s="183"/>
    </row>
    <row r="62" spans="4:10" x14ac:dyDescent="0.2">
      <c r="D62" s="14" t="e">
        <f>23/(C52+C53)</f>
        <v>#DIV/0!</v>
      </c>
    </row>
  </sheetData>
  <mergeCells count="7">
    <mergeCell ref="H8:H9"/>
    <mergeCell ref="I8:I9"/>
    <mergeCell ref="A17:E17"/>
    <mergeCell ref="A1:G1"/>
    <mergeCell ref="B8:E8"/>
    <mergeCell ref="F8:F9"/>
    <mergeCell ref="G8:G9"/>
  </mergeCells>
  <hyperlinks>
    <hyperlink ref="A6"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heetViews>
  <sheetFormatPr baseColWidth="10" defaultRowHeight="12" x14ac:dyDescent="0.2"/>
  <cols>
    <col min="1" max="1" width="13.5703125" style="2" bestFit="1" customWidth="1"/>
    <col min="2" max="2" width="29.28515625" style="2" bestFit="1" customWidth="1"/>
    <col min="3" max="3" width="11.85546875" style="2" bestFit="1" customWidth="1"/>
    <col min="4" max="4" width="13.42578125" style="2" bestFit="1" customWidth="1"/>
    <col min="5" max="5" width="12.7109375" style="2" customWidth="1"/>
    <col min="6" max="6" width="11.85546875" style="2" bestFit="1" customWidth="1"/>
    <col min="7" max="8" width="10.85546875" style="2" bestFit="1" customWidth="1"/>
    <col min="9" max="9" width="15" style="2" bestFit="1" customWidth="1"/>
    <col min="10" max="10" width="13.28515625" style="2" bestFit="1" customWidth="1"/>
    <col min="11" max="11" width="9.140625" style="2" bestFit="1" customWidth="1"/>
    <col min="12" max="16384" width="11.42578125" style="2"/>
  </cols>
  <sheetData>
    <row r="1" spans="1:12" s="14" customFormat="1" ht="12.75" x14ac:dyDescent="0.2">
      <c r="A1" s="175" t="s">
        <v>146</v>
      </c>
    </row>
    <row r="2" spans="1:12" s="14" customFormat="1" ht="12.75" x14ac:dyDescent="0.2">
      <c r="A2" s="14" t="s">
        <v>40</v>
      </c>
    </row>
    <row r="3" spans="1:12" s="14" customFormat="1" ht="12.75" x14ac:dyDescent="0.2">
      <c r="A3" s="78" t="s">
        <v>41</v>
      </c>
    </row>
    <row r="4" spans="1:12" s="14" customFormat="1" ht="12.75" x14ac:dyDescent="0.2">
      <c r="A4" s="78" t="s">
        <v>42</v>
      </c>
      <c r="H4" s="200"/>
    </row>
    <row r="5" spans="1:12" s="14" customFormat="1" ht="12.75" x14ac:dyDescent="0.2">
      <c r="A5" s="78"/>
      <c r="H5" s="200"/>
    </row>
    <row r="6" spans="1:12" x14ac:dyDescent="0.2">
      <c r="A6" s="182" t="s">
        <v>322</v>
      </c>
      <c r="H6" s="184"/>
    </row>
    <row r="7" spans="1:12" x14ac:dyDescent="0.2">
      <c r="A7" s="181"/>
    </row>
    <row r="8" spans="1:12" s="185" customFormat="1" ht="38.25" x14ac:dyDescent="0.2">
      <c r="A8" s="329" t="s">
        <v>15</v>
      </c>
      <c r="B8" s="330"/>
      <c r="C8" s="232" t="s">
        <v>26</v>
      </c>
      <c r="D8" s="232" t="s">
        <v>147</v>
      </c>
      <c r="E8" s="232" t="s">
        <v>28</v>
      </c>
      <c r="F8" s="232" t="s">
        <v>148</v>
      </c>
      <c r="G8" s="232" t="s">
        <v>149</v>
      </c>
      <c r="H8" s="232" t="s">
        <v>150</v>
      </c>
      <c r="I8" s="232" t="s">
        <v>54</v>
      </c>
      <c r="J8" s="232" t="s">
        <v>151</v>
      </c>
    </row>
    <row r="9" spans="1:12" s="184" customFormat="1" ht="12.75" x14ac:dyDescent="0.2">
      <c r="A9" s="331" t="s">
        <v>58</v>
      </c>
      <c r="B9" s="37" t="s">
        <v>152</v>
      </c>
      <c r="C9" s="38">
        <v>136534</v>
      </c>
      <c r="D9" s="38">
        <v>170132</v>
      </c>
      <c r="E9" s="38">
        <v>354749</v>
      </c>
      <c r="F9" s="38">
        <v>246637</v>
      </c>
      <c r="G9" s="38">
        <v>55137</v>
      </c>
      <c r="H9" s="38">
        <v>40108</v>
      </c>
      <c r="I9" s="38">
        <v>131</v>
      </c>
      <c r="J9" s="38">
        <v>1003428</v>
      </c>
    </row>
    <row r="10" spans="1:12" ht="12.75" x14ac:dyDescent="0.2">
      <c r="A10" s="332"/>
      <c r="B10" s="39" t="s">
        <v>16</v>
      </c>
      <c r="C10" s="40">
        <v>8.4720098680080066E-3</v>
      </c>
      <c r="D10" s="40">
        <v>-1.3870453557455441E-2</v>
      </c>
      <c r="E10" s="40">
        <v>7.3117265896971385E-3</v>
      </c>
      <c r="F10" s="40">
        <v>1.029394897674952E-2</v>
      </c>
      <c r="G10" s="40">
        <v>-7.7205485368750677E-3</v>
      </c>
      <c r="H10" s="40">
        <v>-0.253</v>
      </c>
      <c r="I10" s="40">
        <v>-0.79752704791344664</v>
      </c>
      <c r="J10" s="40">
        <v>-1.0517762653166274E-2</v>
      </c>
      <c r="K10" s="184"/>
    </row>
    <row r="11" spans="1:12" ht="12.75" x14ac:dyDescent="0.2">
      <c r="A11" s="332"/>
      <c r="B11" s="39" t="s">
        <v>153</v>
      </c>
      <c r="C11" s="40">
        <f>C9/$J$9</f>
        <v>0.13606756040293871</v>
      </c>
      <c r="D11" s="40">
        <f>D9/$J$9</f>
        <v>0.16955077992641227</v>
      </c>
      <c r="E11" s="40">
        <f>E9/$J$9</f>
        <v>0.35353707490721803</v>
      </c>
      <c r="F11" s="40">
        <f>F9/$J$9</f>
        <v>0.24579441673941727</v>
      </c>
      <c r="G11" s="40">
        <f>G9/$J$9</f>
        <v>5.4948636075533075E-2</v>
      </c>
      <c r="H11" s="40">
        <v>3.9970979482334558E-2</v>
      </c>
      <c r="I11" s="40">
        <v>1.3154234910536141E-4</v>
      </c>
      <c r="J11" s="40">
        <v>1</v>
      </c>
      <c r="K11" s="184"/>
    </row>
    <row r="12" spans="1:12" s="184" customFormat="1" ht="12.75" x14ac:dyDescent="0.2">
      <c r="A12" s="332"/>
      <c r="B12" s="168" t="s">
        <v>154</v>
      </c>
      <c r="C12" s="169">
        <v>1468</v>
      </c>
      <c r="D12" s="169">
        <v>23430</v>
      </c>
      <c r="E12" s="169">
        <v>5470</v>
      </c>
      <c r="F12" s="169">
        <v>30819</v>
      </c>
      <c r="G12" s="169" t="s">
        <v>8</v>
      </c>
      <c r="H12" s="169" t="s">
        <v>8</v>
      </c>
      <c r="I12" s="169" t="s">
        <v>8</v>
      </c>
      <c r="J12" s="169">
        <v>61187</v>
      </c>
    </row>
    <row r="13" spans="1:12" s="184" customFormat="1" ht="12.75" x14ac:dyDescent="0.2">
      <c r="A13" s="332"/>
      <c r="B13" s="168" t="s">
        <v>189</v>
      </c>
      <c r="C13" s="169">
        <v>1173</v>
      </c>
      <c r="D13" s="169">
        <v>21756</v>
      </c>
      <c r="E13" s="169">
        <v>5549</v>
      </c>
      <c r="F13" s="169">
        <v>26196</v>
      </c>
      <c r="G13" s="169" t="s">
        <v>8</v>
      </c>
      <c r="H13" s="169" t="s">
        <v>8</v>
      </c>
      <c r="I13" s="169" t="s">
        <v>8</v>
      </c>
      <c r="J13" s="169">
        <v>54674</v>
      </c>
    </row>
    <row r="14" spans="1:12" s="184" customFormat="1" ht="12.75" x14ac:dyDescent="0.2">
      <c r="A14" s="332"/>
      <c r="B14" s="170" t="s">
        <v>122</v>
      </c>
      <c r="C14" s="169">
        <v>2641</v>
      </c>
      <c r="D14" s="169">
        <v>45186</v>
      </c>
      <c r="E14" s="169">
        <v>11019</v>
      </c>
      <c r="F14" s="169">
        <v>57015</v>
      </c>
      <c r="G14" s="169" t="s">
        <v>8</v>
      </c>
      <c r="H14" s="169" t="s">
        <v>8</v>
      </c>
      <c r="I14" s="169" t="s">
        <v>8</v>
      </c>
      <c r="J14" s="169">
        <v>115861</v>
      </c>
    </row>
    <row r="15" spans="1:12" s="187" customFormat="1" ht="12.75" x14ac:dyDescent="0.2">
      <c r="A15" s="332"/>
      <c r="B15" s="39" t="s">
        <v>153</v>
      </c>
      <c r="C15" s="40">
        <v>2.2730793727299331E-2</v>
      </c>
      <c r="D15" s="40">
        <v>0.39170812318179471</v>
      </c>
      <c r="E15" s="40">
        <v>9.4839309383230333E-2</v>
      </c>
      <c r="F15" s="40">
        <v>0.49072177370767561</v>
      </c>
      <c r="G15" s="41"/>
      <c r="H15" s="41"/>
      <c r="I15" s="41"/>
      <c r="J15" s="40">
        <v>1</v>
      </c>
      <c r="K15" s="186"/>
      <c r="L15" s="2"/>
    </row>
    <row r="16" spans="1:12" s="187" customFormat="1" ht="12.75" x14ac:dyDescent="0.2">
      <c r="A16" s="332"/>
      <c r="B16" s="39" t="s">
        <v>188</v>
      </c>
      <c r="C16" s="40">
        <v>0.15214837002963583</v>
      </c>
      <c r="D16" s="40">
        <v>0.14198150942710133</v>
      </c>
      <c r="E16" s="40">
        <v>0.39059517099689095</v>
      </c>
      <c r="F16" s="40">
        <v>0.21547562771585971</v>
      </c>
      <c r="G16" s="40">
        <v>6.2654542644679193E-2</v>
      </c>
      <c r="H16" s="40"/>
      <c r="I16" s="40">
        <v>0</v>
      </c>
      <c r="J16" s="40">
        <v>1</v>
      </c>
      <c r="K16" s="186"/>
      <c r="L16" s="2"/>
    </row>
    <row r="17" spans="1:12" s="188" customFormat="1" ht="12.75" x14ac:dyDescent="0.2">
      <c r="A17" s="332"/>
      <c r="B17" s="171" t="s">
        <v>155</v>
      </c>
      <c r="C17" s="45">
        <v>136607</v>
      </c>
      <c r="D17" s="45">
        <v>171420</v>
      </c>
      <c r="E17" s="45">
        <v>357121</v>
      </c>
      <c r="F17" s="45">
        <v>250801</v>
      </c>
      <c r="G17" s="45">
        <v>55669</v>
      </c>
      <c r="H17" s="45">
        <v>40108</v>
      </c>
      <c r="I17" s="45">
        <v>165</v>
      </c>
      <c r="J17" s="45">
        <v>1004340</v>
      </c>
      <c r="K17" s="184"/>
      <c r="L17" s="186"/>
    </row>
    <row r="18" spans="1:12" s="184" customFormat="1" ht="12.75" x14ac:dyDescent="0.2">
      <c r="A18" s="331" t="s">
        <v>65</v>
      </c>
      <c r="B18" s="172" t="s">
        <v>152</v>
      </c>
      <c r="C18" s="42">
        <v>77307</v>
      </c>
      <c r="D18" s="42">
        <v>66073</v>
      </c>
      <c r="E18" s="42">
        <v>165161</v>
      </c>
      <c r="F18" s="42">
        <v>109196</v>
      </c>
      <c r="G18" s="42">
        <v>6284</v>
      </c>
      <c r="H18" s="42">
        <v>175195</v>
      </c>
      <c r="I18" s="42"/>
      <c r="J18" s="42">
        <v>599216</v>
      </c>
      <c r="L18" s="186"/>
    </row>
    <row r="19" spans="1:12" ht="12.75" x14ac:dyDescent="0.2">
      <c r="A19" s="332"/>
      <c r="B19" s="43" t="s">
        <v>16</v>
      </c>
      <c r="C19" s="40">
        <v>4.7438330170777986E-3</v>
      </c>
      <c r="D19" s="40">
        <v>1.4260714724303082E-2</v>
      </c>
      <c r="E19" s="40">
        <v>9.930474449207213E-3</v>
      </c>
      <c r="F19" s="40">
        <v>1.172982488650051E-2</v>
      </c>
      <c r="G19" s="40">
        <v>6.148648648648649E-2</v>
      </c>
      <c r="H19" s="40">
        <v>7.8249149131283044E-2</v>
      </c>
      <c r="I19" s="40"/>
      <c r="J19" s="40">
        <v>2.9662138244603526E-2</v>
      </c>
      <c r="K19" s="184"/>
      <c r="L19" s="189"/>
    </row>
    <row r="20" spans="1:12" ht="12.75" x14ac:dyDescent="0.2">
      <c r="A20" s="332"/>
      <c r="B20" s="43" t="s">
        <v>153</v>
      </c>
      <c r="C20" s="40">
        <v>0.12901357774158234</v>
      </c>
      <c r="D20" s="40">
        <v>0.11026574724306427</v>
      </c>
      <c r="E20" s="40">
        <v>0.27562848789084404</v>
      </c>
      <c r="F20" s="40">
        <v>0.18223144909348216</v>
      </c>
      <c r="G20" s="40">
        <v>1.0487036394221784E-2</v>
      </c>
      <c r="H20" s="40">
        <v>0.29237370163680543</v>
      </c>
      <c r="I20" s="40">
        <v>0</v>
      </c>
      <c r="J20" s="40">
        <v>1</v>
      </c>
      <c r="K20" s="184"/>
      <c r="L20" s="184"/>
    </row>
    <row r="21" spans="1:12" s="190" customFormat="1" ht="12.75" x14ac:dyDescent="0.2">
      <c r="A21" s="333"/>
      <c r="B21" s="173" t="s">
        <v>155</v>
      </c>
      <c r="C21" s="44">
        <v>78050</v>
      </c>
      <c r="D21" s="44">
        <v>72931</v>
      </c>
      <c r="E21" s="44">
        <v>169037</v>
      </c>
      <c r="F21" s="44">
        <v>141011</v>
      </c>
      <c r="G21" s="44">
        <v>6428</v>
      </c>
      <c r="H21" s="44">
        <v>175196</v>
      </c>
      <c r="I21" s="44">
        <v>21</v>
      </c>
      <c r="J21" s="44">
        <v>628415</v>
      </c>
      <c r="K21" s="184"/>
      <c r="L21" s="184"/>
    </row>
    <row r="22" spans="1:12" s="184" customFormat="1" ht="12.75" x14ac:dyDescent="0.2">
      <c r="A22" s="331" t="s">
        <v>71</v>
      </c>
      <c r="B22" s="37" t="s">
        <v>152</v>
      </c>
      <c r="C22" s="38">
        <v>6041</v>
      </c>
      <c r="D22" s="38">
        <v>2858</v>
      </c>
      <c r="E22" s="38">
        <v>17178</v>
      </c>
      <c r="F22" s="38">
        <v>26366</v>
      </c>
      <c r="G22" s="38">
        <v>569</v>
      </c>
      <c r="H22" s="38">
        <v>1258</v>
      </c>
      <c r="I22" s="38"/>
      <c r="J22" s="38">
        <v>54270</v>
      </c>
    </row>
    <row r="23" spans="1:12" ht="12.75" x14ac:dyDescent="0.2">
      <c r="A23" s="332"/>
      <c r="B23" s="39" t="s">
        <v>16</v>
      </c>
      <c r="C23" s="40">
        <v>-5.0007862871520682E-2</v>
      </c>
      <c r="D23" s="40">
        <v>5.2761167780513542E-3</v>
      </c>
      <c r="E23" s="40">
        <v>-3.096970722626502E-2</v>
      </c>
      <c r="F23" s="40">
        <v>4.2052011698679947E-2</v>
      </c>
      <c r="G23" s="40">
        <v>3.5273368606701938E-3</v>
      </c>
      <c r="H23" s="40">
        <v>0.11130742049469965</v>
      </c>
      <c r="I23" s="40"/>
      <c r="J23" s="40">
        <v>6.3044687557945482E-3</v>
      </c>
      <c r="K23" s="184"/>
      <c r="L23" s="191"/>
    </row>
    <row r="24" spans="1:12" ht="12.75" x14ac:dyDescent="0.2">
      <c r="A24" s="332"/>
      <c r="B24" s="39" t="s">
        <v>153</v>
      </c>
      <c r="C24" s="40">
        <v>0.11131380136355261</v>
      </c>
      <c r="D24" s="40">
        <v>5.2662612861617837E-2</v>
      </c>
      <c r="E24" s="40">
        <v>0.31652846876727475</v>
      </c>
      <c r="F24" s="40">
        <v>0.48583010871568083</v>
      </c>
      <c r="G24" s="40">
        <v>1.0484613967201031E-2</v>
      </c>
      <c r="H24" s="40">
        <v>2.3180394324672931E-2</v>
      </c>
      <c r="I24" s="40">
        <v>0</v>
      </c>
      <c r="J24" s="40">
        <v>1</v>
      </c>
      <c r="K24" s="184"/>
    </row>
    <row r="25" spans="1:12" s="190" customFormat="1" ht="12.75" x14ac:dyDescent="0.2">
      <c r="A25" s="333"/>
      <c r="B25" s="171" t="s">
        <v>155</v>
      </c>
      <c r="C25" s="45">
        <v>6110</v>
      </c>
      <c r="D25" s="45">
        <v>3092</v>
      </c>
      <c r="E25" s="45">
        <v>18094</v>
      </c>
      <c r="F25" s="45">
        <v>29257</v>
      </c>
      <c r="G25" s="45">
        <v>569</v>
      </c>
      <c r="H25" s="45">
        <v>1258</v>
      </c>
      <c r="I25" s="45"/>
      <c r="J25" s="45">
        <v>58380</v>
      </c>
      <c r="K25" s="184"/>
      <c r="L25" s="184"/>
    </row>
    <row r="26" spans="1:12" s="186" customFormat="1" ht="12.75" x14ac:dyDescent="0.2">
      <c r="A26" s="331" t="s">
        <v>80</v>
      </c>
      <c r="B26" s="288" t="s">
        <v>152</v>
      </c>
      <c r="C26" s="289">
        <v>219882</v>
      </c>
      <c r="D26" s="289">
        <v>239063</v>
      </c>
      <c r="E26" s="289">
        <v>537088</v>
      </c>
      <c r="F26" s="289">
        <v>382199</v>
      </c>
      <c r="G26" s="289">
        <v>61990</v>
      </c>
      <c r="H26" s="289">
        <v>216561</v>
      </c>
      <c r="I26" s="289">
        <v>131</v>
      </c>
      <c r="J26" s="289">
        <v>1656914</v>
      </c>
      <c r="K26" s="184"/>
      <c r="L26" s="184"/>
    </row>
    <row r="27" spans="1:12" s="187" customFormat="1" ht="12.75" x14ac:dyDescent="0.2">
      <c r="A27" s="332"/>
      <c r="B27" s="43" t="s">
        <v>16</v>
      </c>
      <c r="C27" s="40">
        <v>5.4598331870061457E-3</v>
      </c>
      <c r="D27" s="40">
        <v>-6.0246474188398085E-3</v>
      </c>
      <c r="E27" s="40">
        <v>6.8424071775913973E-3</v>
      </c>
      <c r="F27" s="40">
        <v>1.2834034704629051E-2</v>
      </c>
      <c r="G27" s="40">
        <v>-1.0152611477285546E-3</v>
      </c>
      <c r="H27" s="40">
        <v>-3.3274424255812667E-3</v>
      </c>
      <c r="I27" s="40">
        <v>-0.79752704791344664</v>
      </c>
      <c r="J27" s="40">
        <v>4.2036924128685356E-3</v>
      </c>
      <c r="K27" s="184"/>
      <c r="L27" s="191"/>
    </row>
    <row r="28" spans="1:12" s="187" customFormat="1" ht="12.75" x14ac:dyDescent="0.2">
      <c r="A28" s="332"/>
      <c r="B28" s="43" t="s">
        <v>153</v>
      </c>
      <c r="C28" s="40">
        <v>0.1327057409135296</v>
      </c>
      <c r="D28" s="40">
        <v>0.1442820810253278</v>
      </c>
      <c r="E28" s="40">
        <v>0.32414959376286279</v>
      </c>
      <c r="F28" s="40">
        <v>0.2306691837959001</v>
      </c>
      <c r="G28" s="40">
        <v>3.74129254747078E-2</v>
      </c>
      <c r="H28" s="40">
        <v>0.13070141238471036</v>
      </c>
      <c r="I28" s="40">
        <v>7.9062642961553827E-5</v>
      </c>
      <c r="J28" s="40">
        <v>1</v>
      </c>
      <c r="K28" s="184"/>
      <c r="L28" s="186"/>
    </row>
    <row r="29" spans="1:12" s="192" customFormat="1" ht="12.75" x14ac:dyDescent="0.2">
      <c r="A29" s="332"/>
      <c r="B29" s="174" t="s">
        <v>131</v>
      </c>
      <c r="C29" s="47">
        <v>39935</v>
      </c>
      <c r="D29" s="47">
        <v>44160</v>
      </c>
      <c r="E29" s="47">
        <v>84909</v>
      </c>
      <c r="F29" s="47">
        <v>65406</v>
      </c>
      <c r="G29" s="47">
        <v>16781</v>
      </c>
      <c r="H29" s="47">
        <v>26001</v>
      </c>
      <c r="I29" s="47">
        <v>98</v>
      </c>
      <c r="J29" s="47">
        <v>277290</v>
      </c>
      <c r="K29" s="184"/>
      <c r="L29" s="186"/>
    </row>
    <row r="30" spans="1:12" s="193" customFormat="1" ht="12.75" x14ac:dyDescent="0.2">
      <c r="A30" s="332"/>
      <c r="B30" s="46" t="s">
        <v>16</v>
      </c>
      <c r="C30" s="48">
        <v>1.2063154160014192E-2</v>
      </c>
      <c r="D30" s="48">
        <v>-7.5396243797240428E-2</v>
      </c>
      <c r="E30" s="48">
        <v>-4.5043525204129832E-2</v>
      </c>
      <c r="F30" s="48">
        <v>-1.4806669779632168E-2</v>
      </c>
      <c r="G30" s="48">
        <v>-0.10862636778922767</v>
      </c>
      <c r="H30" s="48">
        <v>-3.6393284660712302E-2</v>
      </c>
      <c r="I30" s="48">
        <v>-0.76328502415458932</v>
      </c>
      <c r="J30" s="48">
        <v>-0.04</v>
      </c>
      <c r="K30" s="186"/>
      <c r="L30" s="187"/>
    </row>
    <row r="31" spans="1:12" s="194" customFormat="1" ht="12.75" x14ac:dyDescent="0.2">
      <c r="A31" s="332"/>
      <c r="B31" s="46" t="s">
        <v>153</v>
      </c>
      <c r="C31" s="48">
        <v>0.14401889718345415</v>
      </c>
      <c r="D31" s="48">
        <v>0.15925565292653901</v>
      </c>
      <c r="E31" s="48">
        <v>0.30621010494428214</v>
      </c>
      <c r="F31" s="48">
        <v>0.23587579790111435</v>
      </c>
      <c r="G31" s="48">
        <v>6.0517869378628873E-2</v>
      </c>
      <c r="H31" s="48">
        <v>9.3768257059396301E-2</v>
      </c>
      <c r="I31" s="48">
        <v>3.5342060658516357E-4</v>
      </c>
      <c r="J31" s="48">
        <v>1</v>
      </c>
      <c r="K31" s="184"/>
    </row>
    <row r="32" spans="1:12" s="196" customFormat="1" ht="12.75" x14ac:dyDescent="0.2">
      <c r="A32" s="333"/>
      <c r="B32" s="290" t="s">
        <v>156</v>
      </c>
      <c r="C32" s="291">
        <v>220767</v>
      </c>
      <c r="D32" s="291">
        <v>247443</v>
      </c>
      <c r="E32" s="291">
        <v>544252</v>
      </c>
      <c r="F32" s="291">
        <v>421069</v>
      </c>
      <c r="G32" s="291">
        <v>62666</v>
      </c>
      <c r="H32" s="291">
        <v>216561</v>
      </c>
      <c r="I32" s="291">
        <v>186</v>
      </c>
      <c r="J32" s="291">
        <v>1712944</v>
      </c>
      <c r="K32" s="184"/>
      <c r="L32" s="195"/>
    </row>
    <row r="33" spans="1:12" x14ac:dyDescent="0.2">
      <c r="L33" s="194"/>
    </row>
    <row r="34" spans="1:12" s="198" customFormat="1" ht="12" customHeight="1" x14ac:dyDescent="0.2">
      <c r="A34" s="328" t="s">
        <v>339</v>
      </c>
      <c r="B34" s="328"/>
      <c r="C34" s="328"/>
      <c r="D34" s="328"/>
      <c r="E34" s="328"/>
      <c r="F34" s="328"/>
      <c r="G34" s="328"/>
      <c r="H34" s="328"/>
      <c r="I34" s="328"/>
      <c r="J34" s="328"/>
      <c r="K34" s="197"/>
      <c r="L34" s="2"/>
    </row>
    <row r="35" spans="1:12" x14ac:dyDescent="0.2">
      <c r="A35" s="328"/>
      <c r="B35" s="328"/>
      <c r="C35" s="328"/>
      <c r="D35" s="328"/>
      <c r="E35" s="328"/>
      <c r="F35" s="328"/>
      <c r="G35" s="328"/>
      <c r="H35" s="328"/>
      <c r="I35" s="328"/>
      <c r="J35" s="328"/>
      <c r="K35" s="197"/>
    </row>
    <row r="36" spans="1:12" x14ac:dyDescent="0.2">
      <c r="A36" s="328"/>
      <c r="B36" s="328"/>
      <c r="C36" s="328"/>
      <c r="D36" s="328"/>
      <c r="E36" s="328"/>
      <c r="F36" s="328"/>
      <c r="G36" s="328"/>
      <c r="H36" s="328"/>
      <c r="I36" s="328"/>
      <c r="J36" s="328"/>
      <c r="K36" s="197"/>
      <c r="L36" s="198"/>
    </row>
    <row r="37" spans="1:12" x14ac:dyDescent="0.2">
      <c r="A37" s="328"/>
      <c r="B37" s="328"/>
      <c r="C37" s="328"/>
      <c r="D37" s="328"/>
      <c r="E37" s="328"/>
      <c r="F37" s="328"/>
      <c r="G37" s="328"/>
      <c r="H37" s="328"/>
      <c r="I37" s="328"/>
      <c r="J37" s="328"/>
    </row>
    <row r="38" spans="1:12" x14ac:dyDescent="0.2">
      <c r="A38" s="328"/>
      <c r="B38" s="328"/>
      <c r="C38" s="328"/>
      <c r="D38" s="328"/>
      <c r="E38" s="328"/>
      <c r="F38" s="328"/>
      <c r="G38" s="328"/>
      <c r="H38" s="328"/>
      <c r="I38" s="328"/>
      <c r="J38" s="328"/>
    </row>
    <row r="39" spans="1:12" x14ac:dyDescent="0.2">
      <c r="A39" s="328"/>
      <c r="B39" s="328"/>
      <c r="C39" s="328"/>
      <c r="D39" s="328"/>
      <c r="E39" s="328"/>
      <c r="F39" s="328"/>
      <c r="G39" s="328"/>
      <c r="H39" s="328"/>
      <c r="I39" s="328"/>
      <c r="J39" s="328"/>
    </row>
    <row r="40" spans="1:12" x14ac:dyDescent="0.2">
      <c r="C40" s="199"/>
    </row>
  </sheetData>
  <mergeCells count="6">
    <mergeCell ref="A34:J39"/>
    <mergeCell ref="A8:B8"/>
    <mergeCell ref="A9:A17"/>
    <mergeCell ref="A18:A21"/>
    <mergeCell ref="A22:A25"/>
    <mergeCell ref="A26:A32"/>
  </mergeCells>
  <hyperlinks>
    <hyperlink ref="A6" location="Sommaire!A1" display="Retour au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workbookViewId="0"/>
  </sheetViews>
  <sheetFormatPr baseColWidth="10" defaultRowHeight="12" x14ac:dyDescent="0.2"/>
  <cols>
    <col min="1" max="1" width="15.140625" style="201" customWidth="1"/>
    <col min="2" max="2" width="29.85546875" style="2" bestFit="1" customWidth="1"/>
    <col min="3" max="3" width="8.85546875" style="2" bestFit="1" customWidth="1"/>
    <col min="4" max="4" width="13.42578125" style="2" customWidth="1"/>
    <col min="5" max="5" width="12.140625" style="2" customWidth="1"/>
    <col min="6" max="6" width="12" style="2" customWidth="1"/>
    <col min="7" max="7" width="11.140625" style="2" bestFit="1" customWidth="1"/>
    <col min="8" max="8" width="8" style="2" bestFit="1" customWidth="1"/>
    <col min="9" max="9" width="11.5703125" style="2" bestFit="1" customWidth="1"/>
    <col min="10" max="13" width="11.7109375" style="2" customWidth="1"/>
    <col min="14" max="14" width="13" style="2" customWidth="1"/>
    <col min="15" max="16" width="11.7109375" style="2" customWidth="1"/>
    <col min="17" max="17" width="7.140625" style="2" bestFit="1" customWidth="1"/>
    <col min="18" max="18" width="14.5703125" style="2" customWidth="1"/>
    <col min="19" max="19" width="8.85546875" style="2" bestFit="1" customWidth="1"/>
    <col min="20" max="20" width="63.140625" style="2" bestFit="1" customWidth="1"/>
    <col min="21" max="21" width="11.42578125" style="2"/>
    <col min="22" max="22" width="12.28515625" style="2" customWidth="1"/>
    <col min="23" max="16384" width="11.42578125" style="2"/>
  </cols>
  <sheetData>
    <row r="1" spans="1:20" s="14" customFormat="1" ht="12.75" x14ac:dyDescent="0.2">
      <c r="A1" s="177" t="s">
        <v>39</v>
      </c>
      <c r="B1" s="177"/>
      <c r="C1" s="177"/>
      <c r="D1" s="177"/>
      <c r="E1" s="177"/>
      <c r="F1" s="177"/>
      <c r="G1" s="177"/>
      <c r="H1" s="177"/>
      <c r="I1" s="177"/>
      <c r="J1" s="177"/>
      <c r="K1" s="177"/>
      <c r="L1" s="177"/>
      <c r="M1" s="177"/>
      <c r="N1" s="177"/>
      <c r="O1" s="177"/>
      <c r="P1" s="177"/>
      <c r="Q1" s="177"/>
    </row>
    <row r="2" spans="1:20" s="14" customFormat="1" ht="12.75" x14ac:dyDescent="0.2">
      <c r="A2" s="215" t="s">
        <v>40</v>
      </c>
    </row>
    <row r="3" spans="1:20" s="14" customFormat="1" ht="12.75" x14ac:dyDescent="0.2">
      <c r="A3" s="216" t="s">
        <v>41</v>
      </c>
    </row>
    <row r="4" spans="1:20" s="14" customFormat="1" ht="12.75" x14ac:dyDescent="0.2">
      <c r="A4" s="216" t="s">
        <v>42</v>
      </c>
      <c r="C4" s="200"/>
      <c r="D4" s="200"/>
      <c r="E4" s="200"/>
      <c r="H4" s="200"/>
      <c r="I4" s="200"/>
      <c r="J4" s="200"/>
      <c r="M4" s="200"/>
      <c r="Q4" s="200"/>
    </row>
    <row r="5" spans="1:20" x14ac:dyDescent="0.2">
      <c r="A5" s="202"/>
      <c r="C5" s="184"/>
      <c r="D5" s="184"/>
      <c r="E5" s="184"/>
      <c r="H5" s="184"/>
      <c r="I5" s="184"/>
      <c r="J5" s="184"/>
      <c r="M5" s="184"/>
      <c r="Q5" s="184"/>
    </row>
    <row r="6" spans="1:20" x14ac:dyDescent="0.2">
      <c r="A6" s="182" t="s">
        <v>322</v>
      </c>
    </row>
    <row r="7" spans="1:20" x14ac:dyDescent="0.2">
      <c r="A7" s="182"/>
    </row>
    <row r="8" spans="1:20" s="204" customFormat="1" ht="63.75" x14ac:dyDescent="0.2">
      <c r="A8" s="329" t="s">
        <v>15</v>
      </c>
      <c r="B8" s="330"/>
      <c r="C8" s="233" t="s">
        <v>43</v>
      </c>
      <c r="D8" s="233" t="s">
        <v>45</v>
      </c>
      <c r="E8" s="233" t="s">
        <v>44</v>
      </c>
      <c r="F8" s="234" t="s">
        <v>51</v>
      </c>
      <c r="G8" s="233" t="s">
        <v>55</v>
      </c>
      <c r="H8" s="233" t="s">
        <v>47</v>
      </c>
      <c r="I8" s="233" t="s">
        <v>46</v>
      </c>
      <c r="J8" s="234" t="s">
        <v>48</v>
      </c>
      <c r="K8" s="233" t="s">
        <v>52</v>
      </c>
      <c r="L8" s="234" t="s">
        <v>56</v>
      </c>
      <c r="M8" s="233" t="s">
        <v>49</v>
      </c>
      <c r="N8" s="233" t="s">
        <v>50</v>
      </c>
      <c r="O8" s="233" t="s">
        <v>53</v>
      </c>
      <c r="P8" s="233" t="s">
        <v>57</v>
      </c>
      <c r="Q8" s="234" t="s">
        <v>30</v>
      </c>
      <c r="R8" s="233" t="s">
        <v>54</v>
      </c>
      <c r="S8" s="233" t="s">
        <v>25</v>
      </c>
      <c r="T8" s="203"/>
    </row>
    <row r="9" spans="1:20" s="206" customFormat="1" ht="12.75" x14ac:dyDescent="0.2">
      <c r="A9" s="337" t="s">
        <v>58</v>
      </c>
      <c r="B9" s="50" t="s">
        <v>59</v>
      </c>
      <c r="C9" s="49">
        <v>1952</v>
      </c>
      <c r="D9" s="49"/>
      <c r="E9" s="50"/>
      <c r="F9" s="49"/>
      <c r="G9" s="49"/>
      <c r="H9" s="49"/>
      <c r="I9" s="50">
        <v>5244</v>
      </c>
      <c r="J9" s="49"/>
      <c r="K9" s="49"/>
      <c r="L9" s="50">
        <v>5244</v>
      </c>
      <c r="M9" s="49"/>
      <c r="N9" s="49">
        <v>1588</v>
      </c>
      <c r="O9" s="50"/>
      <c r="P9" s="49">
        <v>1588</v>
      </c>
      <c r="Q9" s="50"/>
      <c r="R9" s="49"/>
      <c r="S9" s="49">
        <v>8784</v>
      </c>
      <c r="T9" s="205"/>
    </row>
    <row r="10" spans="1:20" s="184" customFormat="1" ht="12.75" x14ac:dyDescent="0.2">
      <c r="A10" s="338"/>
      <c r="B10" s="53" t="s">
        <v>60</v>
      </c>
      <c r="C10" s="52">
        <v>58127</v>
      </c>
      <c r="D10" s="52">
        <v>12726</v>
      </c>
      <c r="E10" s="53">
        <v>24779</v>
      </c>
      <c r="F10" s="52">
        <v>2310</v>
      </c>
      <c r="G10" s="52">
        <v>39815</v>
      </c>
      <c r="H10" s="52">
        <v>42673</v>
      </c>
      <c r="I10" s="53">
        <v>26454</v>
      </c>
      <c r="J10" s="52">
        <v>70917</v>
      </c>
      <c r="K10" s="52">
        <v>2347</v>
      </c>
      <c r="L10" s="53">
        <v>142391</v>
      </c>
      <c r="M10" s="52">
        <v>24436</v>
      </c>
      <c r="N10" s="52">
        <v>35983</v>
      </c>
      <c r="O10" s="53">
        <v>10850</v>
      </c>
      <c r="P10" s="52">
        <v>71269</v>
      </c>
      <c r="Q10" s="53">
        <v>24019</v>
      </c>
      <c r="R10" s="52"/>
      <c r="S10" s="52">
        <v>335621</v>
      </c>
      <c r="T10" s="207"/>
    </row>
    <row r="11" spans="1:20" s="184" customFormat="1" ht="12.75" x14ac:dyDescent="0.2">
      <c r="A11" s="338"/>
      <c r="B11" s="56" t="s">
        <v>61</v>
      </c>
      <c r="C11" s="55">
        <v>37341</v>
      </c>
      <c r="D11" s="55">
        <v>7821</v>
      </c>
      <c r="E11" s="56">
        <v>14751</v>
      </c>
      <c r="F11" s="55">
        <v>1430</v>
      </c>
      <c r="G11" s="55">
        <v>24002</v>
      </c>
      <c r="H11" s="55">
        <v>23582</v>
      </c>
      <c r="I11" s="56">
        <v>14343</v>
      </c>
      <c r="J11" s="55">
        <v>40916</v>
      </c>
      <c r="K11" s="55">
        <v>1321</v>
      </c>
      <c r="L11" s="56">
        <v>80162</v>
      </c>
      <c r="M11" s="55">
        <v>15209</v>
      </c>
      <c r="N11" s="55">
        <v>17426</v>
      </c>
      <c r="O11" s="56">
        <v>5826</v>
      </c>
      <c r="P11" s="55">
        <v>38461</v>
      </c>
      <c r="Q11" s="56">
        <v>16160</v>
      </c>
      <c r="R11" s="55"/>
      <c r="S11" s="52">
        <v>196126</v>
      </c>
      <c r="T11" s="207"/>
    </row>
    <row r="12" spans="1:20" s="184" customFormat="1" ht="12.75" x14ac:dyDescent="0.2">
      <c r="A12" s="338"/>
      <c r="B12" s="53" t="s">
        <v>11</v>
      </c>
      <c r="C12" s="52">
        <v>35371</v>
      </c>
      <c r="D12" s="52">
        <v>7910</v>
      </c>
      <c r="E12" s="53">
        <v>18735</v>
      </c>
      <c r="F12" s="52">
        <v>93</v>
      </c>
      <c r="G12" s="52">
        <v>26738</v>
      </c>
      <c r="H12" s="52">
        <v>23887</v>
      </c>
      <c r="I12" s="53">
        <v>15555</v>
      </c>
      <c r="J12" s="52">
        <v>46254</v>
      </c>
      <c r="K12" s="52">
        <v>1138</v>
      </c>
      <c r="L12" s="53">
        <v>86834</v>
      </c>
      <c r="M12" s="52">
        <v>19429</v>
      </c>
      <c r="N12" s="52">
        <v>25540</v>
      </c>
      <c r="O12" s="53">
        <v>1870</v>
      </c>
      <c r="P12" s="52">
        <v>46839</v>
      </c>
      <c r="Q12" s="53">
        <v>13891</v>
      </c>
      <c r="R12" s="52"/>
      <c r="S12" s="52">
        <v>209673</v>
      </c>
    </row>
    <row r="13" spans="1:20" s="184" customFormat="1" ht="12.75" x14ac:dyDescent="0.2">
      <c r="A13" s="338"/>
      <c r="B13" s="53" t="s">
        <v>10</v>
      </c>
      <c r="C13" s="52">
        <v>31652</v>
      </c>
      <c r="D13" s="52">
        <v>7464</v>
      </c>
      <c r="E13" s="53">
        <v>21826</v>
      </c>
      <c r="F13" s="52">
        <v>18</v>
      </c>
      <c r="G13" s="52">
        <v>29308</v>
      </c>
      <c r="H13" s="52">
        <v>21823</v>
      </c>
      <c r="I13" s="53">
        <v>14794</v>
      </c>
      <c r="J13" s="52">
        <v>48645</v>
      </c>
      <c r="K13" s="52">
        <v>832</v>
      </c>
      <c r="L13" s="53">
        <v>86094</v>
      </c>
      <c r="M13" s="52">
        <v>16253</v>
      </c>
      <c r="N13" s="52">
        <v>27615</v>
      </c>
      <c r="O13" s="53">
        <v>1075</v>
      </c>
      <c r="P13" s="52">
        <v>44943</v>
      </c>
      <c r="Q13" s="53">
        <v>13753</v>
      </c>
      <c r="R13" s="52"/>
      <c r="S13" s="52">
        <v>205750</v>
      </c>
    </row>
    <row r="14" spans="1:20" s="206" customFormat="1" ht="12.75" x14ac:dyDescent="0.2">
      <c r="A14" s="338"/>
      <c r="B14" s="59" t="s">
        <v>62</v>
      </c>
      <c r="C14" s="57">
        <v>125150</v>
      </c>
      <c r="D14" s="57">
        <v>28100</v>
      </c>
      <c r="E14" s="58">
        <v>65340</v>
      </c>
      <c r="F14" s="57">
        <v>2421</v>
      </c>
      <c r="G14" s="57">
        <v>95861</v>
      </c>
      <c r="H14" s="57">
        <v>88383</v>
      </c>
      <c r="I14" s="58">
        <v>56803</v>
      </c>
      <c r="J14" s="57">
        <v>165816</v>
      </c>
      <c r="K14" s="57">
        <v>4317</v>
      </c>
      <c r="L14" s="59">
        <v>315319</v>
      </c>
      <c r="M14" s="57">
        <v>60118</v>
      </c>
      <c r="N14" s="57">
        <v>89138</v>
      </c>
      <c r="O14" s="57">
        <v>13795</v>
      </c>
      <c r="P14" s="57">
        <v>163051</v>
      </c>
      <c r="Q14" s="57">
        <v>51663</v>
      </c>
      <c r="R14" s="57"/>
      <c r="S14" s="57">
        <v>751044</v>
      </c>
    </row>
    <row r="15" spans="1:20" s="184" customFormat="1" ht="12.75" x14ac:dyDescent="0.2">
      <c r="A15" s="338"/>
      <c r="B15" s="56" t="s">
        <v>63</v>
      </c>
      <c r="C15" s="52">
        <v>1936</v>
      </c>
      <c r="D15" s="52">
        <v>138</v>
      </c>
      <c r="E15" s="53">
        <v>1027</v>
      </c>
      <c r="F15" s="52">
        <v>50</v>
      </c>
      <c r="G15" s="52">
        <v>1215</v>
      </c>
      <c r="H15" s="52">
        <v>427</v>
      </c>
      <c r="I15" s="53">
        <v>459</v>
      </c>
      <c r="J15" s="52">
        <v>2053</v>
      </c>
      <c r="K15" s="52">
        <v>84</v>
      </c>
      <c r="L15" s="53">
        <v>3023</v>
      </c>
      <c r="M15" s="52">
        <v>7591</v>
      </c>
      <c r="N15" s="52">
        <v>3176</v>
      </c>
      <c r="O15" s="53">
        <v>1094</v>
      </c>
      <c r="P15" s="52">
        <v>11861</v>
      </c>
      <c r="Q15" s="53">
        <v>1842</v>
      </c>
      <c r="R15" s="52"/>
      <c r="S15" s="52">
        <v>19877</v>
      </c>
    </row>
    <row r="16" spans="1:20" s="206" customFormat="1" ht="12.75" x14ac:dyDescent="0.2">
      <c r="A16" s="338"/>
      <c r="B16" s="59" t="s">
        <v>37</v>
      </c>
      <c r="C16" s="57">
        <v>2294</v>
      </c>
      <c r="D16" s="57">
        <v>496</v>
      </c>
      <c r="E16" s="59">
        <v>21748</v>
      </c>
      <c r="F16" s="57"/>
      <c r="G16" s="57">
        <v>22244</v>
      </c>
      <c r="H16" s="57">
        <v>55</v>
      </c>
      <c r="I16" s="59">
        <v>836</v>
      </c>
      <c r="J16" s="57">
        <v>5329</v>
      </c>
      <c r="K16" s="57"/>
      <c r="L16" s="59">
        <v>6220</v>
      </c>
      <c r="M16" s="57">
        <v>3000</v>
      </c>
      <c r="N16" s="57">
        <v>17618</v>
      </c>
      <c r="O16" s="59"/>
      <c r="P16" s="57">
        <v>20618</v>
      </c>
      <c r="Q16" s="59">
        <v>591</v>
      </c>
      <c r="R16" s="57"/>
      <c r="S16" s="57">
        <v>51967</v>
      </c>
    </row>
    <row r="17" spans="1:19" s="206" customFormat="1" ht="12.75" x14ac:dyDescent="0.2">
      <c r="A17" s="338"/>
      <c r="B17" s="59" t="s">
        <v>4</v>
      </c>
      <c r="C17" s="57">
        <v>4497</v>
      </c>
      <c r="D17" s="57">
        <v>1125</v>
      </c>
      <c r="E17" s="58">
        <v>5541</v>
      </c>
      <c r="F17" s="57">
        <v>175</v>
      </c>
      <c r="G17" s="57">
        <v>6841</v>
      </c>
      <c r="H17" s="57">
        <v>5059</v>
      </c>
      <c r="I17" s="58">
        <v>4175</v>
      </c>
      <c r="J17" s="57">
        <v>5319</v>
      </c>
      <c r="K17" s="57">
        <v>2394</v>
      </c>
      <c r="L17" s="59">
        <v>16947</v>
      </c>
      <c r="M17" s="57">
        <v>922</v>
      </c>
      <c r="N17" s="57">
        <v>2125</v>
      </c>
      <c r="O17" s="57">
        <v>1318</v>
      </c>
      <c r="P17" s="57">
        <v>4365</v>
      </c>
      <c r="Q17" s="57">
        <v>2883</v>
      </c>
      <c r="R17" s="57">
        <v>131</v>
      </c>
      <c r="S17" s="57">
        <v>35664</v>
      </c>
    </row>
    <row r="18" spans="1:19" s="184" customFormat="1" ht="12.75" x14ac:dyDescent="0.2">
      <c r="A18" s="338"/>
      <c r="B18" s="56" t="s">
        <v>61</v>
      </c>
      <c r="C18" s="55">
        <v>54</v>
      </c>
      <c r="D18" s="56"/>
      <c r="E18" s="60">
        <v>538</v>
      </c>
      <c r="F18" s="55">
        <v>43</v>
      </c>
      <c r="G18" s="53">
        <v>581</v>
      </c>
      <c r="H18" s="56">
        <v>61</v>
      </c>
      <c r="I18" s="60">
        <v>58</v>
      </c>
      <c r="J18" s="55">
        <v>529</v>
      </c>
      <c r="K18" s="56">
        <v>26</v>
      </c>
      <c r="L18" s="55">
        <v>674</v>
      </c>
      <c r="M18" s="56">
        <v>43</v>
      </c>
      <c r="N18" s="56">
        <v>199</v>
      </c>
      <c r="O18" s="55">
        <v>259</v>
      </c>
      <c r="P18" s="56">
        <v>501</v>
      </c>
      <c r="Q18" s="55">
        <v>621</v>
      </c>
      <c r="R18" s="55">
        <v>98</v>
      </c>
      <c r="S18" s="52">
        <v>2529</v>
      </c>
    </row>
    <row r="19" spans="1:19" s="190" customFormat="1" ht="12.75" x14ac:dyDescent="0.2">
      <c r="A19" s="338"/>
      <c r="B19" s="63" t="s">
        <v>19</v>
      </c>
      <c r="C19" s="62">
        <v>133893</v>
      </c>
      <c r="D19" s="62">
        <v>29721</v>
      </c>
      <c r="E19" s="63">
        <v>92629</v>
      </c>
      <c r="F19" s="62">
        <v>2596</v>
      </c>
      <c r="G19" s="62">
        <v>124946</v>
      </c>
      <c r="H19" s="62">
        <v>93497</v>
      </c>
      <c r="I19" s="63">
        <v>67058</v>
      </c>
      <c r="J19" s="62">
        <v>176464</v>
      </c>
      <c r="K19" s="62">
        <v>6711</v>
      </c>
      <c r="L19" s="63">
        <v>343730</v>
      </c>
      <c r="M19" s="62">
        <v>64040</v>
      </c>
      <c r="N19" s="62">
        <v>110469</v>
      </c>
      <c r="O19" s="63">
        <v>15113</v>
      </c>
      <c r="P19" s="62">
        <v>189622</v>
      </c>
      <c r="Q19" s="63">
        <v>55137</v>
      </c>
      <c r="R19" s="62">
        <v>131</v>
      </c>
      <c r="S19" s="62">
        <v>847459</v>
      </c>
    </row>
    <row r="20" spans="1:19" s="191" customFormat="1" ht="12.75" x14ac:dyDescent="0.2">
      <c r="A20" s="338"/>
      <c r="B20" s="61" t="s">
        <v>16</v>
      </c>
      <c r="C20" s="64">
        <v>9.4466224366706875E-3</v>
      </c>
      <c r="D20" s="64">
        <v>-2.8852437589857536E-2</v>
      </c>
      <c r="E20" s="65">
        <v>2.9157037644975272E-4</v>
      </c>
      <c r="F20" s="64">
        <v>6.0890886800163468E-2</v>
      </c>
      <c r="G20" s="64">
        <v>-5.6266066070845902E-3</v>
      </c>
      <c r="H20" s="64">
        <v>-2.6711637154783838E-2</v>
      </c>
      <c r="I20" s="65">
        <v>-6.5775828864329949E-3</v>
      </c>
      <c r="J20" s="64">
        <v>2.7871783968918738E-2</v>
      </c>
      <c r="K20" s="64">
        <v>0.2455456570155902</v>
      </c>
      <c r="L20" s="64">
        <v>9.0948589680358866E-3</v>
      </c>
      <c r="M20" s="64">
        <v>5.5998944660642438E-2</v>
      </c>
      <c r="N20" s="64">
        <v>1.8532348629436007E-2</v>
      </c>
      <c r="O20" s="64">
        <v>1.8049368968077208</v>
      </c>
      <c r="P20" s="64">
        <v>3.2827691385930988E-2</v>
      </c>
      <c r="Q20" s="64">
        <v>-7.7205485368750677E-3</v>
      </c>
      <c r="R20" s="64">
        <v>-0.79752704791344664</v>
      </c>
      <c r="S20" s="64">
        <v>1.0403787617752014E-2</v>
      </c>
    </row>
    <row r="21" spans="1:19" s="190" customFormat="1" ht="12.75" x14ac:dyDescent="0.2">
      <c r="A21" s="339"/>
      <c r="B21" s="68" t="s">
        <v>64</v>
      </c>
      <c r="C21" s="67">
        <v>133966</v>
      </c>
      <c r="D21" s="67">
        <v>29721</v>
      </c>
      <c r="E21" s="68">
        <v>93917</v>
      </c>
      <c r="F21" s="67">
        <v>2596</v>
      </c>
      <c r="G21" s="67">
        <v>126234</v>
      </c>
      <c r="H21" s="67">
        <v>93497</v>
      </c>
      <c r="I21" s="68">
        <v>67695</v>
      </c>
      <c r="J21" s="67">
        <v>178199</v>
      </c>
      <c r="K21" s="67">
        <v>6711</v>
      </c>
      <c r="L21" s="68">
        <v>346102</v>
      </c>
      <c r="M21" s="67">
        <v>64040</v>
      </c>
      <c r="N21" s="67">
        <v>114633</v>
      </c>
      <c r="O21" s="68">
        <v>15113</v>
      </c>
      <c r="P21" s="67">
        <v>193786</v>
      </c>
      <c r="Q21" s="68">
        <v>55669</v>
      </c>
      <c r="R21" s="67">
        <v>165</v>
      </c>
      <c r="S21" s="67">
        <v>855922</v>
      </c>
    </row>
    <row r="22" spans="1:19" s="184" customFormat="1" ht="12.75" x14ac:dyDescent="0.2">
      <c r="A22" s="337" t="s">
        <v>65</v>
      </c>
      <c r="B22" s="70" t="s">
        <v>66</v>
      </c>
      <c r="C22" s="52"/>
      <c r="D22" s="52"/>
      <c r="E22" s="70"/>
      <c r="F22" s="71"/>
      <c r="G22" s="52"/>
      <c r="H22" s="52"/>
      <c r="I22" s="70"/>
      <c r="J22" s="71"/>
      <c r="K22" s="52"/>
      <c r="L22" s="70"/>
      <c r="M22" s="52"/>
      <c r="N22" s="52">
        <v>33363</v>
      </c>
      <c r="O22" s="70"/>
      <c r="P22" s="52">
        <v>33363</v>
      </c>
      <c r="Q22" s="70"/>
      <c r="R22" s="52"/>
      <c r="S22" s="71">
        <v>33363</v>
      </c>
    </row>
    <row r="23" spans="1:19" s="184" customFormat="1" ht="12.75" x14ac:dyDescent="0.2">
      <c r="A23" s="338"/>
      <c r="B23" s="73" t="s">
        <v>61</v>
      </c>
      <c r="C23" s="72"/>
      <c r="D23" s="72"/>
      <c r="E23" s="73"/>
      <c r="F23" s="72"/>
      <c r="G23" s="72"/>
      <c r="H23" s="72"/>
      <c r="I23" s="73"/>
      <c r="J23" s="72"/>
      <c r="K23" s="72"/>
      <c r="L23" s="73"/>
      <c r="M23" s="72"/>
      <c r="N23" s="72">
        <v>2827</v>
      </c>
      <c r="O23" s="73"/>
      <c r="P23" s="72">
        <v>2827</v>
      </c>
      <c r="Q23" s="73"/>
      <c r="R23" s="74"/>
      <c r="S23" s="74">
        <v>2827</v>
      </c>
    </row>
    <row r="24" spans="1:19" s="208" customFormat="1" ht="12.75" x14ac:dyDescent="0.2">
      <c r="A24" s="338"/>
      <c r="B24" s="75" t="s">
        <v>67</v>
      </c>
      <c r="C24" s="74"/>
      <c r="D24" s="74"/>
      <c r="E24" s="75"/>
      <c r="F24" s="74"/>
      <c r="G24" s="74"/>
      <c r="H24" s="74"/>
      <c r="I24" s="75"/>
      <c r="J24" s="74">
        <v>26186</v>
      </c>
      <c r="K24" s="74"/>
      <c r="L24" s="75">
        <v>26186</v>
      </c>
      <c r="M24" s="74"/>
      <c r="N24" s="74"/>
      <c r="O24" s="75"/>
      <c r="P24" s="74"/>
      <c r="Q24" s="75"/>
      <c r="R24" s="74"/>
      <c r="S24" s="74">
        <v>26186</v>
      </c>
    </row>
    <row r="25" spans="1:19" s="209" customFormat="1" ht="12.75" x14ac:dyDescent="0.2">
      <c r="A25" s="338"/>
      <c r="B25" s="77" t="s">
        <v>68</v>
      </c>
      <c r="C25" s="76">
        <v>23633</v>
      </c>
      <c r="D25" s="76">
        <v>459</v>
      </c>
      <c r="E25" s="77">
        <v>23886</v>
      </c>
      <c r="F25" s="76">
        <v>394</v>
      </c>
      <c r="G25" s="76">
        <v>24739</v>
      </c>
      <c r="H25" s="76">
        <v>6623</v>
      </c>
      <c r="I25" s="77">
        <v>9174</v>
      </c>
      <c r="J25" s="76">
        <v>27714</v>
      </c>
      <c r="K25" s="76">
        <v>2758</v>
      </c>
      <c r="L25" s="77">
        <v>46269</v>
      </c>
      <c r="M25" s="76">
        <v>11553</v>
      </c>
      <c r="N25" s="76">
        <v>20243</v>
      </c>
      <c r="O25" s="77">
        <v>532</v>
      </c>
      <c r="P25" s="76">
        <v>32328</v>
      </c>
      <c r="Q25" s="77">
        <v>3164</v>
      </c>
      <c r="R25" s="76"/>
      <c r="S25" s="76">
        <v>130133</v>
      </c>
    </row>
    <row r="26" spans="1:19" s="208" customFormat="1" ht="12.75" x14ac:dyDescent="0.2">
      <c r="A26" s="338"/>
      <c r="B26" s="75" t="s">
        <v>69</v>
      </c>
      <c r="C26" s="74"/>
      <c r="D26" s="74"/>
      <c r="E26" s="75"/>
      <c r="F26" s="74"/>
      <c r="G26" s="74"/>
      <c r="H26" s="74"/>
      <c r="I26" s="75"/>
      <c r="J26" s="74">
        <v>27159</v>
      </c>
      <c r="K26" s="74"/>
      <c r="L26" s="75">
        <v>27159</v>
      </c>
      <c r="M26" s="74"/>
      <c r="N26" s="74"/>
      <c r="O26" s="75"/>
      <c r="P26" s="74"/>
      <c r="Q26" s="75"/>
      <c r="R26" s="74"/>
      <c r="S26" s="74">
        <v>27159</v>
      </c>
    </row>
    <row r="27" spans="1:19" s="209" customFormat="1" ht="12.75" x14ac:dyDescent="0.2">
      <c r="A27" s="338"/>
      <c r="B27" s="77" t="s">
        <v>70</v>
      </c>
      <c r="C27" s="76">
        <v>23783</v>
      </c>
      <c r="D27" s="76">
        <v>497</v>
      </c>
      <c r="E27" s="77">
        <v>32958</v>
      </c>
      <c r="F27" s="76">
        <v>423</v>
      </c>
      <c r="G27" s="76">
        <v>33878</v>
      </c>
      <c r="H27" s="76">
        <v>6515</v>
      </c>
      <c r="I27" s="77">
        <v>8929</v>
      </c>
      <c r="J27" s="76">
        <v>28901</v>
      </c>
      <c r="K27" s="76">
        <v>2874</v>
      </c>
      <c r="L27" s="77">
        <v>47219</v>
      </c>
      <c r="M27" s="76">
        <v>14009</v>
      </c>
      <c r="N27" s="76">
        <v>23220</v>
      </c>
      <c r="O27" s="77">
        <v>565</v>
      </c>
      <c r="P27" s="76">
        <v>37794</v>
      </c>
      <c r="Q27" s="77">
        <v>2654</v>
      </c>
      <c r="R27" s="76"/>
      <c r="S27" s="76">
        <v>145327</v>
      </c>
    </row>
    <row r="28" spans="1:19" s="209" customFormat="1" ht="12.75" x14ac:dyDescent="0.2">
      <c r="A28" s="338"/>
      <c r="B28" s="77" t="s">
        <v>4</v>
      </c>
      <c r="C28" s="76">
        <v>29891</v>
      </c>
      <c r="D28" s="76">
        <v>1198</v>
      </c>
      <c r="E28" s="77">
        <v>6182</v>
      </c>
      <c r="F28" s="76">
        <v>76</v>
      </c>
      <c r="G28" s="76">
        <v>7456</v>
      </c>
      <c r="H28" s="76">
        <v>1439</v>
      </c>
      <c r="I28" s="77">
        <v>2474</v>
      </c>
      <c r="J28" s="76">
        <v>13199</v>
      </c>
      <c r="K28" s="76">
        <v>1217</v>
      </c>
      <c r="L28" s="77">
        <v>18329</v>
      </c>
      <c r="M28" s="76">
        <v>842</v>
      </c>
      <c r="N28" s="76">
        <v>4141</v>
      </c>
      <c r="O28" s="77">
        <v>728</v>
      </c>
      <c r="P28" s="76">
        <v>5711</v>
      </c>
      <c r="Q28" s="77">
        <v>466</v>
      </c>
      <c r="R28" s="76"/>
      <c r="S28" s="76">
        <v>61853</v>
      </c>
    </row>
    <row r="29" spans="1:19" s="184" customFormat="1" ht="12.75" x14ac:dyDescent="0.2">
      <c r="A29" s="338"/>
      <c r="B29" s="79" t="s">
        <v>61</v>
      </c>
      <c r="C29" s="55">
        <v>1307</v>
      </c>
      <c r="D29" s="55"/>
      <c r="E29" s="79"/>
      <c r="F29" s="55"/>
      <c r="G29" s="52"/>
      <c r="H29" s="55"/>
      <c r="I29" s="79"/>
      <c r="J29" s="55">
        <v>34</v>
      </c>
      <c r="K29" s="55"/>
      <c r="L29" s="79">
        <v>34</v>
      </c>
      <c r="M29" s="55"/>
      <c r="N29" s="55">
        <v>2827</v>
      </c>
      <c r="O29" s="79"/>
      <c r="P29" s="55">
        <v>2827</v>
      </c>
      <c r="Q29" s="79"/>
      <c r="R29" s="52"/>
      <c r="S29" s="52">
        <v>4168</v>
      </c>
    </row>
    <row r="30" spans="1:19" s="190" customFormat="1" ht="12.75" x14ac:dyDescent="0.2">
      <c r="A30" s="338"/>
      <c r="B30" s="81" t="s">
        <v>19</v>
      </c>
      <c r="C30" s="62">
        <v>77307</v>
      </c>
      <c r="D30" s="62">
        <v>2154</v>
      </c>
      <c r="E30" s="81">
        <v>63026</v>
      </c>
      <c r="F30" s="62">
        <v>893</v>
      </c>
      <c r="G30" s="62">
        <v>66073</v>
      </c>
      <c r="H30" s="62">
        <v>14577</v>
      </c>
      <c r="I30" s="81">
        <v>20577</v>
      </c>
      <c r="J30" s="62">
        <v>123158</v>
      </c>
      <c r="K30" s="62">
        <v>6849</v>
      </c>
      <c r="L30" s="81">
        <v>165161</v>
      </c>
      <c r="M30" s="62">
        <v>26404</v>
      </c>
      <c r="N30" s="62">
        <v>80967</v>
      </c>
      <c r="O30" s="81">
        <v>1825</v>
      </c>
      <c r="P30" s="62">
        <v>109196</v>
      </c>
      <c r="Q30" s="81">
        <v>6284</v>
      </c>
      <c r="R30" s="62"/>
      <c r="S30" s="62">
        <v>424021</v>
      </c>
    </row>
    <row r="31" spans="1:19" s="191" customFormat="1" ht="12.75" x14ac:dyDescent="0.2">
      <c r="A31" s="338"/>
      <c r="B31" s="80" t="s">
        <v>16</v>
      </c>
      <c r="C31" s="64">
        <v>4.7438330170777986E-3</v>
      </c>
      <c r="D31" s="64">
        <v>8.9529590288315627E-2</v>
      </c>
      <c r="E31" s="65">
        <v>1.0582689285828817E-2</v>
      </c>
      <c r="F31" s="64">
        <v>0.11485642946317104</v>
      </c>
      <c r="G31" s="64">
        <v>1.4260714724303082E-2</v>
      </c>
      <c r="H31" s="64">
        <v>-0.1420247204237787</v>
      </c>
      <c r="I31" s="65">
        <v>5.8659627511365303E-3</v>
      </c>
      <c r="J31" s="64">
        <v>9.1774693128369843E-3</v>
      </c>
      <c r="K31" s="64">
        <v>0.69027640671273449</v>
      </c>
      <c r="L31" s="64">
        <v>9.930474449207213E-3</v>
      </c>
      <c r="M31" s="64">
        <v>2.7552926525529264E-2</v>
      </c>
      <c r="N31" s="64">
        <v>4.4287309266840338E-3</v>
      </c>
      <c r="O31" s="64">
        <v>0.12376847290640394</v>
      </c>
      <c r="P31" s="64">
        <v>1.172982488650051E-2</v>
      </c>
      <c r="Q31" s="64">
        <v>6.148648648648649E-2</v>
      </c>
      <c r="R31" s="64"/>
      <c r="S31" s="64">
        <v>1.0842175777702022E-2</v>
      </c>
    </row>
    <row r="32" spans="1:19" s="190" customFormat="1" ht="12.75" x14ac:dyDescent="0.2">
      <c r="A32" s="339"/>
      <c r="B32" s="81" t="s">
        <v>64</v>
      </c>
      <c r="C32" s="62">
        <v>78050</v>
      </c>
      <c r="D32" s="62">
        <v>2154</v>
      </c>
      <c r="E32" s="81">
        <v>69884</v>
      </c>
      <c r="F32" s="62">
        <v>893</v>
      </c>
      <c r="G32" s="62">
        <v>72931</v>
      </c>
      <c r="H32" s="62">
        <v>15430</v>
      </c>
      <c r="I32" s="81">
        <v>21125</v>
      </c>
      <c r="J32" s="62">
        <v>125349</v>
      </c>
      <c r="K32" s="62">
        <v>7133</v>
      </c>
      <c r="L32" s="81">
        <v>169037</v>
      </c>
      <c r="M32" s="62">
        <v>27346</v>
      </c>
      <c r="N32" s="62">
        <v>111432</v>
      </c>
      <c r="O32" s="81">
        <v>2233</v>
      </c>
      <c r="P32" s="62">
        <v>141011</v>
      </c>
      <c r="Q32" s="81">
        <v>6428</v>
      </c>
      <c r="R32" s="62">
        <v>21</v>
      </c>
      <c r="S32" s="67">
        <v>467478</v>
      </c>
    </row>
    <row r="33" spans="1:21" s="184" customFormat="1" ht="12.75" x14ac:dyDescent="0.2">
      <c r="A33" s="337" t="s">
        <v>71</v>
      </c>
      <c r="B33" s="82" t="s">
        <v>72</v>
      </c>
      <c r="C33" s="71">
        <v>6001</v>
      </c>
      <c r="D33" s="71">
        <v>9</v>
      </c>
      <c r="E33" s="82">
        <v>2765</v>
      </c>
      <c r="F33" s="71"/>
      <c r="G33" s="71">
        <v>2774</v>
      </c>
      <c r="H33" s="71">
        <v>1905</v>
      </c>
      <c r="I33" s="82">
        <v>4356</v>
      </c>
      <c r="J33" s="71">
        <v>10695</v>
      </c>
      <c r="K33" s="71"/>
      <c r="L33" s="82">
        <v>16956</v>
      </c>
      <c r="M33" s="71">
        <v>10686</v>
      </c>
      <c r="N33" s="71">
        <v>15148</v>
      </c>
      <c r="O33" s="82"/>
      <c r="P33" s="71">
        <v>25834</v>
      </c>
      <c r="Q33" s="82">
        <v>560</v>
      </c>
      <c r="R33" s="71"/>
      <c r="S33" s="71">
        <v>52125</v>
      </c>
    </row>
    <row r="34" spans="1:21" s="184" customFormat="1" ht="12.75" x14ac:dyDescent="0.2">
      <c r="A34" s="338"/>
      <c r="B34" s="53" t="s">
        <v>73</v>
      </c>
      <c r="C34" s="52">
        <v>40</v>
      </c>
      <c r="D34" s="52"/>
      <c r="E34" s="53">
        <v>84</v>
      </c>
      <c r="F34" s="52"/>
      <c r="G34" s="52">
        <v>84</v>
      </c>
      <c r="H34" s="52">
        <v>17</v>
      </c>
      <c r="I34" s="53">
        <v>49</v>
      </c>
      <c r="J34" s="52">
        <v>125</v>
      </c>
      <c r="K34" s="52">
        <v>31</v>
      </c>
      <c r="L34" s="53">
        <v>222</v>
      </c>
      <c r="M34" s="52">
        <v>170</v>
      </c>
      <c r="N34" s="52">
        <v>254</v>
      </c>
      <c r="O34" s="53">
        <v>108</v>
      </c>
      <c r="P34" s="52">
        <v>532</v>
      </c>
      <c r="Q34" s="53">
        <v>9</v>
      </c>
      <c r="R34" s="52"/>
      <c r="S34" s="52">
        <v>887</v>
      </c>
    </row>
    <row r="35" spans="1:21" s="190" customFormat="1" ht="12.75" x14ac:dyDescent="0.2">
      <c r="A35" s="338"/>
      <c r="B35" s="63" t="s">
        <v>19</v>
      </c>
      <c r="C35" s="62">
        <v>6041</v>
      </c>
      <c r="D35" s="62">
        <v>9</v>
      </c>
      <c r="E35" s="63">
        <v>2849</v>
      </c>
      <c r="F35" s="62"/>
      <c r="G35" s="62">
        <v>2858</v>
      </c>
      <c r="H35" s="62">
        <v>1922</v>
      </c>
      <c r="I35" s="63">
        <v>4405</v>
      </c>
      <c r="J35" s="62">
        <v>10820</v>
      </c>
      <c r="K35" s="62">
        <v>31</v>
      </c>
      <c r="L35" s="63">
        <v>17178</v>
      </c>
      <c r="M35" s="62">
        <v>10856</v>
      </c>
      <c r="N35" s="62">
        <v>15402</v>
      </c>
      <c r="O35" s="63">
        <v>108</v>
      </c>
      <c r="P35" s="62">
        <v>26366</v>
      </c>
      <c r="Q35" s="63">
        <v>569</v>
      </c>
      <c r="R35" s="62"/>
      <c r="S35" s="62">
        <v>53012</v>
      </c>
    </row>
    <row r="36" spans="1:21" s="191" customFormat="1" ht="12.75" x14ac:dyDescent="0.2">
      <c r="A36" s="338"/>
      <c r="B36" s="61" t="s">
        <v>16</v>
      </c>
      <c r="C36" s="64">
        <v>-5.0007862871520682E-2</v>
      </c>
      <c r="D36" s="64">
        <v>0.2857142857142857</v>
      </c>
      <c r="E36" s="65">
        <v>4.5839210155148094E-3</v>
      </c>
      <c r="F36" s="64"/>
      <c r="G36" s="64">
        <v>5.2761167780513542E-3</v>
      </c>
      <c r="H36" s="64">
        <v>-3.7556334501752629E-2</v>
      </c>
      <c r="I36" s="65">
        <v>-5.0032348501186111E-2</v>
      </c>
      <c r="J36" s="64">
        <v>-2.1345875542691749E-2</v>
      </c>
      <c r="K36" s="64">
        <v>-0.16216216216216217</v>
      </c>
      <c r="L36" s="64">
        <v>-3.096970722626502E-2</v>
      </c>
      <c r="M36" s="64">
        <v>5.1530414567996903E-2</v>
      </c>
      <c r="N36" s="64">
        <v>3.8360412593541428E-2</v>
      </c>
      <c r="O36" s="64">
        <v>-0.25517241379310346</v>
      </c>
      <c r="P36" s="64">
        <v>4.2052011698679947E-2</v>
      </c>
      <c r="Q36" s="64">
        <v>3.5273368606701938E-3</v>
      </c>
      <c r="R36" s="64"/>
      <c r="S36" s="64">
        <v>4.0531838327209366E-3</v>
      </c>
      <c r="T36" s="210"/>
    </row>
    <row r="37" spans="1:21" s="191" customFormat="1" ht="12.75" x14ac:dyDescent="0.2">
      <c r="A37" s="339"/>
      <c r="B37" s="66" t="s">
        <v>64</v>
      </c>
      <c r="C37" s="67">
        <v>6110</v>
      </c>
      <c r="D37" s="67">
        <v>9</v>
      </c>
      <c r="E37" s="68">
        <v>3083</v>
      </c>
      <c r="F37" s="67"/>
      <c r="G37" s="62">
        <v>3092</v>
      </c>
      <c r="H37" s="67">
        <v>1922</v>
      </c>
      <c r="I37" s="68">
        <v>4485</v>
      </c>
      <c r="J37" s="67">
        <v>11651</v>
      </c>
      <c r="K37" s="67">
        <v>36</v>
      </c>
      <c r="L37" s="63">
        <v>18094</v>
      </c>
      <c r="M37" s="67">
        <v>11423</v>
      </c>
      <c r="N37" s="67">
        <v>17726</v>
      </c>
      <c r="O37" s="68">
        <v>108</v>
      </c>
      <c r="P37" s="62">
        <v>29257</v>
      </c>
      <c r="Q37" s="68">
        <v>569</v>
      </c>
      <c r="R37" s="67"/>
      <c r="S37" s="67">
        <v>57122</v>
      </c>
      <c r="T37" s="211"/>
    </row>
    <row r="38" spans="1:21" s="191" customFormat="1" ht="12.75" customHeight="1" x14ac:dyDescent="0.2">
      <c r="A38" s="334" t="s">
        <v>74</v>
      </c>
      <c r="B38" s="292" t="s">
        <v>19</v>
      </c>
      <c r="C38" s="258">
        <v>217241</v>
      </c>
      <c r="D38" s="258">
        <v>31884</v>
      </c>
      <c r="E38" s="293">
        <v>158504</v>
      </c>
      <c r="F38" s="258">
        <v>3489</v>
      </c>
      <c r="G38" s="258">
        <v>193877</v>
      </c>
      <c r="H38" s="258">
        <v>109996</v>
      </c>
      <c r="I38" s="293">
        <v>92040</v>
      </c>
      <c r="J38" s="258">
        <v>310442</v>
      </c>
      <c r="K38" s="258">
        <v>13591</v>
      </c>
      <c r="L38" s="293">
        <v>526069</v>
      </c>
      <c r="M38" s="258">
        <v>101300</v>
      </c>
      <c r="N38" s="258">
        <v>206838</v>
      </c>
      <c r="O38" s="293">
        <v>17046</v>
      </c>
      <c r="P38" s="258">
        <v>325184</v>
      </c>
      <c r="Q38" s="293">
        <v>61990</v>
      </c>
      <c r="R38" s="258">
        <v>131</v>
      </c>
      <c r="S38" s="258">
        <v>1324492</v>
      </c>
      <c r="T38" s="211"/>
      <c r="U38" s="190"/>
    </row>
    <row r="39" spans="1:21" ht="12.75" x14ac:dyDescent="0.2">
      <c r="A39" s="335"/>
      <c r="B39" s="54" t="s">
        <v>61</v>
      </c>
      <c r="C39" s="55">
        <v>38702</v>
      </c>
      <c r="D39" s="55">
        <v>7821</v>
      </c>
      <c r="E39" s="84">
        <v>15289</v>
      </c>
      <c r="F39" s="55">
        <v>1473</v>
      </c>
      <c r="G39" s="55">
        <v>24583</v>
      </c>
      <c r="H39" s="55">
        <v>23643</v>
      </c>
      <c r="I39" s="56">
        <v>14401</v>
      </c>
      <c r="J39" s="55">
        <v>41479</v>
      </c>
      <c r="K39" s="55">
        <v>1347</v>
      </c>
      <c r="L39" s="56">
        <v>80870</v>
      </c>
      <c r="M39" s="55">
        <v>15252</v>
      </c>
      <c r="N39" s="55">
        <v>20452</v>
      </c>
      <c r="O39" s="56">
        <v>6085</v>
      </c>
      <c r="P39" s="55">
        <v>41789</v>
      </c>
      <c r="Q39" s="56">
        <v>16781</v>
      </c>
      <c r="R39" s="55">
        <v>98</v>
      </c>
      <c r="S39" s="52">
        <v>202823</v>
      </c>
      <c r="T39" s="207"/>
    </row>
    <row r="40" spans="1:21" ht="12.75" x14ac:dyDescent="0.2">
      <c r="A40" s="335"/>
      <c r="B40" s="54" t="s">
        <v>75</v>
      </c>
      <c r="C40" s="85">
        <v>1.4017344826682737E-2</v>
      </c>
      <c r="D40" s="85">
        <v>-0.11104796544669243</v>
      </c>
      <c r="E40" s="86">
        <v>-0.10501668325235615</v>
      </c>
      <c r="F40" s="85">
        <v>-5.1513200257565998E-2</v>
      </c>
      <c r="G40" s="85">
        <v>-0.10392214040971058</v>
      </c>
      <c r="H40" s="85">
        <v>-0.11353155112294253</v>
      </c>
      <c r="I40" s="86">
        <v>-4.7741850162004891E-2</v>
      </c>
      <c r="J40" s="85">
        <v>4.6747081335077262E-3</v>
      </c>
      <c r="K40" s="85">
        <v>-0.14421855146124524</v>
      </c>
      <c r="L40" s="85">
        <v>-4.4699600727667918E-2</v>
      </c>
      <c r="M40" s="85">
        <v>0.11678992458080105</v>
      </c>
      <c r="N40" s="85">
        <v>-2.2183973991202907E-2</v>
      </c>
      <c r="O40" s="85">
        <v>-2.6555751079827227E-2</v>
      </c>
      <c r="P40" s="85">
        <v>2.3638056045463453E-2</v>
      </c>
      <c r="Q40" s="85">
        <v>-0.10862636778922767</v>
      </c>
      <c r="R40" s="85">
        <v>-0.76328502415458932</v>
      </c>
      <c r="S40" s="85">
        <v>-3.5641097570832878E-2</v>
      </c>
      <c r="T40" s="212"/>
    </row>
    <row r="41" spans="1:21" s="191" customFormat="1" ht="12.75" x14ac:dyDescent="0.2">
      <c r="A41" s="335"/>
      <c r="B41" s="61" t="s">
        <v>16</v>
      </c>
      <c r="C41" s="64">
        <v>6.0201629148702654E-3</v>
      </c>
      <c r="D41" s="64">
        <v>-2.1603044065300111E-2</v>
      </c>
      <c r="E41" s="65">
        <v>4.4358824871359405E-3</v>
      </c>
      <c r="F41" s="64">
        <v>7.4199507389162561E-2</v>
      </c>
      <c r="G41" s="64">
        <v>1.2239206775459615E-3</v>
      </c>
      <c r="H41" s="64">
        <v>-4.3928726640591047E-2</v>
      </c>
      <c r="I41" s="65">
        <v>-6.0045790314916412E-3</v>
      </c>
      <c r="J41" s="64">
        <v>1.8600729067207396E-2</v>
      </c>
      <c r="K41" s="64">
        <v>0.43410361928880448</v>
      </c>
      <c r="L41" s="64">
        <v>7.9958459156613572E-3</v>
      </c>
      <c r="M41" s="64">
        <v>4.7959943722585448E-2</v>
      </c>
      <c r="N41" s="64">
        <v>1.4399074064992006E-2</v>
      </c>
      <c r="O41" s="64">
        <v>4.8275013836787409E-2</v>
      </c>
      <c r="P41" s="64">
        <v>2.6377171137560877E-2</v>
      </c>
      <c r="Q41" s="64">
        <v>-1.0152611477285546E-3</v>
      </c>
      <c r="R41" s="64">
        <v>-0.79752704791344664</v>
      </c>
      <c r="S41" s="64">
        <v>1.0288298128762384E-2</v>
      </c>
      <c r="T41" s="213"/>
    </row>
    <row r="42" spans="1:21" s="191" customFormat="1" ht="12.75" x14ac:dyDescent="0.2">
      <c r="A42" s="336"/>
      <c r="B42" s="299" t="s">
        <v>64</v>
      </c>
      <c r="C42" s="264">
        <v>218126</v>
      </c>
      <c r="D42" s="264">
        <v>31884</v>
      </c>
      <c r="E42" s="271">
        <v>166884</v>
      </c>
      <c r="F42" s="264">
        <v>3489</v>
      </c>
      <c r="G42" s="264"/>
      <c r="H42" s="264">
        <v>110849</v>
      </c>
      <c r="I42" s="271">
        <v>93305</v>
      </c>
      <c r="J42" s="264">
        <v>315199</v>
      </c>
      <c r="K42" s="264">
        <v>13880</v>
      </c>
      <c r="L42" s="271"/>
      <c r="M42" s="264">
        <v>102809</v>
      </c>
      <c r="N42" s="264">
        <v>243791</v>
      </c>
      <c r="O42" s="271">
        <v>17454</v>
      </c>
      <c r="P42" s="264"/>
      <c r="Q42" s="271">
        <v>62666</v>
      </c>
      <c r="R42" s="264">
        <v>186</v>
      </c>
      <c r="S42" s="264">
        <v>1380522</v>
      </c>
      <c r="T42" s="211"/>
    </row>
    <row r="44" spans="1:21" x14ac:dyDescent="0.2">
      <c r="A44" s="2"/>
    </row>
    <row r="45" spans="1:21" ht="12" customHeight="1" x14ac:dyDescent="0.2">
      <c r="A45" s="328" t="s">
        <v>339</v>
      </c>
      <c r="B45" s="328"/>
      <c r="C45" s="328"/>
      <c r="D45" s="328"/>
      <c r="E45" s="328"/>
      <c r="F45" s="328"/>
      <c r="G45" s="328"/>
      <c r="H45" s="328"/>
      <c r="I45" s="328"/>
      <c r="J45" s="328"/>
    </row>
    <row r="46" spans="1:21" x14ac:dyDescent="0.2">
      <c r="A46" s="328"/>
      <c r="B46" s="328"/>
      <c r="C46" s="328"/>
      <c r="D46" s="328"/>
      <c r="E46" s="328"/>
      <c r="F46" s="328"/>
      <c r="G46" s="328"/>
      <c r="H46" s="328"/>
      <c r="I46" s="328"/>
      <c r="J46" s="328"/>
    </row>
    <row r="47" spans="1:21" x14ac:dyDescent="0.2">
      <c r="A47" s="328"/>
      <c r="B47" s="328"/>
      <c r="C47" s="328"/>
      <c r="D47" s="328"/>
      <c r="E47" s="328"/>
      <c r="F47" s="328"/>
      <c r="G47" s="328"/>
      <c r="H47" s="328"/>
      <c r="I47" s="328"/>
      <c r="J47" s="328"/>
    </row>
    <row r="48" spans="1:21" x14ac:dyDescent="0.2">
      <c r="A48" s="328"/>
      <c r="B48" s="328"/>
      <c r="C48" s="328"/>
      <c r="D48" s="328"/>
      <c r="E48" s="328"/>
      <c r="F48" s="328"/>
      <c r="G48" s="328"/>
      <c r="H48" s="328"/>
      <c r="I48" s="328"/>
      <c r="J48" s="328"/>
    </row>
    <row r="49" spans="1:10" x14ac:dyDescent="0.2">
      <c r="A49" s="328"/>
      <c r="B49" s="328"/>
      <c r="C49" s="328"/>
      <c r="D49" s="328"/>
      <c r="E49" s="328"/>
      <c r="F49" s="328"/>
      <c r="G49" s="328"/>
      <c r="H49" s="328"/>
      <c r="I49" s="328"/>
      <c r="J49" s="328"/>
    </row>
    <row r="50" spans="1:10" x14ac:dyDescent="0.2">
      <c r="A50" s="214"/>
      <c r="B50" s="214"/>
      <c r="C50" s="214"/>
      <c r="D50" s="214"/>
      <c r="E50" s="214"/>
      <c r="F50" s="214"/>
      <c r="G50" s="214"/>
      <c r="H50" s="214"/>
      <c r="I50" s="214"/>
      <c r="J50" s="214"/>
    </row>
    <row r="51" spans="1:10" x14ac:dyDescent="0.2">
      <c r="A51" s="2"/>
    </row>
    <row r="52" spans="1:10" x14ac:dyDescent="0.2">
      <c r="A52" s="2"/>
    </row>
    <row r="53" spans="1:10" x14ac:dyDescent="0.2">
      <c r="A53" s="2"/>
    </row>
    <row r="54" spans="1:10" x14ac:dyDescent="0.2">
      <c r="A54" s="2"/>
    </row>
    <row r="55" spans="1:10" x14ac:dyDescent="0.2">
      <c r="A55" s="2"/>
    </row>
    <row r="56" spans="1:10" x14ac:dyDescent="0.2">
      <c r="A56" s="2"/>
    </row>
    <row r="57" spans="1:10" x14ac:dyDescent="0.2">
      <c r="A57" s="2"/>
    </row>
    <row r="58" spans="1:10" x14ac:dyDescent="0.2">
      <c r="A58" s="2"/>
    </row>
    <row r="59" spans="1:10" x14ac:dyDescent="0.2">
      <c r="A59" s="2"/>
    </row>
    <row r="60" spans="1:10" x14ac:dyDescent="0.2">
      <c r="A60" s="2"/>
    </row>
    <row r="61" spans="1:10" x14ac:dyDescent="0.2">
      <c r="A61" s="2"/>
    </row>
    <row r="62" spans="1:10" x14ac:dyDescent="0.2">
      <c r="A62" s="2"/>
    </row>
    <row r="63" spans="1:10" x14ac:dyDescent="0.2">
      <c r="A63" s="2"/>
    </row>
    <row r="64" spans="1:10" x14ac:dyDescent="0.2">
      <c r="A64" s="2"/>
    </row>
    <row r="65" spans="1:1" ht="15" customHeight="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sheetData>
  <mergeCells count="6">
    <mergeCell ref="A45:J49"/>
    <mergeCell ref="A38:A42"/>
    <mergeCell ref="A8:B8"/>
    <mergeCell ref="A9:A21"/>
    <mergeCell ref="A22:A32"/>
    <mergeCell ref="A33:A37"/>
  </mergeCells>
  <hyperlinks>
    <hyperlink ref="A6"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baseColWidth="10" defaultRowHeight="12.75" x14ac:dyDescent="0.2"/>
  <cols>
    <col min="1" max="1" width="40.85546875" style="14" customWidth="1"/>
    <col min="2" max="7" width="11.42578125" style="14"/>
    <col min="8" max="8" width="15" style="14" bestFit="1" customWidth="1"/>
    <col min="9" max="16384" width="11.42578125" style="14"/>
  </cols>
  <sheetData>
    <row r="1" spans="1:10" x14ac:dyDescent="0.2">
      <c r="A1" s="217" t="s">
        <v>76</v>
      </c>
      <c r="B1" s="69"/>
      <c r="C1" s="69"/>
      <c r="D1" s="69"/>
      <c r="E1" s="69"/>
      <c r="F1" s="69"/>
      <c r="G1" s="69"/>
      <c r="H1" s="69"/>
      <c r="I1" s="69"/>
    </row>
    <row r="2" spans="1:10" x14ac:dyDescent="0.2">
      <c r="A2" s="69" t="s">
        <v>40</v>
      </c>
      <c r="B2" s="69"/>
      <c r="C2" s="69"/>
      <c r="D2" s="69"/>
      <c r="E2" s="69"/>
      <c r="F2" s="69"/>
      <c r="G2" s="69"/>
      <c r="H2" s="69"/>
      <c r="I2" s="69"/>
    </row>
    <row r="3" spans="1:10" x14ac:dyDescent="0.2">
      <c r="A3" s="78" t="s">
        <v>41</v>
      </c>
      <c r="B3" s="70"/>
      <c r="C3" s="70"/>
      <c r="D3" s="70"/>
      <c r="E3" s="70"/>
      <c r="F3" s="70"/>
      <c r="G3" s="69"/>
      <c r="H3" s="69"/>
      <c r="I3" s="69"/>
    </row>
    <row r="4" spans="1:10" x14ac:dyDescent="0.2">
      <c r="A4" s="78" t="s">
        <v>42</v>
      </c>
      <c r="B4" s="218"/>
      <c r="C4" s="69"/>
      <c r="D4" s="218"/>
      <c r="E4" s="69"/>
      <c r="F4" s="218"/>
      <c r="G4" s="69"/>
      <c r="H4" s="218"/>
      <c r="I4" s="69"/>
    </row>
    <row r="5" spans="1:10" x14ac:dyDescent="0.2">
      <c r="A5" s="78"/>
      <c r="B5" s="218"/>
      <c r="C5" s="69"/>
      <c r="D5" s="218"/>
      <c r="E5" s="69"/>
      <c r="F5" s="218"/>
      <c r="G5" s="69"/>
      <c r="H5" s="218"/>
      <c r="I5" s="69"/>
    </row>
    <row r="6" spans="1:10" x14ac:dyDescent="0.2">
      <c r="A6" s="178" t="s">
        <v>322</v>
      </c>
      <c r="B6" s="218"/>
      <c r="C6" s="69"/>
      <c r="D6" s="218"/>
      <c r="E6" s="69"/>
      <c r="F6" s="218"/>
      <c r="G6" s="69"/>
      <c r="H6" s="218"/>
      <c r="I6" s="69"/>
    </row>
    <row r="7" spans="1:10" x14ac:dyDescent="0.2">
      <c r="A7" s="178"/>
      <c r="B7" s="218"/>
      <c r="C7" s="69"/>
      <c r="D7" s="218"/>
      <c r="E7" s="69"/>
      <c r="F7" s="218"/>
      <c r="G7" s="69"/>
      <c r="H7" s="218"/>
      <c r="I7" s="69"/>
    </row>
    <row r="8" spans="1:10" x14ac:dyDescent="0.2">
      <c r="A8" s="69"/>
      <c r="B8" s="340" t="s">
        <v>77</v>
      </c>
      <c r="C8" s="341"/>
      <c r="D8" s="340" t="s">
        <v>78</v>
      </c>
      <c r="E8" s="341"/>
      <c r="F8" s="340" t="s">
        <v>79</v>
      </c>
      <c r="G8" s="341"/>
      <c r="H8" s="340" t="s">
        <v>80</v>
      </c>
      <c r="I8" s="341"/>
    </row>
    <row r="9" spans="1:10" x14ac:dyDescent="0.2">
      <c r="A9" s="69"/>
      <c r="B9" s="235">
        <v>2021</v>
      </c>
      <c r="C9" s="236" t="s">
        <v>81</v>
      </c>
      <c r="D9" s="235">
        <v>2021</v>
      </c>
      <c r="E9" s="236" t="s">
        <v>81</v>
      </c>
      <c r="F9" s="235">
        <v>2021</v>
      </c>
      <c r="G9" s="236" t="s">
        <v>81</v>
      </c>
      <c r="H9" s="235">
        <v>2021</v>
      </c>
      <c r="I9" s="237" t="s">
        <v>81</v>
      </c>
    </row>
    <row r="10" spans="1:10" s="200" customFormat="1" x14ac:dyDescent="0.2">
      <c r="A10" s="83" t="s">
        <v>82</v>
      </c>
      <c r="B10" s="87">
        <v>371705</v>
      </c>
      <c r="C10" s="87">
        <v>384158</v>
      </c>
      <c r="D10" s="87">
        <v>136296</v>
      </c>
      <c r="E10" s="87">
        <v>149972</v>
      </c>
      <c r="F10" s="87">
        <v>181020</v>
      </c>
      <c r="G10" s="87">
        <v>188841</v>
      </c>
      <c r="H10" s="87">
        <v>689021</v>
      </c>
      <c r="I10" s="83">
        <v>722971</v>
      </c>
    </row>
    <row r="11" spans="1:10" s="200" customFormat="1" x14ac:dyDescent="0.2">
      <c r="A11" s="52" t="s">
        <v>83</v>
      </c>
      <c r="B11" s="89">
        <v>227186</v>
      </c>
      <c r="C11" s="89">
        <v>234202</v>
      </c>
      <c r="D11" s="89">
        <v>40991</v>
      </c>
      <c r="E11" s="89">
        <v>43820</v>
      </c>
      <c r="F11" s="89">
        <v>9113</v>
      </c>
      <c r="G11" s="89">
        <v>10724</v>
      </c>
      <c r="H11" s="89">
        <v>277290</v>
      </c>
      <c r="I11" s="52">
        <v>288746</v>
      </c>
    </row>
    <row r="12" spans="1:10" s="200" customFormat="1" x14ac:dyDescent="0.2">
      <c r="A12" s="52" t="s">
        <v>187</v>
      </c>
      <c r="B12" s="89">
        <v>27975</v>
      </c>
      <c r="C12" s="89">
        <v>33272</v>
      </c>
      <c r="D12" s="89">
        <f>9803+10076</f>
        <v>19879</v>
      </c>
      <c r="E12" s="89">
        <v>17495</v>
      </c>
      <c r="F12" s="89">
        <v>612</v>
      </c>
      <c r="G12" s="89">
        <v>677</v>
      </c>
      <c r="H12" s="89">
        <v>48466</v>
      </c>
      <c r="I12" s="52">
        <v>51444</v>
      </c>
    </row>
    <row r="13" spans="1:10" s="200" customFormat="1" x14ac:dyDescent="0.2">
      <c r="A13" s="52" t="s">
        <v>84</v>
      </c>
      <c r="B13" s="89">
        <v>25206</v>
      </c>
      <c r="C13" s="89">
        <v>25967</v>
      </c>
      <c r="D13" s="89">
        <v>612</v>
      </c>
      <c r="E13" s="89">
        <v>843</v>
      </c>
      <c r="F13" s="89">
        <v>183</v>
      </c>
      <c r="G13" s="89">
        <v>173</v>
      </c>
      <c r="H13" s="89">
        <v>26001</v>
      </c>
      <c r="I13" s="52">
        <v>26983</v>
      </c>
    </row>
    <row r="14" spans="1:10" s="200" customFormat="1" x14ac:dyDescent="0.2">
      <c r="A14" s="91" t="s">
        <v>338</v>
      </c>
      <c r="B14" s="90">
        <v>230019</v>
      </c>
      <c r="C14" s="90">
        <v>236404</v>
      </c>
      <c r="D14" s="90">
        <v>41230</v>
      </c>
      <c r="E14" s="90">
        <v>43939</v>
      </c>
      <c r="F14" s="90">
        <v>9169</v>
      </c>
      <c r="G14" s="90">
        <v>10770</v>
      </c>
      <c r="H14" s="90">
        <v>280418</v>
      </c>
      <c r="I14" s="91">
        <v>291113</v>
      </c>
    </row>
    <row r="15" spans="1:10" s="200" customFormat="1" x14ac:dyDescent="0.2">
      <c r="A15" s="219"/>
      <c r="B15" s="220"/>
    </row>
    <row r="16" spans="1:10" x14ac:dyDescent="0.2">
      <c r="A16" s="328" t="s">
        <v>339</v>
      </c>
      <c r="B16" s="328"/>
      <c r="C16" s="328"/>
      <c r="D16" s="328"/>
      <c r="E16" s="328"/>
      <c r="F16" s="328"/>
      <c r="G16" s="328"/>
      <c r="H16" s="328"/>
      <c r="I16" s="328"/>
      <c r="J16" s="328"/>
    </row>
    <row r="17" spans="1:10" x14ac:dyDescent="0.2">
      <c r="A17" s="328"/>
      <c r="B17" s="328"/>
      <c r="C17" s="328"/>
      <c r="D17" s="328"/>
      <c r="E17" s="328"/>
      <c r="F17" s="328"/>
      <c r="G17" s="328"/>
      <c r="H17" s="328"/>
      <c r="I17" s="328"/>
      <c r="J17" s="328"/>
    </row>
    <row r="18" spans="1:10" x14ac:dyDescent="0.2">
      <c r="A18" s="328"/>
      <c r="B18" s="328"/>
      <c r="C18" s="328"/>
      <c r="D18" s="328"/>
      <c r="E18" s="328"/>
      <c r="F18" s="328"/>
      <c r="G18" s="328"/>
      <c r="H18" s="328"/>
      <c r="I18" s="328"/>
      <c r="J18" s="328"/>
    </row>
    <row r="19" spans="1:10" x14ac:dyDescent="0.2">
      <c r="A19" s="328"/>
      <c r="B19" s="328"/>
      <c r="C19" s="328"/>
      <c r="D19" s="328"/>
      <c r="E19" s="328"/>
      <c r="F19" s="328"/>
      <c r="G19" s="328"/>
      <c r="H19" s="328"/>
      <c r="I19" s="328"/>
      <c r="J19" s="328"/>
    </row>
    <row r="20" spans="1:10" x14ac:dyDescent="0.2">
      <c r="A20" s="328"/>
      <c r="B20" s="328"/>
      <c r="C20" s="328"/>
      <c r="D20" s="328"/>
      <c r="E20" s="328"/>
      <c r="F20" s="328"/>
      <c r="G20" s="328"/>
      <c r="H20" s="328"/>
      <c r="I20" s="328"/>
      <c r="J20" s="328"/>
    </row>
  </sheetData>
  <mergeCells count="5">
    <mergeCell ref="B8:C8"/>
    <mergeCell ref="D8:E8"/>
    <mergeCell ref="F8:G8"/>
    <mergeCell ref="H8:I8"/>
    <mergeCell ref="A16:J20"/>
  </mergeCells>
  <hyperlinks>
    <hyperlink ref="A6"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sqref="A1:F1"/>
    </sheetView>
  </sheetViews>
  <sheetFormatPr baseColWidth="10" defaultRowHeight="12.75" x14ac:dyDescent="0.2"/>
  <cols>
    <col min="1" max="1" width="40.7109375" style="14" bestFit="1" customWidth="1"/>
    <col min="2" max="3" width="13.140625" style="14" bestFit="1" customWidth="1"/>
    <col min="4" max="4" width="14.140625" style="14" bestFit="1" customWidth="1"/>
    <col min="5" max="5" width="9.5703125" style="200" bestFit="1" customWidth="1"/>
    <col min="6" max="6" width="11.28515625" style="14" bestFit="1" customWidth="1"/>
    <col min="7" max="7" width="12" style="14" bestFit="1" customWidth="1"/>
    <col min="8" max="16384" width="11.42578125" style="14"/>
  </cols>
  <sheetData>
    <row r="1" spans="1:7" x14ac:dyDescent="0.2">
      <c r="A1" s="342" t="s">
        <v>344</v>
      </c>
      <c r="B1" s="342"/>
      <c r="C1" s="342"/>
      <c r="D1" s="342"/>
      <c r="E1" s="342"/>
      <c r="F1" s="342"/>
    </row>
    <row r="2" spans="1:7" x14ac:dyDescent="0.2">
      <c r="A2" s="69" t="s">
        <v>40</v>
      </c>
      <c r="B2" s="223"/>
      <c r="C2" s="223"/>
      <c r="D2" s="223"/>
      <c r="E2" s="224"/>
      <c r="F2" s="223"/>
    </row>
    <row r="3" spans="1:7" x14ac:dyDescent="0.2">
      <c r="A3" s="78" t="s">
        <v>41</v>
      </c>
      <c r="B3" s="176"/>
      <c r="C3" s="176"/>
      <c r="D3" s="176"/>
      <c r="E3" s="225"/>
      <c r="F3" s="176"/>
    </row>
    <row r="4" spans="1:7" x14ac:dyDescent="0.2">
      <c r="A4" s="78" t="s">
        <v>42</v>
      </c>
      <c r="B4" s="176"/>
      <c r="C4" s="176"/>
      <c r="D4" s="176"/>
      <c r="E4" s="225"/>
      <c r="F4" s="176"/>
    </row>
    <row r="5" spans="1:7" x14ac:dyDescent="0.2">
      <c r="A5" s="78"/>
      <c r="B5" s="176"/>
      <c r="C5" s="176"/>
      <c r="D5" s="176"/>
      <c r="E5" s="225"/>
      <c r="F5" s="176"/>
    </row>
    <row r="6" spans="1:7" x14ac:dyDescent="0.2">
      <c r="A6" s="178" t="s">
        <v>322</v>
      </c>
      <c r="B6" s="176"/>
      <c r="C6" s="176"/>
      <c r="D6" s="176"/>
      <c r="E6" s="225"/>
      <c r="F6" s="176"/>
    </row>
    <row r="7" spans="1:7" x14ac:dyDescent="0.2">
      <c r="A7" s="178"/>
      <c r="B7" s="176"/>
      <c r="C7" s="176"/>
      <c r="D7" s="176"/>
      <c r="E7" s="225"/>
      <c r="F7" s="176"/>
    </row>
    <row r="8" spans="1:7" x14ac:dyDescent="0.2">
      <c r="A8" s="343" t="s">
        <v>105</v>
      </c>
      <c r="B8" s="243" t="s">
        <v>58</v>
      </c>
      <c r="C8" s="244" t="s">
        <v>65</v>
      </c>
      <c r="D8" s="245" t="s">
        <v>71</v>
      </c>
      <c r="E8" s="345" t="s">
        <v>80</v>
      </c>
      <c r="F8" s="346"/>
      <c r="G8" s="347"/>
    </row>
    <row r="9" spans="1:7" ht="51" x14ac:dyDescent="0.2">
      <c r="A9" s="344"/>
      <c r="B9" s="246" t="s">
        <v>106</v>
      </c>
      <c r="C9" s="247" t="s">
        <v>106</v>
      </c>
      <c r="D9" s="246" t="s">
        <v>106</v>
      </c>
      <c r="E9" s="248" t="s">
        <v>107</v>
      </c>
      <c r="F9" s="249" t="s">
        <v>108</v>
      </c>
      <c r="G9" s="250" t="s">
        <v>106</v>
      </c>
    </row>
    <row r="10" spans="1:7" x14ac:dyDescent="0.2">
      <c r="A10" s="99" t="s">
        <v>43</v>
      </c>
      <c r="B10" s="100">
        <v>0.71481705540991691</v>
      </c>
      <c r="C10" s="101">
        <v>0.68265486954609544</v>
      </c>
      <c r="D10" s="100">
        <v>0.4937924184737626</v>
      </c>
      <c r="E10" s="102">
        <v>151466</v>
      </c>
      <c r="F10" s="103">
        <v>2.079107163316058</v>
      </c>
      <c r="G10" s="104">
        <v>0.69722566182258416</v>
      </c>
    </row>
    <row r="11" spans="1:7" x14ac:dyDescent="0.2">
      <c r="A11" s="88" t="s">
        <v>109</v>
      </c>
      <c r="B11" s="105">
        <v>0.50153839510304543</v>
      </c>
      <c r="C11" s="106">
        <v>0.56609970488369876</v>
      </c>
      <c r="D11" s="105">
        <v>0.46612846612846615</v>
      </c>
      <c r="E11" s="89">
        <v>83464</v>
      </c>
      <c r="F11" s="107">
        <v>0.14518315875358459</v>
      </c>
      <c r="G11" s="108">
        <v>0.52657346186847021</v>
      </c>
    </row>
    <row r="12" spans="1:7" x14ac:dyDescent="0.2">
      <c r="A12" s="88" t="s">
        <v>110</v>
      </c>
      <c r="B12" s="105">
        <v>0.59476464452743849</v>
      </c>
      <c r="C12" s="106">
        <v>0.62859795728876511</v>
      </c>
      <c r="D12" s="105">
        <v>0.77777777777777779</v>
      </c>
      <c r="E12" s="89">
        <v>19038</v>
      </c>
      <c r="F12" s="107">
        <v>-0.7558775999582964</v>
      </c>
      <c r="G12" s="108">
        <v>0.59710199473089953</v>
      </c>
    </row>
    <row r="13" spans="1:7" x14ac:dyDescent="0.2">
      <c r="A13" s="88" t="s">
        <v>111</v>
      </c>
      <c r="B13" s="105">
        <v>0.53736517719568566</v>
      </c>
      <c r="C13" s="106">
        <v>0.66181410974244126</v>
      </c>
      <c r="D13" s="105"/>
      <c r="E13" s="89">
        <v>1986</v>
      </c>
      <c r="F13" s="107">
        <v>6.6595059076262082</v>
      </c>
      <c r="G13" s="108">
        <v>0.56921754084264831</v>
      </c>
    </row>
    <row r="14" spans="1:7" x14ac:dyDescent="0.2">
      <c r="A14" s="99" t="s">
        <v>112</v>
      </c>
      <c r="B14" s="100">
        <v>0.52445856610055541</v>
      </c>
      <c r="C14" s="101">
        <v>0.56943078110574663</v>
      </c>
      <c r="D14" s="100">
        <v>0.46710986703988805</v>
      </c>
      <c r="E14" s="102">
        <v>104488</v>
      </c>
      <c r="F14" s="103">
        <v>9.5796451699429047E-2</v>
      </c>
      <c r="G14" s="108">
        <v>0.53893963698633673</v>
      </c>
    </row>
    <row r="15" spans="1:7" x14ac:dyDescent="0.2">
      <c r="A15" s="88" t="s">
        <v>113</v>
      </c>
      <c r="B15" s="105">
        <v>0.70280950818694266</v>
      </c>
      <c r="C15" s="106">
        <v>0.72104777178403068</v>
      </c>
      <c r="D15" s="105">
        <v>0.65539160045402955</v>
      </c>
      <c r="E15" s="89">
        <v>64853</v>
      </c>
      <c r="F15" s="107">
        <v>7.8701274652016914E-2</v>
      </c>
      <c r="G15" s="108">
        <v>0.70461755758365929</v>
      </c>
    </row>
    <row r="16" spans="1:7" x14ac:dyDescent="0.2">
      <c r="A16" s="88" t="s">
        <v>47</v>
      </c>
      <c r="B16" s="105">
        <v>0.72747788699102645</v>
      </c>
      <c r="C16" s="106">
        <v>0.7658640323797764</v>
      </c>
      <c r="D16" s="105">
        <v>0.67273673257023936</v>
      </c>
      <c r="E16" s="89">
        <v>80474</v>
      </c>
      <c r="F16" s="107">
        <v>-3.8691720521304935</v>
      </c>
      <c r="G16" s="108">
        <v>0.73160842212444088</v>
      </c>
    </row>
    <row r="17" spans="1:7" x14ac:dyDescent="0.2">
      <c r="A17" s="88" t="s">
        <v>48</v>
      </c>
      <c r="B17" s="105">
        <v>0.69410191313809044</v>
      </c>
      <c r="C17" s="106">
        <v>0.69600837948001759</v>
      </c>
      <c r="D17" s="105">
        <v>0.54574861367837335</v>
      </c>
      <c r="E17" s="89">
        <v>214108</v>
      </c>
      <c r="F17" s="107">
        <v>2.7720044352070961</v>
      </c>
      <c r="G17" s="108">
        <v>0.68968760670270135</v>
      </c>
    </row>
    <row r="18" spans="1:7" x14ac:dyDescent="0.2">
      <c r="A18" s="88" t="s">
        <v>114</v>
      </c>
      <c r="B18" s="105">
        <v>0.73252868424973927</v>
      </c>
      <c r="C18" s="106">
        <v>0.7335377427361659</v>
      </c>
      <c r="D18" s="105">
        <v>0.4838709677419355</v>
      </c>
      <c r="E18" s="89">
        <v>9955</v>
      </c>
      <c r="F18" s="107">
        <v>45.095467133070983</v>
      </c>
      <c r="G18" s="108">
        <v>0.73247001692296376</v>
      </c>
    </row>
    <row r="19" spans="1:7" x14ac:dyDescent="0.2">
      <c r="A19" s="99" t="s">
        <v>115</v>
      </c>
      <c r="B19" s="100">
        <v>0.70562941843889104</v>
      </c>
      <c r="C19" s="101">
        <v>0.70684968000920312</v>
      </c>
      <c r="D19" s="100">
        <v>0.58796134590755622</v>
      </c>
      <c r="E19" s="102">
        <v>369390</v>
      </c>
      <c r="F19" s="103">
        <v>1.5619629978911711</v>
      </c>
      <c r="G19" s="108">
        <v>0.70217024762911329</v>
      </c>
    </row>
    <row r="20" spans="1:7" x14ac:dyDescent="0.2">
      <c r="A20" s="88" t="s">
        <v>50</v>
      </c>
      <c r="B20" s="105">
        <v>0.31704822167304852</v>
      </c>
      <c r="C20" s="106">
        <v>0.30668049946274406</v>
      </c>
      <c r="D20" s="105">
        <v>0.31515387611998441</v>
      </c>
      <c r="E20" s="89">
        <v>64709</v>
      </c>
      <c r="F20" s="107">
        <v>4.0605300398816411</v>
      </c>
      <c r="G20" s="108">
        <v>0.31284870284957311</v>
      </c>
    </row>
    <row r="21" spans="1:7" x14ac:dyDescent="0.2">
      <c r="A21" s="88" t="s">
        <v>49</v>
      </c>
      <c r="B21" s="105">
        <v>0.66453778888194881</v>
      </c>
      <c r="C21" s="106">
        <v>0.63903196485380998</v>
      </c>
      <c r="D21" s="105">
        <v>0.56669123065585847</v>
      </c>
      <c r="E21" s="89">
        <v>65582</v>
      </c>
      <c r="F21" s="107">
        <v>6.9155526573198571</v>
      </c>
      <c r="G21" s="108">
        <v>0.64740375123395855</v>
      </c>
    </row>
    <row r="22" spans="1:7" x14ac:dyDescent="0.2">
      <c r="A22" s="88" t="s">
        <v>116</v>
      </c>
      <c r="B22" s="105">
        <v>0.58175081056044464</v>
      </c>
      <c r="C22" s="106">
        <v>0.6394520547945205</v>
      </c>
      <c r="D22" s="105">
        <v>0.3611111111111111</v>
      </c>
      <c r="E22" s="89">
        <v>9998</v>
      </c>
      <c r="F22" s="107">
        <v>4.3414735963264457</v>
      </c>
      <c r="G22" s="108">
        <v>0.58653056435527395</v>
      </c>
    </row>
    <row r="23" spans="1:7" x14ac:dyDescent="0.2">
      <c r="A23" s="99" t="s">
        <v>57</v>
      </c>
      <c r="B23" s="100">
        <v>0.45550094398329311</v>
      </c>
      <c r="C23" s="101">
        <v>0.39260595626213413</v>
      </c>
      <c r="D23" s="100">
        <v>0.41891071834938937</v>
      </c>
      <c r="E23" s="102">
        <v>140289</v>
      </c>
      <c r="F23" s="103">
        <v>5.3964509488678196</v>
      </c>
      <c r="G23" s="108">
        <v>0.43141421472151154</v>
      </c>
    </row>
    <row r="24" spans="1:7" x14ac:dyDescent="0.2">
      <c r="A24" s="99" t="s">
        <v>30</v>
      </c>
      <c r="B24" s="100">
        <v>0.311587500226708</v>
      </c>
      <c r="C24" s="101">
        <v>0.39385741565881605</v>
      </c>
      <c r="D24" s="100">
        <v>0.41827768014059752</v>
      </c>
      <c r="E24" s="102">
        <v>19893</v>
      </c>
      <c r="F24" s="103">
        <v>-2.3033100874177386</v>
      </c>
      <c r="G24" s="108">
        <v>0.32090659783836101</v>
      </c>
    </row>
    <row r="25" spans="1:7" x14ac:dyDescent="0.2">
      <c r="A25" s="99" t="s">
        <v>54</v>
      </c>
      <c r="B25" s="100">
        <v>0.5572519083969466</v>
      </c>
      <c r="C25" s="101"/>
      <c r="D25" s="100"/>
      <c r="E25" s="102">
        <v>73</v>
      </c>
      <c r="F25" s="109" t="s">
        <v>193</v>
      </c>
      <c r="G25" s="108">
        <v>0.5572519083969466</v>
      </c>
    </row>
    <row r="26" spans="1:7" x14ac:dyDescent="0.2">
      <c r="A26" s="110" t="s">
        <v>117</v>
      </c>
      <c r="B26" s="111">
        <v>0.59874283003661533</v>
      </c>
      <c r="C26" s="64">
        <v>0.59546107386190783</v>
      </c>
      <c r="D26" s="111">
        <v>0.48481475892250814</v>
      </c>
      <c r="E26" s="87">
        <v>785599</v>
      </c>
      <c r="F26" s="112">
        <v>1.9921999755924669</v>
      </c>
      <c r="G26" s="64">
        <v>0.59313231034993041</v>
      </c>
    </row>
    <row r="27" spans="1:7" x14ac:dyDescent="0.2">
      <c r="A27" s="88" t="s">
        <v>86</v>
      </c>
      <c r="B27" s="105">
        <v>0.73678912934071461</v>
      </c>
      <c r="C27" s="106">
        <v>0.63308453802639852</v>
      </c>
      <c r="D27" s="105">
        <v>0.54377880184331795</v>
      </c>
      <c r="E27" s="89">
        <v>101080</v>
      </c>
      <c r="F27" s="107">
        <v>10.385497433657312</v>
      </c>
      <c r="G27" s="113">
        <v>0.6354664913593121</v>
      </c>
    </row>
    <row r="28" spans="1:7" x14ac:dyDescent="0.2">
      <c r="A28" s="88" t="s">
        <v>87</v>
      </c>
      <c r="B28" s="105">
        <v>0.80277657266811275</v>
      </c>
      <c r="C28" s="106">
        <v>0.64461840636436862</v>
      </c>
      <c r="D28" s="105">
        <v>0.54377880184331795</v>
      </c>
      <c r="E28" s="89">
        <v>5957</v>
      </c>
      <c r="F28" s="107">
        <v>4.179783140958377</v>
      </c>
      <c r="G28" s="113">
        <v>0.65573345096919844</v>
      </c>
    </row>
    <row r="29" spans="1:7" x14ac:dyDescent="0.2">
      <c r="A29" s="88" t="s">
        <v>88</v>
      </c>
      <c r="B29" s="105">
        <v>0.47499999999999998</v>
      </c>
      <c r="C29" s="106">
        <v>0.59989868287740633</v>
      </c>
      <c r="D29" s="105">
        <v>0.6071428571428571</v>
      </c>
      <c r="E29" s="89">
        <v>16918</v>
      </c>
      <c r="F29" s="107">
        <v>8.8744449449771547</v>
      </c>
      <c r="G29" s="113">
        <v>0.59941638156570742</v>
      </c>
    </row>
    <row r="30" spans="1:7" x14ac:dyDescent="0.2">
      <c r="A30" s="88" t="s">
        <v>118</v>
      </c>
      <c r="B30" s="105">
        <v>0.85227272727272729</v>
      </c>
      <c r="C30" s="106">
        <v>0.66503852793801843</v>
      </c>
      <c r="D30" s="114">
        <v>0.5174825174825175</v>
      </c>
      <c r="E30" s="89">
        <v>19076</v>
      </c>
      <c r="F30" s="107">
        <v>-35.632339047104871</v>
      </c>
      <c r="G30" s="113">
        <v>0.67338003502626975</v>
      </c>
    </row>
    <row r="31" spans="1:7" x14ac:dyDescent="0.2">
      <c r="A31" s="110" t="s">
        <v>119</v>
      </c>
      <c r="B31" s="111">
        <v>0.697667606458936</v>
      </c>
      <c r="C31" s="64">
        <v>0.57894736842105265</v>
      </c>
      <c r="D31" s="111">
        <v>0</v>
      </c>
      <c r="E31" s="87">
        <v>143031</v>
      </c>
      <c r="F31" s="112">
        <v>0.39870001333679628</v>
      </c>
      <c r="G31" s="115">
        <v>0.69745164710613872</v>
      </c>
    </row>
    <row r="32" spans="1:7" x14ac:dyDescent="0.2">
      <c r="A32" s="88" t="s">
        <v>120</v>
      </c>
      <c r="B32" s="105">
        <v>0.73239752667796953</v>
      </c>
      <c r="C32" s="106">
        <v>0.64485287822141046</v>
      </c>
      <c r="D32" s="105">
        <v>0.54133545310015896</v>
      </c>
      <c r="E32" s="89">
        <v>12000</v>
      </c>
      <c r="F32" s="107">
        <v>-9.2147072174307763</v>
      </c>
      <c r="G32" s="113">
        <v>0.66046518071120841</v>
      </c>
    </row>
    <row r="33" spans="1:10" x14ac:dyDescent="0.2">
      <c r="A33" s="88" t="s">
        <v>121</v>
      </c>
      <c r="B33" s="105">
        <v>0.24745329319091022</v>
      </c>
      <c r="C33" s="106"/>
      <c r="D33" s="105"/>
      <c r="E33" s="89">
        <v>34482</v>
      </c>
      <c r="F33" s="107">
        <v>-5.6347664267535098</v>
      </c>
      <c r="G33" s="113">
        <v>0.24745329319091022</v>
      </c>
    </row>
    <row r="34" spans="1:10" x14ac:dyDescent="0.2">
      <c r="A34" s="110" t="s">
        <v>122</v>
      </c>
      <c r="B34" s="111">
        <v>0.51185298439888971</v>
      </c>
      <c r="C34" s="64"/>
      <c r="D34" s="111"/>
      <c r="E34" s="87">
        <v>46482</v>
      </c>
      <c r="F34" s="112">
        <v>-6.5857432826222393</v>
      </c>
      <c r="G34" s="115">
        <v>0.51185298439888971</v>
      </c>
    </row>
    <row r="35" spans="1:10" x14ac:dyDescent="0.2">
      <c r="A35" s="281" t="s">
        <v>123</v>
      </c>
      <c r="B35" s="278">
        <v>0.58127439138632764</v>
      </c>
      <c r="C35" s="279">
        <v>0.60990193853301644</v>
      </c>
      <c r="D35" s="278">
        <v>0.4861249309010503</v>
      </c>
      <c r="E35" s="283">
        <v>975112</v>
      </c>
      <c r="F35" s="286">
        <v>1.3128639051778954</v>
      </c>
      <c r="G35" s="280">
        <v>0.58851093056127235</v>
      </c>
    </row>
    <row r="36" spans="1:10" x14ac:dyDescent="0.2">
      <c r="A36" s="281" t="s">
        <v>345</v>
      </c>
      <c r="B36" s="278">
        <v>0.58127439138632764</v>
      </c>
      <c r="C36" s="279">
        <v>0.59423999452287557</v>
      </c>
      <c r="D36" s="278">
        <v>0.47987324426173344</v>
      </c>
      <c r="E36" s="283">
        <v>998275</v>
      </c>
      <c r="F36" s="286">
        <v>1.7399049941755174</v>
      </c>
      <c r="G36" s="280">
        <v>0.58278320832438191</v>
      </c>
    </row>
    <row r="37" spans="1:10" x14ac:dyDescent="0.2">
      <c r="B37" s="226"/>
    </row>
    <row r="38" spans="1:10" x14ac:dyDescent="0.2">
      <c r="A38" s="328" t="s">
        <v>339</v>
      </c>
      <c r="B38" s="328"/>
      <c r="C38" s="328"/>
      <c r="D38" s="328"/>
      <c r="E38" s="328"/>
      <c r="F38" s="328"/>
      <c r="G38" s="328"/>
      <c r="H38" s="328"/>
      <c r="I38" s="328"/>
      <c r="J38" s="328"/>
    </row>
    <row r="39" spans="1:10" x14ac:dyDescent="0.2">
      <c r="A39" s="328"/>
      <c r="B39" s="328"/>
      <c r="C39" s="328"/>
      <c r="D39" s="328"/>
      <c r="E39" s="328"/>
      <c r="F39" s="328"/>
      <c r="G39" s="328"/>
      <c r="H39" s="328"/>
      <c r="I39" s="328"/>
      <c r="J39" s="328"/>
    </row>
    <row r="40" spans="1:10" x14ac:dyDescent="0.2">
      <c r="A40" s="328"/>
      <c r="B40" s="328"/>
      <c r="C40" s="328"/>
      <c r="D40" s="328"/>
      <c r="E40" s="328"/>
      <c r="F40" s="328"/>
      <c r="G40" s="328"/>
      <c r="H40" s="328"/>
      <c r="I40" s="328"/>
      <c r="J40" s="328"/>
    </row>
    <row r="41" spans="1:10" x14ac:dyDescent="0.2">
      <c r="A41" s="328"/>
      <c r="B41" s="328"/>
      <c r="C41" s="328"/>
      <c r="D41" s="328"/>
      <c r="E41" s="328"/>
      <c r="F41" s="328"/>
      <c r="G41" s="328"/>
      <c r="H41" s="328"/>
      <c r="I41" s="328"/>
      <c r="J41" s="328"/>
    </row>
    <row r="42" spans="1:10" x14ac:dyDescent="0.2">
      <c r="A42" s="328"/>
      <c r="B42" s="328"/>
      <c r="C42" s="328"/>
      <c r="D42" s="328"/>
      <c r="E42" s="328"/>
      <c r="F42" s="328"/>
      <c r="G42" s="328"/>
      <c r="H42" s="328"/>
      <c r="I42" s="328"/>
      <c r="J42" s="328"/>
    </row>
    <row r="43" spans="1:10" x14ac:dyDescent="0.2">
      <c r="G43" s="227"/>
    </row>
    <row r="44" spans="1:10" x14ac:dyDescent="0.2">
      <c r="F44" s="228"/>
      <c r="G44" s="227"/>
    </row>
    <row r="45" spans="1:10" x14ac:dyDescent="0.2">
      <c r="G45" s="227"/>
    </row>
    <row r="46" spans="1:10" x14ac:dyDescent="0.2">
      <c r="G46" s="227"/>
    </row>
    <row r="47" spans="1:10" x14ac:dyDescent="0.2">
      <c r="G47" s="227"/>
    </row>
  </sheetData>
  <mergeCells count="4">
    <mergeCell ref="A1:F1"/>
    <mergeCell ref="A8:A9"/>
    <mergeCell ref="E8:G8"/>
    <mergeCell ref="A38:J42"/>
  </mergeCells>
  <hyperlinks>
    <hyperlink ref="A6"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baseColWidth="10" defaultRowHeight="12.75" x14ac:dyDescent="0.2"/>
  <cols>
    <col min="1" max="1" width="37" style="14" customWidth="1"/>
    <col min="2" max="4" width="13.42578125" style="14" bestFit="1" customWidth="1"/>
    <col min="5" max="5" width="9.5703125" style="200" bestFit="1" customWidth="1"/>
    <col min="6" max="6" width="11.42578125" style="14"/>
    <col min="7" max="7" width="11.7109375" style="14" customWidth="1"/>
    <col min="8" max="16384" width="11.42578125" style="14"/>
  </cols>
  <sheetData>
    <row r="1" spans="1:7" x14ac:dyDescent="0.2">
      <c r="A1" s="229" t="s">
        <v>343</v>
      </c>
      <c r="F1" s="230"/>
    </row>
    <row r="2" spans="1:7" x14ac:dyDescent="0.2">
      <c r="A2" s="69" t="s">
        <v>40</v>
      </c>
      <c r="F2" s="230"/>
    </row>
    <row r="3" spans="1:7" x14ac:dyDescent="0.2">
      <c r="A3" s="78" t="s">
        <v>41</v>
      </c>
      <c r="F3" s="230"/>
    </row>
    <row r="4" spans="1:7" x14ac:dyDescent="0.2">
      <c r="A4" s="78" t="s">
        <v>42</v>
      </c>
      <c r="F4" s="230"/>
    </row>
    <row r="5" spans="1:7" x14ac:dyDescent="0.2">
      <c r="A5" s="78"/>
      <c r="F5" s="230"/>
    </row>
    <row r="6" spans="1:7" x14ac:dyDescent="0.2">
      <c r="A6" s="178" t="s">
        <v>322</v>
      </c>
      <c r="F6" s="230"/>
    </row>
    <row r="7" spans="1:7" x14ac:dyDescent="0.2">
      <c r="A7" s="178"/>
      <c r="F7" s="230"/>
    </row>
    <row r="8" spans="1:7" x14ac:dyDescent="0.2">
      <c r="A8" s="343" t="s">
        <v>105</v>
      </c>
      <c r="B8" s="243" t="s">
        <v>90</v>
      </c>
      <c r="C8" s="243" t="s">
        <v>94</v>
      </c>
      <c r="D8" s="243" t="s">
        <v>102</v>
      </c>
      <c r="E8" s="345" t="s">
        <v>80</v>
      </c>
      <c r="F8" s="346"/>
      <c r="G8" s="347"/>
    </row>
    <row r="9" spans="1:7" ht="38.25" x14ac:dyDescent="0.2">
      <c r="A9" s="344"/>
      <c r="B9" s="251" t="s">
        <v>124</v>
      </c>
      <c r="C9" s="251" t="s">
        <v>124</v>
      </c>
      <c r="D9" s="251" t="s">
        <v>124</v>
      </c>
      <c r="E9" s="252" t="s">
        <v>19</v>
      </c>
      <c r="F9" s="251" t="s">
        <v>124</v>
      </c>
      <c r="G9" s="249" t="s">
        <v>108</v>
      </c>
    </row>
    <row r="10" spans="1:7" x14ac:dyDescent="0.2">
      <c r="A10" s="99" t="s">
        <v>43</v>
      </c>
      <c r="B10" s="118">
        <v>7.8846541641459975</v>
      </c>
      <c r="C10" s="118">
        <v>11.306867424683405</v>
      </c>
      <c r="D10" s="118">
        <v>35.010759807978815</v>
      </c>
      <c r="E10" s="102">
        <v>21413</v>
      </c>
      <c r="F10" s="119">
        <v>9.856794988054741</v>
      </c>
      <c r="G10" s="120">
        <v>4.2400934670431312</v>
      </c>
    </row>
    <row r="11" spans="1:7" x14ac:dyDescent="0.2">
      <c r="A11" s="88" t="s">
        <v>109</v>
      </c>
      <c r="B11" s="121">
        <v>14.487903356400263</v>
      </c>
      <c r="C11" s="121">
        <v>26.311363564243329</v>
      </c>
      <c r="D11" s="121">
        <v>50.82485082485082</v>
      </c>
      <c r="E11" s="89">
        <v>31451</v>
      </c>
      <c r="F11" s="122">
        <v>19.842401453591076</v>
      </c>
      <c r="G11" s="123">
        <v>5.7567503951040724</v>
      </c>
    </row>
    <row r="12" spans="1:7" x14ac:dyDescent="0.2">
      <c r="A12" s="88" t="s">
        <v>110</v>
      </c>
      <c r="B12" s="121">
        <v>11.80646680798089</v>
      </c>
      <c r="C12" s="121">
        <v>11.931290622098421</v>
      </c>
      <c r="D12" s="121">
        <v>44.444444444444443</v>
      </c>
      <c r="E12" s="89">
        <v>3770</v>
      </c>
      <c r="F12" s="122">
        <v>11.824112407477104</v>
      </c>
      <c r="G12" s="123">
        <v>4.2012161415146494</v>
      </c>
    </row>
    <row r="13" spans="1:7" x14ac:dyDescent="0.2">
      <c r="A13" s="88" t="s">
        <v>111</v>
      </c>
      <c r="B13" s="121">
        <v>9.3220338983050848</v>
      </c>
      <c r="C13" s="121">
        <v>20.604703247480401</v>
      </c>
      <c r="D13" s="121"/>
      <c r="E13" s="89">
        <v>426</v>
      </c>
      <c r="F13" s="122">
        <v>12.209802235597593</v>
      </c>
      <c r="G13" s="123">
        <v>33.542319749216297</v>
      </c>
    </row>
    <row r="14" spans="1:7" x14ac:dyDescent="0.2">
      <c r="A14" s="99" t="s">
        <v>125</v>
      </c>
      <c r="B14" s="118">
        <v>13.742736862324525</v>
      </c>
      <c r="C14" s="118">
        <v>25.765441254370163</v>
      </c>
      <c r="D14" s="118">
        <v>50.804758572428277</v>
      </c>
      <c r="E14" s="102">
        <v>35647</v>
      </c>
      <c r="F14" s="119">
        <v>18.386399624504197</v>
      </c>
      <c r="G14" s="124">
        <v>5.8528328780140155</v>
      </c>
    </row>
    <row r="15" spans="1:7" x14ac:dyDescent="0.2">
      <c r="A15" s="88" t="s">
        <v>113</v>
      </c>
      <c r="B15" s="121">
        <v>10.963643413164723</v>
      </c>
      <c r="C15" s="121">
        <v>27.608494921514311</v>
      </c>
      <c r="D15" s="121">
        <v>42.905788876276958</v>
      </c>
      <c r="E15" s="89">
        <v>14923</v>
      </c>
      <c r="F15" s="122">
        <v>16.213602781399391</v>
      </c>
      <c r="G15" s="123">
        <v>5.8669125993189555</v>
      </c>
    </row>
    <row r="16" spans="1:7" x14ac:dyDescent="0.2">
      <c r="A16" s="88" t="s">
        <v>47</v>
      </c>
      <c r="B16" s="121">
        <v>10.345786495823395</v>
      </c>
      <c r="C16" s="121">
        <v>24.46319544487892</v>
      </c>
      <c r="D16" s="121">
        <v>41.831425598335073</v>
      </c>
      <c r="E16" s="89">
        <v>14043</v>
      </c>
      <c r="F16" s="122">
        <v>12.76682788465035</v>
      </c>
      <c r="G16" s="123">
        <v>0.65945093541681599</v>
      </c>
    </row>
    <row r="17" spans="1:7" x14ac:dyDescent="0.2">
      <c r="A17" s="88" t="s">
        <v>48</v>
      </c>
      <c r="B17" s="121">
        <v>6.4897089491341013</v>
      </c>
      <c r="C17" s="121">
        <v>8.6344370645837056</v>
      </c>
      <c r="D17" s="121">
        <v>28.826247689463958</v>
      </c>
      <c r="E17" s="89">
        <v>25205</v>
      </c>
      <c r="F17" s="122">
        <v>8.1190689404139906</v>
      </c>
      <c r="G17" s="123">
        <v>6.1129120532143313</v>
      </c>
    </row>
    <row r="18" spans="1:7" x14ac:dyDescent="0.2">
      <c r="A18" s="88" t="s">
        <v>114</v>
      </c>
      <c r="B18" s="121">
        <v>31.351512442258979</v>
      </c>
      <c r="C18" s="121">
        <v>33.756752810629287</v>
      </c>
      <c r="D18" s="121">
        <v>3.225806451612903</v>
      </c>
      <c r="E18" s="89">
        <v>4417</v>
      </c>
      <c r="F18" s="122">
        <v>32.499448164226322</v>
      </c>
      <c r="G18" s="123">
        <v>115.99022004889976</v>
      </c>
    </row>
    <row r="19" spans="1:7" x14ac:dyDescent="0.2">
      <c r="A19" s="99" t="s">
        <v>115</v>
      </c>
      <c r="B19" s="118">
        <v>8.8968085415878733</v>
      </c>
      <c r="C19" s="118">
        <v>13.437191588813342</v>
      </c>
      <c r="D19" s="118">
        <v>33.845616486203284</v>
      </c>
      <c r="E19" s="102">
        <v>58588</v>
      </c>
      <c r="F19" s="119">
        <v>11.13694211215639</v>
      </c>
      <c r="G19" s="124">
        <v>8.8086173275141615</v>
      </c>
    </row>
    <row r="20" spans="1:7" x14ac:dyDescent="0.2">
      <c r="A20" s="88" t="s">
        <v>50</v>
      </c>
      <c r="B20" s="121">
        <v>17.834867700440849</v>
      </c>
      <c r="C20" s="121">
        <v>28.895722948855706</v>
      </c>
      <c r="D20" s="121">
        <v>47.14322815218803</v>
      </c>
      <c r="E20" s="89">
        <v>50359</v>
      </c>
      <c r="F20" s="122">
        <v>24.347073555149439</v>
      </c>
      <c r="G20" s="123">
        <v>3.0405336279745465</v>
      </c>
    </row>
    <row r="21" spans="1:7" x14ac:dyDescent="0.2">
      <c r="A21" s="88" t="s">
        <v>49</v>
      </c>
      <c r="B21" s="121">
        <v>7.0346658338538415</v>
      </c>
      <c r="C21" s="121">
        <v>20.83396455082563</v>
      </c>
      <c r="D21" s="121">
        <v>30.407148120854828</v>
      </c>
      <c r="E21" s="89">
        <v>13307</v>
      </c>
      <c r="F21" s="122">
        <v>13.136229022704837</v>
      </c>
      <c r="G21" s="123">
        <v>6.1502871729419279</v>
      </c>
    </row>
    <row r="22" spans="1:7" x14ac:dyDescent="0.2">
      <c r="A22" s="88" t="s">
        <v>126</v>
      </c>
      <c r="B22" s="121">
        <v>9.0385760603453971</v>
      </c>
      <c r="C22" s="121">
        <v>39.671232876712331</v>
      </c>
      <c r="D22" s="121">
        <v>12.037037037037036</v>
      </c>
      <c r="E22" s="89">
        <v>2103</v>
      </c>
      <c r="F22" s="122">
        <v>12.337205209433298</v>
      </c>
      <c r="G22" s="123">
        <v>9.6454640250260688</v>
      </c>
    </row>
    <row r="23" spans="1:7" x14ac:dyDescent="0.2">
      <c r="A23" s="99" t="s">
        <v>57</v>
      </c>
      <c r="B23" s="118">
        <v>13.486304331775848</v>
      </c>
      <c r="C23" s="118">
        <v>27.126451518370637</v>
      </c>
      <c r="D23" s="118">
        <v>40.108473033452171</v>
      </c>
      <c r="E23" s="102">
        <v>65769</v>
      </c>
      <c r="F23" s="119">
        <v>20.225164829757922</v>
      </c>
      <c r="G23" s="124">
        <v>3.8561750911933297</v>
      </c>
    </row>
    <row r="24" spans="1:7" x14ac:dyDescent="0.2">
      <c r="A24" s="99" t="s">
        <v>30</v>
      </c>
      <c r="B24" s="118">
        <v>2.1854652955365728</v>
      </c>
      <c r="C24" s="118">
        <v>6.1744112030553788</v>
      </c>
      <c r="D24" s="118">
        <v>19.68365553602812</v>
      </c>
      <c r="E24" s="102">
        <v>1705</v>
      </c>
      <c r="F24" s="119">
        <v>2.7504436199386997</v>
      </c>
      <c r="G24" s="124">
        <v>12.097304404996713</v>
      </c>
    </row>
    <row r="25" spans="1:7" x14ac:dyDescent="0.2">
      <c r="A25" s="99" t="s">
        <v>54</v>
      </c>
      <c r="B25" s="118">
        <v>1.5267175572519083</v>
      </c>
      <c r="C25" s="118"/>
      <c r="D25" s="118"/>
      <c r="E25" s="102">
        <v>2</v>
      </c>
      <c r="F25" s="119">
        <v>1.5267175572519083</v>
      </c>
      <c r="G25" s="124">
        <v>-97.590361445783131</v>
      </c>
    </row>
    <row r="26" spans="1:7" x14ac:dyDescent="0.2">
      <c r="A26" s="110" t="s">
        <v>117</v>
      </c>
      <c r="B26" s="125">
        <v>10.04048573441311</v>
      </c>
      <c r="C26" s="125">
        <v>18.387532692956245</v>
      </c>
      <c r="D26" s="125">
        <v>37.855579868708972</v>
      </c>
      <c r="E26" s="87">
        <v>183124</v>
      </c>
      <c r="F26" s="126">
        <v>13.825980073869831</v>
      </c>
      <c r="G26" s="127">
        <v>5.855694417147415</v>
      </c>
    </row>
    <row r="27" spans="1:7" x14ac:dyDescent="0.2">
      <c r="A27" s="88" t="s">
        <v>86</v>
      </c>
      <c r="B27" s="121">
        <v>8.4338394793926241</v>
      </c>
      <c r="C27" s="121">
        <v>8.5348104395992586</v>
      </c>
      <c r="D27" s="121">
        <v>22.672811059907836</v>
      </c>
      <c r="E27" s="89">
        <v>13298</v>
      </c>
      <c r="F27" s="122">
        <v>8.6267742688844482</v>
      </c>
      <c r="G27" s="123">
        <v>27.96381832178599</v>
      </c>
    </row>
    <row r="28" spans="1:7" x14ac:dyDescent="0.2">
      <c r="A28" s="88" t="s">
        <v>87</v>
      </c>
      <c r="B28" s="121">
        <v>77.5</v>
      </c>
      <c r="C28" s="121">
        <v>4.0222897669706184</v>
      </c>
      <c r="D28" s="121">
        <v>10.714285714285714</v>
      </c>
      <c r="E28" s="89">
        <v>431</v>
      </c>
      <c r="F28" s="122">
        <v>4.3368887100020128</v>
      </c>
      <c r="G28" s="123">
        <v>9.3908629441624374</v>
      </c>
    </row>
    <row r="29" spans="1:7" x14ac:dyDescent="0.2">
      <c r="A29" s="88" t="s">
        <v>88</v>
      </c>
      <c r="B29" s="121">
        <v>5.2759740259740253</v>
      </c>
      <c r="C29" s="121">
        <v>4.1812286833129821</v>
      </c>
      <c r="D29" s="121">
        <v>33.566433566433567</v>
      </c>
      <c r="E29" s="89">
        <v>1106</v>
      </c>
      <c r="F29" s="122">
        <v>4.4021652603088679</v>
      </c>
      <c r="G29" s="123">
        <v>12.972420837589377</v>
      </c>
    </row>
    <row r="30" spans="1:7" x14ac:dyDescent="0.2">
      <c r="A30" s="88" t="s">
        <v>127</v>
      </c>
      <c r="B30" s="121">
        <v>5.0529090842517661</v>
      </c>
      <c r="C30" s="121">
        <v>81.578947368421055</v>
      </c>
      <c r="D30" s="128">
        <v>0</v>
      </c>
      <c r="E30" s="89">
        <v>1411</v>
      </c>
      <c r="F30" s="122">
        <v>5.1588607363533328</v>
      </c>
      <c r="G30" s="123">
        <v>-28.083588175331293</v>
      </c>
    </row>
    <row r="31" spans="1:7" x14ac:dyDescent="0.2">
      <c r="A31" s="110" t="s">
        <v>119</v>
      </c>
      <c r="B31" s="125">
        <v>6.1035204946644068</v>
      </c>
      <c r="C31" s="125">
        <v>7.7062701561117608</v>
      </c>
      <c r="D31" s="125">
        <v>23.608903020667725</v>
      </c>
      <c r="E31" s="87">
        <v>16246</v>
      </c>
      <c r="F31" s="126">
        <v>7.501812422365985</v>
      </c>
      <c r="G31" s="127">
        <v>18.350695709186276</v>
      </c>
    </row>
    <row r="32" spans="1:7" x14ac:dyDescent="0.2">
      <c r="A32" s="88" t="s">
        <v>120</v>
      </c>
      <c r="B32" s="121">
        <v>3.6499360745659257</v>
      </c>
      <c r="C32" s="121"/>
      <c r="D32" s="121"/>
      <c r="E32" s="89">
        <v>1770</v>
      </c>
      <c r="F32" s="122">
        <v>3.6499360745659257</v>
      </c>
      <c r="G32" s="123">
        <v>-10.106653123412899</v>
      </c>
    </row>
    <row r="33" spans="1:10" x14ac:dyDescent="0.2">
      <c r="A33" s="88" t="s">
        <v>121</v>
      </c>
      <c r="B33" s="121">
        <v>1.8658987338014161</v>
      </c>
      <c r="C33" s="121"/>
      <c r="D33" s="121"/>
      <c r="E33" s="89">
        <v>1257</v>
      </c>
      <c r="F33" s="122">
        <v>1.8658987338014161</v>
      </c>
      <c r="G33" s="123">
        <v>0.96385542168674709</v>
      </c>
    </row>
    <row r="34" spans="1:10" x14ac:dyDescent="0.2">
      <c r="A34" s="110" t="s">
        <v>122</v>
      </c>
      <c r="B34" s="125">
        <v>2.6126133901830642</v>
      </c>
      <c r="C34" s="125"/>
      <c r="D34" s="125"/>
      <c r="E34" s="87">
        <v>3027</v>
      </c>
      <c r="F34" s="126">
        <v>2.6126133901830642</v>
      </c>
      <c r="G34" s="127">
        <v>-5.8182949595519604</v>
      </c>
    </row>
    <row r="35" spans="1:10" x14ac:dyDescent="0.2">
      <c r="A35" s="281" t="s">
        <v>123</v>
      </c>
      <c r="B35" s="282">
        <v>9.0254607206496118</v>
      </c>
      <c r="C35" s="282">
        <v>15.264612426904488</v>
      </c>
      <c r="D35" s="282">
        <v>37.525336281555191</v>
      </c>
      <c r="E35" s="283">
        <v>202397</v>
      </c>
      <c r="F35" s="284">
        <v>12.215299043885199</v>
      </c>
      <c r="G35" s="285">
        <v>6.5611919867323039</v>
      </c>
    </row>
    <row r="36" spans="1:10" x14ac:dyDescent="0.2">
      <c r="A36" s="281" t="s">
        <v>346</v>
      </c>
      <c r="B36" s="282">
        <v>9.0205367969474963</v>
      </c>
      <c r="C36" s="282">
        <v>15.423862524176368</v>
      </c>
      <c r="D36" s="282">
        <v>37.571085988352174</v>
      </c>
      <c r="E36" s="283">
        <v>212337</v>
      </c>
      <c r="F36" s="284">
        <v>12.396026957098423</v>
      </c>
      <c r="G36" s="285">
        <v>7.2831721587291964</v>
      </c>
    </row>
    <row r="38" spans="1:10" x14ac:dyDescent="0.2">
      <c r="A38" s="328" t="s">
        <v>339</v>
      </c>
      <c r="B38" s="328"/>
      <c r="C38" s="328"/>
      <c r="D38" s="328"/>
      <c r="E38" s="328"/>
      <c r="F38" s="328"/>
      <c r="G38" s="328"/>
      <c r="H38" s="328"/>
      <c r="I38" s="328"/>
      <c r="J38" s="328"/>
    </row>
    <row r="39" spans="1:10" x14ac:dyDescent="0.2">
      <c r="A39" s="328"/>
      <c r="B39" s="328"/>
      <c r="C39" s="328"/>
      <c r="D39" s="328"/>
      <c r="E39" s="328"/>
      <c r="F39" s="328"/>
      <c r="G39" s="328"/>
      <c r="H39" s="328"/>
      <c r="I39" s="328"/>
      <c r="J39" s="328"/>
    </row>
    <row r="40" spans="1:10" x14ac:dyDescent="0.2">
      <c r="A40" s="328"/>
      <c r="B40" s="328"/>
      <c r="C40" s="328"/>
      <c r="D40" s="328"/>
      <c r="E40" s="328"/>
      <c r="F40" s="328"/>
      <c r="G40" s="328"/>
      <c r="H40" s="328"/>
      <c r="I40" s="328"/>
      <c r="J40" s="328"/>
    </row>
    <row r="41" spans="1:10" x14ac:dyDescent="0.2">
      <c r="A41" s="328"/>
      <c r="B41" s="328"/>
      <c r="C41" s="328"/>
      <c r="D41" s="328"/>
      <c r="E41" s="328"/>
      <c r="F41" s="328"/>
      <c r="G41" s="328"/>
      <c r="H41" s="328"/>
      <c r="I41" s="328"/>
      <c r="J41" s="328"/>
    </row>
    <row r="42" spans="1:10" x14ac:dyDescent="0.2">
      <c r="A42" s="328"/>
      <c r="B42" s="328"/>
      <c r="C42" s="328"/>
      <c r="D42" s="328"/>
      <c r="E42" s="328"/>
      <c r="F42" s="328"/>
      <c r="G42" s="328"/>
      <c r="H42" s="328"/>
      <c r="I42" s="328"/>
      <c r="J42" s="328"/>
    </row>
  </sheetData>
  <mergeCells count="3">
    <mergeCell ref="A8:A9"/>
    <mergeCell ref="E8:G8"/>
    <mergeCell ref="A38:J42"/>
  </mergeCells>
  <hyperlinks>
    <hyperlink ref="A6"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heetViews>
  <sheetFormatPr baseColWidth="10" defaultRowHeight="12.75" x14ac:dyDescent="0.2"/>
  <cols>
    <col min="1" max="1" width="24" style="14" customWidth="1"/>
    <col min="2" max="2" width="49.28515625" style="14" bestFit="1" customWidth="1"/>
    <col min="3" max="3" width="10" style="14" bestFit="1" customWidth="1"/>
    <col min="4" max="4" width="12.140625" style="14" bestFit="1" customWidth="1"/>
    <col min="5" max="5" width="10.28515625" style="14" bestFit="1" customWidth="1"/>
    <col min="6" max="6" width="10.7109375" style="14" bestFit="1" customWidth="1"/>
    <col min="7" max="7" width="8.28515625" style="14" bestFit="1" customWidth="1"/>
    <col min="8" max="16384" width="11.42578125" style="14"/>
  </cols>
  <sheetData>
    <row r="1" spans="1:8" x14ac:dyDescent="0.2">
      <c r="A1" s="217" t="s">
        <v>342</v>
      </c>
      <c r="B1" s="69"/>
      <c r="C1" s="69"/>
      <c r="D1" s="69"/>
      <c r="E1" s="69"/>
      <c r="F1" s="69"/>
      <c r="G1" s="69"/>
    </row>
    <row r="2" spans="1:8" x14ac:dyDescent="0.2">
      <c r="A2" s="69" t="s">
        <v>40</v>
      </c>
      <c r="B2" s="69"/>
      <c r="C2" s="69"/>
      <c r="D2" s="69"/>
      <c r="E2" s="69"/>
      <c r="F2" s="69"/>
      <c r="G2" s="69"/>
    </row>
    <row r="3" spans="1:8" x14ac:dyDescent="0.2">
      <c r="A3" s="78" t="s">
        <v>41</v>
      </c>
      <c r="B3" s="69"/>
      <c r="C3" s="69"/>
      <c r="D3" s="69"/>
      <c r="E3" s="69"/>
      <c r="F3" s="69"/>
      <c r="G3" s="69"/>
    </row>
    <row r="4" spans="1:8" x14ac:dyDescent="0.2">
      <c r="A4" s="78" t="s">
        <v>42</v>
      </c>
      <c r="B4" s="69"/>
      <c r="C4" s="69"/>
      <c r="D4" s="69"/>
      <c r="E4" s="69"/>
      <c r="F4" s="69"/>
      <c r="G4" s="69"/>
    </row>
    <row r="5" spans="1:8" x14ac:dyDescent="0.2">
      <c r="A5" s="78"/>
      <c r="B5" s="69"/>
      <c r="C5" s="69"/>
      <c r="D5" s="69"/>
      <c r="E5" s="69"/>
      <c r="F5" s="69"/>
      <c r="G5" s="69"/>
    </row>
    <row r="6" spans="1:8" x14ac:dyDescent="0.2">
      <c r="A6" s="178" t="s">
        <v>322</v>
      </c>
      <c r="B6" s="69"/>
      <c r="C6" s="69"/>
      <c r="D6" s="69"/>
      <c r="E6" s="69"/>
      <c r="F6" s="69"/>
      <c r="G6" s="69"/>
    </row>
    <row r="7" spans="1:8" x14ac:dyDescent="0.2">
      <c r="A7" s="178"/>
      <c r="B7" s="69"/>
      <c r="C7" s="69"/>
      <c r="D7" s="69"/>
      <c r="E7" s="69"/>
      <c r="F7" s="69"/>
      <c r="G7" s="69"/>
    </row>
    <row r="8" spans="1:8" x14ac:dyDescent="0.2">
      <c r="A8" s="238" t="s">
        <v>15</v>
      </c>
      <c r="B8" s="239" t="s">
        <v>85</v>
      </c>
      <c r="C8" s="240" t="s">
        <v>86</v>
      </c>
      <c r="D8" s="241" t="s">
        <v>87</v>
      </c>
      <c r="E8" s="240" t="s">
        <v>88</v>
      </c>
      <c r="F8" s="241" t="s">
        <v>89</v>
      </c>
      <c r="G8" s="242" t="s">
        <v>19</v>
      </c>
    </row>
    <row r="9" spans="1:8" x14ac:dyDescent="0.2">
      <c r="A9" s="92" t="s">
        <v>90</v>
      </c>
      <c r="B9" s="93" t="s">
        <v>91</v>
      </c>
      <c r="C9" s="82"/>
      <c r="D9" s="71"/>
      <c r="E9" s="71"/>
      <c r="F9" s="71"/>
      <c r="G9" s="94"/>
    </row>
    <row r="10" spans="1:8" x14ac:dyDescent="0.2">
      <c r="A10" s="88"/>
      <c r="B10" s="95" t="s">
        <v>92</v>
      </c>
      <c r="C10" s="53"/>
      <c r="D10" s="52"/>
      <c r="E10" s="52"/>
      <c r="F10" s="52"/>
      <c r="G10" s="96"/>
    </row>
    <row r="11" spans="1:8" x14ac:dyDescent="0.2">
      <c r="A11" s="88"/>
      <c r="B11" s="95" t="s">
        <v>93</v>
      </c>
      <c r="C11" s="53"/>
      <c r="D11" s="52"/>
      <c r="E11" s="52"/>
      <c r="F11" s="52">
        <v>27207</v>
      </c>
      <c r="G11" s="96">
        <v>27207</v>
      </c>
    </row>
    <row r="12" spans="1:8" x14ac:dyDescent="0.2">
      <c r="A12" s="88"/>
      <c r="B12" s="95" t="s">
        <v>37</v>
      </c>
      <c r="C12" s="53"/>
      <c r="D12" s="52"/>
      <c r="E12" s="52">
        <v>47</v>
      </c>
      <c r="F12" s="52"/>
      <c r="G12" s="96">
        <v>47</v>
      </c>
      <c r="H12" s="200"/>
    </row>
    <row r="13" spans="1:8" x14ac:dyDescent="0.2">
      <c r="A13" s="88"/>
      <c r="B13" s="95" t="s">
        <v>60</v>
      </c>
      <c r="C13" s="53"/>
      <c r="D13" s="52"/>
      <c r="E13" s="52"/>
      <c r="F13" s="52"/>
      <c r="G13" s="96"/>
    </row>
    <row r="14" spans="1:8" x14ac:dyDescent="0.2">
      <c r="A14" s="88"/>
      <c r="B14" s="95" t="s">
        <v>318</v>
      </c>
      <c r="C14" s="53">
        <v>7551</v>
      </c>
      <c r="D14" s="52"/>
      <c r="E14" s="52"/>
      <c r="F14" s="52"/>
      <c r="G14" s="96">
        <v>7551</v>
      </c>
    </row>
    <row r="15" spans="1:8" x14ac:dyDescent="0.2">
      <c r="A15" s="88"/>
      <c r="B15" s="95" t="s">
        <v>4</v>
      </c>
      <c r="C15" s="53">
        <v>3974</v>
      </c>
      <c r="D15" s="52">
        <v>40</v>
      </c>
      <c r="E15" s="52">
        <v>1185</v>
      </c>
      <c r="F15" s="52">
        <v>104</v>
      </c>
      <c r="G15" s="96">
        <v>5303</v>
      </c>
      <c r="H15" s="200"/>
    </row>
    <row r="16" spans="1:8" x14ac:dyDescent="0.2">
      <c r="A16" s="97"/>
      <c r="B16" s="98" t="s">
        <v>80</v>
      </c>
      <c r="C16" s="68">
        <v>11525</v>
      </c>
      <c r="D16" s="67">
        <v>40</v>
      </c>
      <c r="E16" s="67">
        <v>1232</v>
      </c>
      <c r="F16" s="67">
        <v>27311</v>
      </c>
      <c r="G16" s="67">
        <v>40108</v>
      </c>
    </row>
    <row r="17" spans="1:9" x14ac:dyDescent="0.2">
      <c r="A17" s="92" t="s">
        <v>94</v>
      </c>
      <c r="B17" s="93" t="s">
        <v>91</v>
      </c>
      <c r="C17" s="82">
        <v>97408</v>
      </c>
      <c r="D17" s="71">
        <v>9110</v>
      </c>
      <c r="E17" s="71">
        <v>22393</v>
      </c>
      <c r="F17" s="71"/>
      <c r="G17" s="71">
        <v>128911</v>
      </c>
      <c r="H17" s="200"/>
      <c r="I17" s="200"/>
    </row>
    <row r="18" spans="1:9" x14ac:dyDescent="0.2">
      <c r="A18" s="88"/>
      <c r="B18" s="95" t="s">
        <v>95</v>
      </c>
      <c r="C18" s="53">
        <v>4105</v>
      </c>
      <c r="D18" s="52"/>
      <c r="E18" s="52"/>
      <c r="F18" s="52"/>
      <c r="G18" s="52">
        <v>4105</v>
      </c>
    </row>
    <row r="19" spans="1:9" x14ac:dyDescent="0.2">
      <c r="A19" s="88"/>
      <c r="B19" s="95" t="s">
        <v>96</v>
      </c>
      <c r="C19" s="53"/>
      <c r="D19" s="52">
        <v>8410</v>
      </c>
      <c r="E19" s="52"/>
      <c r="F19" s="52"/>
      <c r="G19" s="52">
        <v>8410</v>
      </c>
    </row>
    <row r="20" spans="1:9" x14ac:dyDescent="0.2">
      <c r="A20" s="88"/>
      <c r="B20" s="95" t="s">
        <v>97</v>
      </c>
      <c r="C20" s="53">
        <v>53793</v>
      </c>
      <c r="D20" s="52"/>
      <c r="E20" s="52"/>
      <c r="F20" s="52"/>
      <c r="G20" s="52">
        <v>53793</v>
      </c>
    </row>
    <row r="21" spans="1:9" x14ac:dyDescent="0.2">
      <c r="A21" s="88"/>
      <c r="B21" s="95" t="s">
        <v>98</v>
      </c>
      <c r="C21" s="53"/>
      <c r="D21" s="52"/>
      <c r="E21" s="52">
        <v>21017</v>
      </c>
      <c r="F21" s="52"/>
      <c r="G21" s="52">
        <v>21017</v>
      </c>
    </row>
    <row r="22" spans="1:9" x14ac:dyDescent="0.2">
      <c r="A22" s="88"/>
      <c r="B22" s="95" t="s">
        <v>99</v>
      </c>
      <c r="C22" s="53">
        <v>35993</v>
      </c>
      <c r="D22" s="52">
        <v>291</v>
      </c>
      <c r="E22" s="52">
        <v>1376</v>
      </c>
      <c r="F22" s="52"/>
      <c r="G22" s="52">
        <v>37660</v>
      </c>
    </row>
    <row r="23" spans="1:9" x14ac:dyDescent="0.2">
      <c r="A23" s="88"/>
      <c r="B23" s="95" t="s">
        <v>100</v>
      </c>
      <c r="C23" s="53">
        <v>1099</v>
      </c>
      <c r="D23" s="52"/>
      <c r="E23" s="52"/>
      <c r="F23" s="52"/>
      <c r="G23" s="52">
        <v>1099</v>
      </c>
    </row>
    <row r="24" spans="1:9" x14ac:dyDescent="0.2">
      <c r="A24" s="88"/>
      <c r="B24" s="95" t="s">
        <v>101</v>
      </c>
      <c r="C24" s="53">
        <v>1326</v>
      </c>
      <c r="D24" s="52"/>
      <c r="E24" s="52"/>
      <c r="F24" s="52"/>
      <c r="G24" s="52">
        <v>1326</v>
      </c>
    </row>
    <row r="25" spans="1:9" x14ac:dyDescent="0.2">
      <c r="A25" s="88"/>
      <c r="B25" s="95" t="s">
        <v>318</v>
      </c>
      <c r="C25" s="53">
        <v>14258</v>
      </c>
      <c r="D25" s="52"/>
      <c r="E25" s="52"/>
      <c r="F25" s="52"/>
      <c r="G25" s="52">
        <v>14258</v>
      </c>
      <c r="H25" s="200"/>
    </row>
    <row r="26" spans="1:9" x14ac:dyDescent="0.2">
      <c r="A26" s="88"/>
      <c r="B26" s="95" t="s">
        <v>4</v>
      </c>
      <c r="C26" s="53">
        <v>29872</v>
      </c>
      <c r="D26" s="52">
        <v>760</v>
      </c>
      <c r="E26" s="52">
        <v>1356</v>
      </c>
      <c r="F26" s="52">
        <v>38</v>
      </c>
      <c r="G26" s="52">
        <v>32026</v>
      </c>
    </row>
    <row r="27" spans="1:9" x14ac:dyDescent="0.2">
      <c r="A27" s="97"/>
      <c r="B27" s="98" t="s">
        <v>80</v>
      </c>
      <c r="C27" s="68">
        <v>141538</v>
      </c>
      <c r="D27" s="67">
        <v>9870</v>
      </c>
      <c r="E27" s="67">
        <v>23749</v>
      </c>
      <c r="F27" s="67">
        <v>38</v>
      </c>
      <c r="G27" s="67">
        <v>175195</v>
      </c>
      <c r="H27" s="200"/>
    </row>
    <row r="28" spans="1:9" x14ac:dyDescent="0.2">
      <c r="A28" s="92" t="s">
        <v>102</v>
      </c>
      <c r="B28" s="93" t="s">
        <v>72</v>
      </c>
      <c r="C28" s="82">
        <v>1005</v>
      </c>
      <c r="D28" s="71">
        <v>23</v>
      </c>
      <c r="E28" s="71">
        <v>137</v>
      </c>
      <c r="F28" s="71"/>
      <c r="G28" s="71">
        <v>1165</v>
      </c>
    </row>
    <row r="29" spans="1:9" x14ac:dyDescent="0.2">
      <c r="A29" s="88"/>
      <c r="B29" s="95" t="s">
        <v>73</v>
      </c>
      <c r="C29" s="53">
        <v>80</v>
      </c>
      <c r="D29" s="52">
        <v>5</v>
      </c>
      <c r="E29" s="52">
        <v>6</v>
      </c>
      <c r="F29" s="52">
        <v>2</v>
      </c>
      <c r="G29" s="52">
        <v>93</v>
      </c>
    </row>
    <row r="30" spans="1:9" x14ac:dyDescent="0.2">
      <c r="A30" s="97"/>
      <c r="B30" s="98" t="s">
        <v>80</v>
      </c>
      <c r="C30" s="68">
        <v>1085</v>
      </c>
      <c r="D30" s="67">
        <v>28</v>
      </c>
      <c r="E30" s="67">
        <v>143</v>
      </c>
      <c r="F30" s="67">
        <v>2</v>
      </c>
      <c r="G30" s="67">
        <v>1258</v>
      </c>
    </row>
    <row r="31" spans="1:9" x14ac:dyDescent="0.2">
      <c r="A31" s="348" t="s">
        <v>19</v>
      </c>
      <c r="B31" s="349"/>
      <c r="C31" s="287">
        <v>154148</v>
      </c>
      <c r="D31" s="258">
        <v>9938</v>
      </c>
      <c r="E31" s="258">
        <v>25124</v>
      </c>
      <c r="F31" s="258">
        <v>27351</v>
      </c>
      <c r="G31" s="258">
        <v>216561</v>
      </c>
    </row>
    <row r="32" spans="1:9" x14ac:dyDescent="0.2">
      <c r="A32" s="350" t="s">
        <v>103</v>
      </c>
      <c r="B32" s="351"/>
      <c r="C32" s="306">
        <v>9.0201847320254047E-2</v>
      </c>
      <c r="D32" s="307">
        <v>1.1913247123510844E-2</v>
      </c>
      <c r="E32" s="307">
        <v>6.0397585784830961E-2</v>
      </c>
      <c r="F32" s="307">
        <v>-0.3545639040966585</v>
      </c>
      <c r="G32" s="308">
        <v>-3.3274424255812667E-3</v>
      </c>
      <c r="H32" s="200"/>
    </row>
    <row r="33" spans="1:10" x14ac:dyDescent="0.2">
      <c r="A33" s="352" t="s">
        <v>347</v>
      </c>
      <c r="B33" s="353"/>
      <c r="C33" s="294">
        <v>1267</v>
      </c>
      <c r="D33" s="72"/>
      <c r="E33" s="72">
        <v>256</v>
      </c>
      <c r="F33" s="72">
        <v>24478</v>
      </c>
      <c r="G33" s="295">
        <v>26001</v>
      </c>
    </row>
    <row r="34" spans="1:10" x14ac:dyDescent="0.2">
      <c r="A34" s="352" t="s">
        <v>104</v>
      </c>
      <c r="B34" s="353"/>
      <c r="C34" s="296">
        <v>0.12123893805309735</v>
      </c>
      <c r="D34" s="297"/>
      <c r="E34" s="297" t="s">
        <v>193</v>
      </c>
      <c r="F34" s="297">
        <v>-5.2965527914264711E-2</v>
      </c>
      <c r="G34" s="298">
        <v>5.4135570936932062E-3</v>
      </c>
    </row>
    <row r="35" spans="1:10" x14ac:dyDescent="0.2">
      <c r="A35" s="354" t="s">
        <v>64</v>
      </c>
      <c r="B35" s="355"/>
      <c r="C35" s="262">
        <v>154148</v>
      </c>
      <c r="D35" s="264">
        <v>9938</v>
      </c>
      <c r="E35" s="264">
        <v>25124</v>
      </c>
      <c r="F35" s="264">
        <v>27351</v>
      </c>
      <c r="G35" s="264">
        <v>216561</v>
      </c>
    </row>
    <row r="36" spans="1:10" x14ac:dyDescent="0.2">
      <c r="A36" s="14" t="s">
        <v>348</v>
      </c>
      <c r="C36" s="200"/>
    </row>
    <row r="37" spans="1:10" x14ac:dyDescent="0.2">
      <c r="A37" s="14" t="s">
        <v>201</v>
      </c>
      <c r="C37" s="200"/>
      <c r="D37" s="200"/>
      <c r="E37" s="200"/>
      <c r="F37" s="200"/>
      <c r="G37" s="200"/>
      <c r="H37" s="200"/>
    </row>
    <row r="38" spans="1:10" x14ac:dyDescent="0.2">
      <c r="C38" s="221"/>
      <c r="D38" s="222"/>
      <c r="E38" s="222"/>
      <c r="F38" s="222"/>
      <c r="G38" s="222"/>
    </row>
    <row r="39" spans="1:10" x14ac:dyDescent="0.2">
      <c r="A39" s="328" t="s">
        <v>339</v>
      </c>
      <c r="B39" s="328"/>
      <c r="C39" s="328"/>
      <c r="D39" s="328"/>
      <c r="E39" s="328"/>
      <c r="F39" s="328"/>
      <c r="G39" s="328"/>
      <c r="H39" s="328"/>
      <c r="I39" s="328"/>
      <c r="J39" s="328"/>
    </row>
    <row r="40" spans="1:10" x14ac:dyDescent="0.2">
      <c r="A40" s="328"/>
      <c r="B40" s="328"/>
      <c r="C40" s="328"/>
      <c r="D40" s="328"/>
      <c r="E40" s="328"/>
      <c r="F40" s="328"/>
      <c r="G40" s="328"/>
      <c r="H40" s="328"/>
      <c r="I40" s="328"/>
      <c r="J40" s="328"/>
    </row>
    <row r="41" spans="1:10" x14ac:dyDescent="0.2">
      <c r="A41" s="328"/>
      <c r="B41" s="328"/>
      <c r="C41" s="328"/>
      <c r="D41" s="328"/>
      <c r="E41" s="328"/>
      <c r="F41" s="328"/>
      <c r="G41" s="328"/>
      <c r="H41" s="328"/>
      <c r="I41" s="328"/>
      <c r="J41" s="328"/>
    </row>
    <row r="42" spans="1:10" x14ac:dyDescent="0.2">
      <c r="A42" s="328"/>
      <c r="B42" s="328"/>
      <c r="C42" s="328"/>
      <c r="D42" s="328"/>
      <c r="E42" s="328"/>
      <c r="F42" s="328"/>
      <c r="G42" s="328"/>
      <c r="H42" s="328"/>
      <c r="I42" s="328"/>
      <c r="J42" s="328"/>
    </row>
    <row r="43" spans="1:10" x14ac:dyDescent="0.2">
      <c r="A43" s="328"/>
      <c r="B43" s="328"/>
      <c r="C43" s="328"/>
      <c r="D43" s="328"/>
      <c r="E43" s="328"/>
      <c r="F43" s="328"/>
      <c r="G43" s="328"/>
      <c r="H43" s="328"/>
      <c r="I43" s="328"/>
      <c r="J43" s="328"/>
    </row>
    <row r="46" spans="1:10" x14ac:dyDescent="0.2">
      <c r="C46" s="200"/>
    </row>
  </sheetData>
  <mergeCells count="6">
    <mergeCell ref="A39:J43"/>
    <mergeCell ref="A31:B31"/>
    <mergeCell ref="A32:B32"/>
    <mergeCell ref="A33:B33"/>
    <mergeCell ref="A34:B34"/>
    <mergeCell ref="A35:B35"/>
  </mergeCells>
  <hyperlinks>
    <hyperlink ref="A6"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Tableau 1</vt:lpstr>
      <vt:lpstr>Tableau 2</vt:lpstr>
      <vt:lpstr>Annexe 1</vt:lpstr>
      <vt:lpstr>Annexe 2</vt:lpstr>
      <vt:lpstr>Annexe 3</vt:lpstr>
      <vt:lpstr>Annexe 4</vt:lpstr>
      <vt:lpstr>Annexe 5</vt:lpstr>
      <vt:lpstr>Annexe 6</vt:lpstr>
      <vt:lpstr>Annexe 7</vt:lpstr>
      <vt:lpstr>Annexe 8</vt:lpstr>
      <vt:lpstr>Annexe 9</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2022-11-30T14:23:43Z</dcterms:created>
  <dcterms:modified xsi:type="dcterms:W3CDTF">2022-12-13T15:20:08Z</dcterms:modified>
</cp:coreProperties>
</file>