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25200" windowHeight="11850"/>
  </bookViews>
  <sheets>
    <sheet name="Sommaire" sheetId="1" r:id="rId1"/>
    <sheet name="Figure 1" sheetId="5" r:id="rId2"/>
    <sheet name="Figure 2" sheetId="9" r:id="rId3"/>
    <sheet name="Figure 3" sheetId="38" r:id="rId4"/>
    <sheet name="Tableau 1" sheetId="20" r:id="rId5"/>
    <sheet name="Tableau 2" sheetId="40" r:id="rId6"/>
    <sheet name="Tableau 3" sheetId="7" r:id="rId7"/>
    <sheet name="Tableau 4" sheetId="41" r:id="rId8"/>
    <sheet name="Annexe 1" sheetId="8" r:id="rId9"/>
    <sheet name="Annexe 2" sheetId="29" r:id="rId10"/>
    <sheet name="Annexe 3" sheetId="33" r:id="rId11"/>
  </sheets>
  <definedNames>
    <definedName name="_ftn1" localSheetId="5">'Tableau 2'!#REF!</definedName>
    <definedName name="_ftn2" localSheetId="5">'Tableau 2'!#REF!</definedName>
    <definedName name="_ftnref1" localSheetId="5">'Tableau 2'!#REF!</definedName>
    <definedName name="_ftnref2" localSheetId="5">'Tableau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9" l="1"/>
  <c r="K12" i="29"/>
  <c r="L27" i="33"/>
  <c r="L26" i="33"/>
  <c r="L25" i="33"/>
  <c r="L24" i="33"/>
  <c r="L22" i="33"/>
  <c r="L21" i="33"/>
  <c r="L20" i="33"/>
  <c r="L19" i="33"/>
  <c r="L18" i="33"/>
  <c r="L17" i="33"/>
  <c r="L16" i="33"/>
  <c r="L14" i="33"/>
  <c r="L13" i="33"/>
  <c r="L12" i="33"/>
  <c r="L10" i="33"/>
  <c r="L9" i="33"/>
  <c r="K25" i="29"/>
  <c r="K26" i="29"/>
  <c r="K27" i="29"/>
  <c r="K24" i="29"/>
  <c r="K17" i="29"/>
  <c r="K18" i="29"/>
  <c r="K19" i="29"/>
  <c r="K20" i="29"/>
  <c r="K21" i="29"/>
  <c r="K22" i="29"/>
  <c r="K16" i="29"/>
  <c r="K14" i="29"/>
  <c r="K10" i="29"/>
  <c r="K9" i="29"/>
  <c r="I27" i="29"/>
  <c r="I10" i="29"/>
  <c r="I12" i="29"/>
  <c r="I13" i="29"/>
  <c r="I14" i="29"/>
  <c r="I16" i="29"/>
  <c r="I17" i="29"/>
  <c r="I18" i="29"/>
  <c r="I19" i="29"/>
  <c r="I20" i="29"/>
  <c r="I21" i="29"/>
  <c r="I22" i="29"/>
  <c r="I24" i="29"/>
  <c r="I25" i="29"/>
  <c r="I26" i="29"/>
  <c r="I9" i="29"/>
</calcChain>
</file>

<file path=xl/sharedStrings.xml><?xml version="1.0" encoding="utf-8"?>
<sst xmlns="http://schemas.openxmlformats.org/spreadsheetml/2006/main" count="503" uniqueCount="223">
  <si>
    <t>2018 - 2019</t>
  </si>
  <si>
    <t>2019 - 2020</t>
  </si>
  <si>
    <t>2020 - 2021</t>
  </si>
  <si>
    <t>2020-2021</t>
  </si>
  <si>
    <t>Admis en étude de santé en un an</t>
  </si>
  <si>
    <t>Médecine</t>
  </si>
  <si>
    <t>Maïeutique</t>
  </si>
  <si>
    <t>Odontologie</t>
  </si>
  <si>
    <t>Pharmacie</t>
  </si>
  <si>
    <t>Kinésithérapie</t>
  </si>
  <si>
    <t xml:space="preserve">Champ : France métropolitaine + DROM (Hors Polynésie et Nouvelle-Calédonie) – Néo-bacheliers de moins de 30 ans inscrits en formation initiale en première année de formation de santé </t>
  </si>
  <si>
    <t>retour au sommaire</t>
  </si>
  <si>
    <t>Source : MESR –SIES, Système d’Information sur le Suivi de l’Etudiant (SISE)</t>
  </si>
  <si>
    <t xml:space="preserve">Source : MESR –SIES, Système d’Information sur le Suivi de l’Etudiant (SISE) </t>
  </si>
  <si>
    <t>LAS</t>
  </si>
  <si>
    <t>PASS</t>
  </si>
  <si>
    <t>PACES</t>
  </si>
  <si>
    <t>Année 21 - 22</t>
  </si>
  <si>
    <t>Année 20 - 21</t>
  </si>
  <si>
    <t>Année 19 - 20</t>
  </si>
  <si>
    <t>Année 18 - 19</t>
  </si>
  <si>
    <t xml:space="preserve">2019-2020 </t>
  </si>
  <si>
    <t xml:space="preserve">2020-2021 </t>
  </si>
  <si>
    <t>Sexe</t>
  </si>
  <si>
    <t>Femme</t>
  </si>
  <si>
    <t>Bac</t>
  </si>
  <si>
    <t>Avec mention</t>
  </si>
  <si>
    <t>Dont TB</t>
  </si>
  <si>
    <t>Dont B</t>
  </si>
  <si>
    <t>Dont AB</t>
  </si>
  <si>
    <t>Agriculteurs</t>
  </si>
  <si>
    <t>Artisans, commerçants, chef d'entreprise</t>
  </si>
  <si>
    <t>Cadres et professions intellectuelles supérieures</t>
  </si>
  <si>
    <t>Professions intermédiaires</t>
  </si>
  <si>
    <t>Employés</t>
  </si>
  <si>
    <t>Ouvriers</t>
  </si>
  <si>
    <t>Inactifs - Retraités</t>
  </si>
  <si>
    <t>NR</t>
  </si>
  <si>
    <t>Boursier</t>
  </si>
  <si>
    <t>2018-2019</t>
  </si>
  <si>
    <t>Ensemble</t>
  </si>
  <si>
    <t>Part des inscrits en L.AS</t>
  </si>
  <si>
    <t>Part des admis issus de L.AS</t>
  </si>
  <si>
    <t>Taux de réussite</t>
  </si>
  <si>
    <t>Droit, sciences politiques</t>
  </si>
  <si>
    <t>Sciences économiques, gestion</t>
  </si>
  <si>
    <t>AES</t>
  </si>
  <si>
    <t>Total économie, gestion, AES</t>
  </si>
  <si>
    <t>Lettres, sciences du langage</t>
  </si>
  <si>
    <t>Langues</t>
  </si>
  <si>
    <t>Sciences humaines et sociales</t>
  </si>
  <si>
    <t>Pluri Lettres, Langues, Sciences humaines</t>
  </si>
  <si>
    <t>Total arts, lettres, langues, SHS</t>
  </si>
  <si>
    <t>Sciences fondamentales et applications</t>
  </si>
  <si>
    <t>Sciences de la vie, de la santé, de la Terre et de l'univers</t>
  </si>
  <si>
    <t>Pluri sciences</t>
  </si>
  <si>
    <t>Total sciences</t>
  </si>
  <si>
    <t>Staps</t>
  </si>
  <si>
    <t>Total</t>
  </si>
  <si>
    <t>2019-2020</t>
  </si>
  <si>
    <t>Ensemble des LAS</t>
  </si>
  <si>
    <t>Total admis</t>
  </si>
  <si>
    <t>Total non admis après un an</t>
  </si>
  <si>
    <t>-</t>
  </si>
  <si>
    <t>11**</t>
  </si>
  <si>
    <t>Champ : France métropolitaine + DROM (Hors Polynésie et Nouvelle-Calédonie) – Néo-bacheliers de moins de 30 ans inscrits en formation initiale en première année de formation de santé.</t>
  </si>
  <si>
    <t>Source : MESR –SIES, Système d’Information sur le Suivi de l’Etudiant (SISE), BPBAC</t>
  </si>
  <si>
    <t>Probabilité d'être admis en MMOPK en une année</t>
  </si>
  <si>
    <t>Parcours LAS</t>
  </si>
  <si>
    <t>Parcours PASS</t>
  </si>
  <si>
    <t>Individu de référence</t>
  </si>
  <si>
    <t>Probabilité toutes choses égales par ailleurs</t>
  </si>
  <si>
    <t>Ecart de probabilité par rapport à l'individu de référence</t>
  </si>
  <si>
    <t>Significativité</t>
  </si>
  <si>
    <t>Référence</t>
  </si>
  <si>
    <t>Homme</t>
  </si>
  <si>
    <t>***</t>
  </si>
  <si>
    <t>*</t>
  </si>
  <si>
    <t>Type de baccalauréat</t>
  </si>
  <si>
    <t>S</t>
  </si>
  <si>
    <t>**</t>
  </si>
  <si>
    <t>Mention au baccalauréat</t>
  </si>
  <si>
    <t>Très bien</t>
  </si>
  <si>
    <t>Bien</t>
  </si>
  <si>
    <t>Assez bien</t>
  </si>
  <si>
    <t>Passable</t>
  </si>
  <si>
    <t>Etre étranger (Réf=être français)</t>
  </si>
  <si>
    <t>n.s</t>
  </si>
  <si>
    <t>Retard scolaire (Réf=Ne pas avoir de retard scolaire)</t>
  </si>
  <si>
    <t>Boursier (Réf= Ne pas être boursier)</t>
  </si>
  <si>
    <t xml:space="preserve">Bien </t>
  </si>
  <si>
    <t>Etre êtranger (Ref=être français)</t>
  </si>
  <si>
    <t>Retard scolaire (Ref=Ne pas avoir de retard scolaire)</t>
  </si>
  <si>
    <t>Boursier (Ref= Ne pas être boursier)</t>
  </si>
  <si>
    <t>Probabilité d'être admis en Médecine</t>
  </si>
  <si>
    <t xml:space="preserve">Modalité statistiquement significative au seuil de 1 % (***), au seuil de 5 % (**), au seuil de 10 % (*), non significative au seuil de 10 % (n.s.). </t>
  </si>
  <si>
    <t>Sommaire</t>
  </si>
  <si>
    <t>Bac scientifique</t>
  </si>
  <si>
    <t>Bac Général</t>
  </si>
  <si>
    <t xml:space="preserve">Modalité statistiquement significative au seuil de 1 % (***), au seuil de 5 % (**), au seuil de 10 % (*), non significative au seuil de 10 % (n,s,), </t>
  </si>
  <si>
    <t>Catégorie socio-professionnelle</t>
  </si>
  <si>
    <t>dont non recensé l'année n+1</t>
  </si>
  <si>
    <t>Lecture : Parmi les néo-bacheliers inscrits à la rentrée 2020 en PASS, 27 % sont admis dans l’une des filières MMOPK.</t>
  </si>
  <si>
    <t>Lecture : Parmi les néo-bacheliers 2020 admis en 2021 en MMOPK, 82 % sont issus de PASS.</t>
  </si>
  <si>
    <t>Lecture : Parmi les néo-bacheliers inscrits en 2021 en formation de santé, 71 % sont en parcours PASS.</t>
  </si>
  <si>
    <t>Lecture : En 2020 parmi les étudiants inscrits en L.AS, 58 % ont une majeure scientifique. Parmi les étudiants admis en MMOPK issus de L.AS, 77 % avaient une majeure scientifique.</t>
  </si>
  <si>
    <t>Administration économique et sociale</t>
  </si>
  <si>
    <t xml:space="preserve">Figure 1 - Effectifs des néo-bacheliers inscrits en première année d’étude de santé </t>
  </si>
  <si>
    <t>Figure 3 - Taux de réussite des néo-bacheliers en un an des L.AS selon la discipline majeure (en %)</t>
  </si>
  <si>
    <t xml:space="preserve">Champ : France métropolitaine + DROM (Hors Polynésie et Nouvelle-Calédonie) – Néo-bacheliers de moins de 30 ans inscrits en formation initiale en première année de formation de santé. </t>
  </si>
  <si>
    <t>Néo-bacheliers inscrits en première année d’étude de santé</t>
  </si>
  <si>
    <t>Néo-bacheliers admis en MMOPK</t>
  </si>
  <si>
    <t xml:space="preserve">Lecture : En 2020, parmi les néo-bacheliers admis en MMOPK issus de PASS 69 % sont enfants de cadres et professions intellectuelles supérieures. </t>
  </si>
  <si>
    <t>Annexe 1 - Part des néo-bacheliers en L.AS par discipline majeure</t>
  </si>
  <si>
    <t xml:space="preserve">Annexe 3 -  Modélisation de la probabilité pour les néo-bacheliers 2020 d'être admis en médecine en un an </t>
  </si>
  <si>
    <t>Effectifs (ensemble)</t>
  </si>
  <si>
    <t>2020 – 2021</t>
  </si>
  <si>
    <t>L.AS</t>
  </si>
  <si>
    <t xml:space="preserve">dont inscrits en PACES ou PASS </t>
  </si>
  <si>
    <t xml:space="preserve">dont inscrits en L.AS1 </t>
  </si>
  <si>
    <t>dont inscrits en L.AS2</t>
  </si>
  <si>
    <t>dont réorientation en L1, hors L.AS</t>
  </si>
  <si>
    <t xml:space="preserve">dont inscrits en L2, hors L.AS </t>
  </si>
  <si>
    <t xml:space="preserve">dont réorientation en DUT/BUT </t>
  </si>
  <si>
    <t>dont réorientation en IFSI</t>
  </si>
  <si>
    <t>dont réorientation en STS</t>
  </si>
  <si>
    <t>dont réorientation en CPGE</t>
  </si>
  <si>
    <t>dont réorientation autre formation</t>
  </si>
  <si>
    <t>1*</t>
  </si>
  <si>
    <t>*Le redoublement en PASS n’est pas autorisé mais des dérogations exceptionnelles peuvent être accordées.</t>
  </si>
  <si>
    <t>Lecture : A l’issue de l’année 2020-2021, 23 % des néo-bacheliers se réorientent en première année de licence hors L.AS.</t>
  </si>
  <si>
    <t>Annexe 2 -  Modélisation de la probabilité pour les néo-bacheliers 2018 et 2019 d'être admis en MMOPK en un an après une PACES</t>
  </si>
  <si>
    <t>Cohorte 2018</t>
  </si>
  <si>
    <t>Agriculteurs, employés, ouvriers</t>
  </si>
  <si>
    <t>Artisans, commerçants, chef d'entreprise, professions intermédiaires</t>
  </si>
  <si>
    <t>Inactifs, chômeurs, retraités, NR</t>
  </si>
  <si>
    <t>Cohorte 2019</t>
  </si>
  <si>
    <t>+ 31 points</t>
  </si>
  <si>
    <t>- 4,7 points</t>
  </si>
  <si>
    <t>- 5,5 points</t>
  </si>
  <si>
    <t>+ 4,2 points</t>
  </si>
  <si>
    <t>- 11,1 points</t>
  </si>
  <si>
    <t>- 15,2 points</t>
  </si>
  <si>
    <t>- 5,4 points</t>
  </si>
  <si>
    <t>- 2,6 points</t>
  </si>
  <si>
    <t>- 2,3 points</t>
  </si>
  <si>
    <t>- 1,9 point</t>
  </si>
  <si>
    <t>- 4 points</t>
  </si>
  <si>
    <t>Part (ensemble)</t>
  </si>
  <si>
    <t>Effectifs 2018</t>
  </si>
  <si>
    <t>Part 2018</t>
  </si>
  <si>
    <t>Effectifs 2019</t>
  </si>
  <si>
    <t>Part 2019</t>
  </si>
  <si>
    <t>Autre baccalauréat (technologique, professionnel)</t>
  </si>
  <si>
    <t>Autre baccalauréat général (ES, L)</t>
  </si>
  <si>
    <t>+ 3,8 points</t>
  </si>
  <si>
    <t>- 6,3 points</t>
  </si>
  <si>
    <t>- 6,1 points</t>
  </si>
  <si>
    <t>- 15,3 points</t>
  </si>
  <si>
    <t>- 20,5 points</t>
  </si>
  <si>
    <t>- 3,8 points</t>
  </si>
  <si>
    <t>- 2,8 points</t>
  </si>
  <si>
    <t>- 4,1 points</t>
  </si>
  <si>
    <t xml:space="preserve">Lecture : l’individu de référence dans le modélisation de la cohorte 2018 (une femme, bachelière générale scientifique, mention bien, française, sans retard dans les études secondaires, qui n’est pas boursière sur critère sociaux et dont les parents appartiennent à la catégorie socio-professionnelle « cadres et professions intellectuelles supérieures) a une probabilité de 18,8 % d’être admis en MMOPK. Un étudiant qui ne se différencierait de l’individu de référence que par sa mention très bien au baccalauréat a une probabilité d’être admis en MMOPK de 31 points supérieure (soit 49,8 %). </t>
  </si>
  <si>
    <t>+ 3 points</t>
  </si>
  <si>
    <t>+ 23 points</t>
  </si>
  <si>
    <t>+ 3,2 points</t>
  </si>
  <si>
    <t>+ 1,5 points</t>
  </si>
  <si>
    <t>+ 3,7 points</t>
  </si>
  <si>
    <t>- 10,4 points</t>
  </si>
  <si>
    <t>- 11,5 points</t>
  </si>
  <si>
    <t>- 9,4 points</t>
  </si>
  <si>
    <t>- 10,3 points</t>
  </si>
  <si>
    <t>- 10,8 points</t>
  </si>
  <si>
    <t>- 10,7 points</t>
  </si>
  <si>
    <t>+ 25,8 points</t>
  </si>
  <si>
    <t>+ 22,5 points</t>
  </si>
  <si>
    <t>+ 26,2 points</t>
  </si>
  <si>
    <t>- 12,7 points</t>
  </si>
  <si>
    <t>- 13,3 points</t>
  </si>
  <si>
    <t>- 16,1 points</t>
  </si>
  <si>
    <t>- 16,3 points</t>
  </si>
  <si>
    <t>- 16 points</t>
  </si>
  <si>
    <t>- 4,3 points</t>
  </si>
  <si>
    <t>- 5 points</t>
  </si>
  <si>
    <t>- 0,4 point</t>
  </si>
  <si>
    <t>- 7,5 points</t>
  </si>
  <si>
    <t>- 4,8 points</t>
  </si>
  <si>
    <t>- 8,5 points</t>
  </si>
  <si>
    <t>- 8,2 points</t>
  </si>
  <si>
    <t>- 8,8 points</t>
  </si>
  <si>
    <t>- 6,8 points</t>
  </si>
  <si>
    <t>- 7,2 points</t>
  </si>
  <si>
    <t>- 8,6 points</t>
  </si>
  <si>
    <t>- 7,3 points</t>
  </si>
  <si>
    <t>- 8,9 points</t>
  </si>
  <si>
    <t xml:space="preserve">Lecture : l’individu de référence (une femme, bachelière générale scientifique, mention bien, française, sans retard dans les études secondaires, qui n’est pas boursière sur critère sociaux et dont les parents appartiennent à la catégorie socio-professionnelle « cadres et professions intellectuelles supérieures) a une probabilité de 32,4 % d’être admis en MMOPK. Un étudiant qui ne se différencierait de l’individu de référence que par sa mention très bien au baccalauréat a une probabilité d’être admis en MMOPK de 25,8 points supérieure (soit 58,2 %). </t>
  </si>
  <si>
    <t>- 7,7 points</t>
  </si>
  <si>
    <t>- 5,7 points</t>
  </si>
  <si>
    <t>- 5,9 points</t>
  </si>
  <si>
    <t>- 7,4 points</t>
  </si>
  <si>
    <t>+ 17 points</t>
  </si>
  <si>
    <t>- 9,8 points</t>
  </si>
  <si>
    <t>- 3,1 points</t>
  </si>
  <si>
    <t>- 4,4 points</t>
  </si>
  <si>
    <t>- 5,1 points</t>
  </si>
  <si>
    <t>- 4,9 points</t>
  </si>
  <si>
    <t>+ 24,2 points</t>
  </si>
  <si>
    <t>- 8 points</t>
  </si>
  <si>
    <t>- 6,7 points</t>
  </si>
  <si>
    <t>- 7,1 points</t>
  </si>
  <si>
    <t>- 6 points</t>
  </si>
  <si>
    <t xml:space="preserve">Lecture : l’individu de référence (une femme, bachelière générale scientifique, mention bien, française, sans retard dans les études secondaires, qui n’est pas boursière sur critère sociaux et dont les parents appartiennent à la catégorie socio-professionnelle "cadres et professions intellectuelles supérieures" a une probabilité de 19,5 % d’être admis en médecine, Un étudiant qui ne se différencierait de l’individu de référence que par sa mention très bien au baccalauréat a une probabilité d’être admis en médecine de 23 points supérieure (soit 42,5 %). </t>
  </si>
  <si>
    <t>Part dans les effectifs de néo-bacheliers 2020 en PASS ou L.AS</t>
  </si>
  <si>
    <t>Tableau 1  - Le devenir des néo-bacheliers après un an d’études de santé (en %)</t>
  </si>
  <si>
    <t>Tableau 2 – Le devenir des néo-bacheliers non admis après un an d’études de santé (en %)</t>
  </si>
  <si>
    <t>Tableau 3 – Caractéristiques des néo-bacheliers inscrits en première année d’études de santé et admis en MMOPK (en %)</t>
  </si>
  <si>
    <t>Tableau 4 - Modélisation de la probabilité pour les néo-bacheliers 2020 d'être admis en MMOPK en un an selon le parcours de santé suivi</t>
  </si>
  <si>
    <t>Tableau 1 - Le devenir des néo-bacheliers après un an d’études de santé (en %)</t>
  </si>
  <si>
    <t>Lecture : En 2020, les étudiants inscrits en L.AS avec comme discipline majeure « science de la vie, de la terre et de l'univers » ont un taux de réussite à l'accès en MMOPK en un an de 27 %.</t>
  </si>
  <si>
    <t>Total non admis en MMOPK après un an</t>
  </si>
  <si>
    <t>**Il s’agit d’étudiant ayant validé leur première année et qui s’ils le souhaitent peuvent passer une seconde fois les épreuves d'accès pour intégrer une filière MMOPK en fin de L.AS2 ou L.AS3.</t>
  </si>
  <si>
    <t>Figure 2 - Néo-bacheliers admis en médecine, maïeutique, odontologie, pharmacie ou kinésithérapie à l’issue d’une année de PACES, de PASS ou de 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</si>
</sst>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u/>
      <sz val="10"/>
      <color theme="10"/>
      <name val="Arial"/>
      <family val="2"/>
    </font>
    <font>
      <b/>
      <sz val="10"/>
      <color theme="1"/>
      <name val="Calibri"/>
      <family val="2"/>
      <scheme val="minor"/>
    </font>
    <font>
      <sz val="10"/>
      <color theme="1"/>
      <name val="Calibri"/>
      <family val="2"/>
      <scheme val="minor"/>
    </font>
    <font>
      <u/>
      <sz val="10"/>
      <color theme="10"/>
      <name val="Calibri"/>
      <family val="2"/>
      <scheme val="minor"/>
    </font>
    <font>
      <sz val="10"/>
      <color rgb="FF000000"/>
      <name val="Calibri Light"/>
      <family val="2"/>
    </font>
    <font>
      <b/>
      <sz val="11"/>
      <color rgb="FF000000"/>
      <name val="Calibri"/>
      <family val="2"/>
      <scheme val="minor"/>
    </font>
    <font>
      <sz val="11"/>
      <color rgb="FF000000"/>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
      <i/>
      <sz val="9"/>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xf numFmtId="0" fontId="4" fillId="0" borderId="0"/>
    <xf numFmtId="0" fontId="2" fillId="0" borderId="0"/>
    <xf numFmtId="9" fontId="4"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cellStyleXfs>
  <cellXfs count="142">
    <xf numFmtId="0" fontId="0" fillId="0" borderId="0" xfId="0"/>
    <xf numFmtId="0" fontId="1" fillId="0" borderId="0" xfId="0" applyFont="1"/>
    <xf numFmtId="0" fontId="3" fillId="0" borderId="0" xfId="1"/>
    <xf numFmtId="0" fontId="7" fillId="0" borderId="0" xfId="0" applyFont="1"/>
    <xf numFmtId="0" fontId="6" fillId="0" borderId="0" xfId="0" applyFont="1"/>
    <xf numFmtId="0" fontId="8" fillId="0" borderId="0" xfId="1" applyFont="1"/>
    <xf numFmtId="0" fontId="0" fillId="0" borderId="0" xfId="0" applyFont="1"/>
    <xf numFmtId="0" fontId="0" fillId="0" borderId="0" xfId="0" applyFont="1" applyBorder="1"/>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1" applyFont="1"/>
    <xf numFmtId="0" fontId="0" fillId="0" borderId="0" xfId="0" applyFont="1" applyBorder="1" applyAlignment="1">
      <alignment horizontal="left" vertical="center" wrapText="1"/>
    </xf>
    <xf numFmtId="164" fontId="0" fillId="0" borderId="0"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0" xfId="0" applyFont="1" applyAlignment="1"/>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0" xfId="0" applyFont="1" applyAlignment="1">
      <alignment horizontal="center" vertical="center"/>
    </xf>
    <xf numFmtId="164" fontId="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Border="1"/>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1" xfId="0" applyFont="1" applyBorder="1" applyAlignment="1">
      <alignment horizontal="left" vertical="center"/>
    </xf>
    <xf numFmtId="0" fontId="12" fillId="0" borderId="1" xfId="0" applyFont="1" applyBorder="1" applyAlignment="1">
      <alignment horizontal="right" vertical="center"/>
    </xf>
    <xf numFmtId="0" fontId="0" fillId="0" borderId="1" xfId="0" applyFont="1" applyBorder="1" applyAlignment="1">
      <alignment horizontal="left" vertical="center" wrapText="1"/>
    </xf>
    <xf numFmtId="0" fontId="1" fillId="2" borderId="0" xfId="0" applyFont="1" applyFill="1" applyBorder="1"/>
    <xf numFmtId="0" fontId="0" fillId="0" borderId="0" xfId="0" applyBorder="1"/>
    <xf numFmtId="0" fontId="3" fillId="2" borderId="0" xfId="1" quotePrefix="1" applyFill="1" applyBorder="1"/>
    <xf numFmtId="0" fontId="3" fillId="0" borderId="0" xfId="1" applyBorder="1"/>
    <xf numFmtId="0" fontId="3" fillId="2" borderId="0" xfId="1" applyFill="1" applyBorder="1"/>
    <xf numFmtId="0" fontId="0" fillId="2" borderId="0" xfId="0" applyFill="1" applyBorder="1"/>
    <xf numFmtId="0" fontId="14" fillId="0" borderId="0" xfId="0" applyFont="1"/>
    <xf numFmtId="0" fontId="15" fillId="0" borderId="0" xfId="0" applyFont="1"/>
    <xf numFmtId="0" fontId="14" fillId="0" borderId="0" xfId="0" applyFont="1" applyAlignment="1"/>
    <xf numFmtId="0" fontId="15" fillId="0" borderId="0" xfId="0" applyFont="1" applyAlignment="1">
      <alignment horizontal="center" vertical="center"/>
    </xf>
    <xf numFmtId="0" fontId="15" fillId="0" borderId="0" xfId="0" applyFont="1" applyAlignment="1"/>
    <xf numFmtId="0" fontId="14"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Border="1" applyAlignment="1">
      <alignment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xf numFmtId="0" fontId="14" fillId="0" borderId="0" xfId="0" applyFont="1" applyAlignment="1">
      <alignment horizontal="left" vertical="center"/>
    </xf>
    <xf numFmtId="0" fontId="14" fillId="0" borderId="0" xfId="0" applyFont="1" applyAlignment="1">
      <alignment horizontal="left" vertical="center"/>
    </xf>
    <xf numFmtId="0" fontId="1" fillId="0" borderId="1" xfId="0" applyFont="1" applyBorder="1" applyAlignment="1">
      <alignment horizontal="center" vertical="center"/>
    </xf>
    <xf numFmtId="0" fontId="12" fillId="0" borderId="1" xfId="0" applyFont="1" applyBorder="1" applyAlignment="1">
      <alignment horizontal="right" vertical="center"/>
    </xf>
    <xf numFmtId="0" fontId="0" fillId="0" borderId="1" xfId="0" applyFont="1" applyBorder="1" applyAlignment="1">
      <alignment horizontal="center" vertical="center"/>
    </xf>
    <xf numFmtId="0" fontId="1" fillId="0" borderId="1" xfId="0" applyFont="1" applyBorder="1" applyAlignment="1">
      <alignment vertical="center" wrapText="1"/>
    </xf>
    <xf numFmtId="0" fontId="12" fillId="0" borderId="0" xfId="0" applyFont="1" applyBorder="1" applyAlignment="1">
      <alignment horizontal="righ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1" fontId="0" fillId="0" borderId="1" xfId="0" applyNumberFormat="1" applyFont="1" applyBorder="1" applyAlignment="1">
      <alignment horizontal="center" vertical="center"/>
    </xf>
    <xf numFmtId="164" fontId="0" fillId="0" borderId="1" xfId="0" quotePrefix="1" applyNumberFormat="1" applyFont="1" applyBorder="1" applyAlignment="1">
      <alignment horizontal="center" vertical="center" wrapText="1"/>
    </xf>
    <xf numFmtId="0" fontId="6" fillId="0" borderId="2" xfId="0"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Font="1" applyBorder="1" applyAlignment="1">
      <alignment vertical="center"/>
    </xf>
    <xf numFmtId="0" fontId="7" fillId="0" borderId="1" xfId="0" applyFont="1" applyBorder="1" applyAlignment="1">
      <alignment horizontal="center" vertical="center"/>
    </xf>
    <xf numFmtId="9" fontId="7" fillId="0" borderId="1" xfId="6" applyFont="1" applyBorder="1" applyAlignment="1">
      <alignment horizontal="center" vertical="center"/>
    </xf>
    <xf numFmtId="9" fontId="7" fillId="0" borderId="0" xfId="0" applyNumberFormat="1" applyFont="1" applyAlignment="1">
      <alignment vertical="center"/>
    </xf>
    <xf numFmtId="0" fontId="14" fillId="0" borderId="0" xfId="0" applyFont="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Alignment="1">
      <alignment horizontal="center" vertical="center"/>
    </xf>
    <xf numFmtId="164" fontId="11" fillId="0" borderId="1" xfId="0" quotePrefix="1" applyNumberFormat="1" applyFont="1" applyBorder="1" applyAlignment="1">
      <alignment horizontal="center" vertical="center"/>
    </xf>
    <xf numFmtId="0" fontId="7" fillId="0" borderId="2" xfId="0" applyFont="1" applyBorder="1" applyAlignment="1">
      <alignment horizontal="center" vertical="center"/>
    </xf>
    <xf numFmtId="164" fontId="0" fillId="0" borderId="1" xfId="0" quotePrefix="1" applyNumberFormat="1" applyFont="1" applyBorder="1" applyAlignment="1">
      <alignment horizontal="center" vertical="center"/>
    </xf>
    <xf numFmtId="9" fontId="0" fillId="0" borderId="1" xfId="6" applyFont="1" applyBorder="1" applyAlignment="1">
      <alignment horizontal="center" vertical="center"/>
    </xf>
    <xf numFmtId="0" fontId="11" fillId="0" borderId="1" xfId="0" quotePrefix="1" applyFont="1" applyBorder="1" applyAlignment="1">
      <alignment horizontal="center" vertical="center"/>
    </xf>
    <xf numFmtId="0" fontId="10" fillId="0" borderId="1" xfId="0" applyFont="1" applyBorder="1" applyAlignment="1">
      <alignment horizontal="left" vertical="center" wrapText="1"/>
    </xf>
    <xf numFmtId="0" fontId="0" fillId="0" borderId="1" xfId="0" quotePrefix="1"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14"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3" fillId="0" borderId="0" xfId="1" applyFont="1" applyBorder="1" applyAlignment="1">
      <alignment horizontal="left" vertical="center"/>
    </xf>
    <xf numFmtId="0" fontId="14" fillId="0" borderId="0" xfId="0" applyFont="1" applyAlignment="1">
      <alignment horizontal="left"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center"/>
    </xf>
    <xf numFmtId="0" fontId="14" fillId="0" borderId="0" xfId="0" applyFont="1" applyBorder="1" applyAlignment="1">
      <alignment horizontal="justify" vertical="center"/>
    </xf>
    <xf numFmtId="0" fontId="0" fillId="0" borderId="1" xfId="0" applyFont="1" applyBorder="1" applyAlignment="1">
      <alignment horizontal="lef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0" xfId="0" applyFont="1" applyBorder="1" applyAlignment="1">
      <alignment horizontal="left" wrapText="1"/>
    </xf>
    <xf numFmtId="0" fontId="17" fillId="0" borderId="0" xfId="0" applyFont="1" applyBorder="1" applyAlignment="1">
      <alignment horizontal="left" vertical="center"/>
    </xf>
    <xf numFmtId="0" fontId="1" fillId="0" borderId="1" xfId="0" applyFont="1" applyBorder="1" applyAlignment="1">
      <alignment horizontal="center" vertical="center" wrapText="1"/>
    </xf>
    <xf numFmtId="0" fontId="0" fillId="0" borderId="3" xfId="0"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164" fontId="0"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64" fontId="0"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64" fontId="11" fillId="0" borderId="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1" fillId="0" borderId="0" xfId="0" applyFont="1" applyAlignment="1">
      <alignment horizontal="left" vertical="center"/>
    </xf>
    <xf numFmtId="0" fontId="3" fillId="0" borderId="0" xfId="1" applyFont="1" applyAlignment="1">
      <alignment horizontal="left" vertical="center"/>
    </xf>
    <xf numFmtId="16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cellXfs>
  <cellStyles count="7">
    <cellStyle name="Lien hypertexte" xfId="1" builtinId="8"/>
    <cellStyle name="Lien hypertexte 2" xfId="5"/>
    <cellStyle name="Normal" xfId="0" builtinId="0"/>
    <cellStyle name="Normal 2" xfId="2"/>
    <cellStyle name="Normal 2 2" xfId="3"/>
    <cellStyle name="Pourcentage" xfId="6" builtinId="5"/>
    <cellStyle name="Pourcentag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'Figure 1'!$A$5</c:f>
              <c:strCache>
                <c:ptCount val="1"/>
                <c:pt idx="0">
                  <c:v>PACES</c:v>
                </c:pt>
              </c:strCache>
            </c:strRef>
          </c:tx>
          <c:spPr>
            <a:solidFill>
              <a:schemeClr val="accent1"/>
            </a:solidFill>
            <a:ln>
              <a:noFill/>
            </a:ln>
            <a:effectLst/>
          </c:spPr>
          <c:invertIfNegative val="0"/>
          <c:dLbls>
            <c:dLbl>
              <c:idx val="0"/>
              <c:layout>
                <c:manualLayout>
                  <c:x val="0"/>
                  <c:y val="-0.34167435471733415"/>
                </c:manualLayout>
              </c:layout>
              <c:tx>
                <c:rich>
                  <a:bodyPr/>
                  <a:lstStyle/>
                  <a:p>
                    <a:r>
                      <a:rPr lang="en-US"/>
                      <a:t>34900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7-4AF2-A855-57DAC715B60C}"/>
                </c:ext>
              </c:extLst>
            </c:dLbl>
            <c:dLbl>
              <c:idx val="1"/>
              <c:layout>
                <c:manualLayout>
                  <c:x val="5.0397395400418685E-3"/>
                  <c:y val="-0.32905520573476432"/>
                </c:manualLayout>
              </c:layout>
              <c:tx>
                <c:rich>
                  <a:bodyPr/>
                  <a:lstStyle/>
                  <a:p>
                    <a:r>
                      <a:rPr lang="en-US"/>
                      <a:t>34200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7-4AF2-A855-57DAC715B60C}"/>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1'!$B$4:$E$4</c:f>
              <c:strCache>
                <c:ptCount val="4"/>
                <c:pt idx="0">
                  <c:v>Année 18 - 19</c:v>
                </c:pt>
                <c:pt idx="1">
                  <c:v>Année 19 - 20</c:v>
                </c:pt>
                <c:pt idx="2">
                  <c:v>Année 20 - 21</c:v>
                </c:pt>
                <c:pt idx="3">
                  <c:v>Année 21 - 22</c:v>
                </c:pt>
              </c:strCache>
            </c:strRef>
          </c:cat>
          <c:val>
            <c:numRef>
              <c:f>'Figure 1'!$B$5:$E$5</c:f>
              <c:numCache>
                <c:formatCode>General</c:formatCode>
                <c:ptCount val="4"/>
                <c:pt idx="0">
                  <c:v>34868</c:v>
                </c:pt>
                <c:pt idx="1">
                  <c:v>34153</c:v>
                </c:pt>
              </c:numCache>
            </c:numRef>
          </c:val>
          <c:extLst>
            <c:ext xmlns:c16="http://schemas.microsoft.com/office/drawing/2014/chart" uri="{C3380CC4-5D6E-409C-BE32-E72D297353CC}">
              <c16:uniqueId val="{00000000-992F-4AE0-BA1A-B050C0C5A15E}"/>
            </c:ext>
          </c:extLst>
        </c:ser>
        <c:ser>
          <c:idx val="1"/>
          <c:order val="1"/>
          <c:tx>
            <c:strRef>
              <c:f>'Figure 1'!$A$6</c:f>
              <c:strCache>
                <c:ptCount val="1"/>
                <c:pt idx="0">
                  <c:v>PASS</c:v>
                </c:pt>
              </c:strCache>
            </c:strRef>
          </c:tx>
          <c:spPr>
            <a:solidFill>
              <a:schemeClr val="accent2"/>
            </a:solidFill>
            <a:ln>
              <a:noFill/>
            </a:ln>
            <a:effectLst/>
          </c:spPr>
          <c:invertIfNegative val="0"/>
          <c:dLbls>
            <c:dLbl>
              <c:idx val="2"/>
              <c:tx>
                <c:rich>
                  <a:bodyPr/>
                  <a:lstStyle/>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7-4AF2-A855-57DAC715B60C}"/>
                </c:ext>
              </c:extLst>
            </c:dLbl>
            <c:dLbl>
              <c:idx val="3"/>
              <c:tx>
                <c:rich>
                  <a:bodyPr/>
                  <a:lstStyle/>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7-4AF2-A855-57DAC715B60C}"/>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1'!$B$4:$E$4</c:f>
              <c:strCache>
                <c:ptCount val="4"/>
                <c:pt idx="0">
                  <c:v>Année 18 - 19</c:v>
                </c:pt>
                <c:pt idx="1">
                  <c:v>Année 19 - 20</c:v>
                </c:pt>
                <c:pt idx="2">
                  <c:v>Année 20 - 21</c:v>
                </c:pt>
                <c:pt idx="3">
                  <c:v>Année 21 - 22</c:v>
                </c:pt>
              </c:strCache>
            </c:strRef>
          </c:cat>
          <c:val>
            <c:numRef>
              <c:f>'Figure 1'!$B$6:$E$6</c:f>
              <c:numCache>
                <c:formatCode>General</c:formatCode>
                <c:ptCount val="4"/>
                <c:pt idx="2">
                  <c:v>25732</c:v>
                </c:pt>
                <c:pt idx="3">
                  <c:v>24467</c:v>
                </c:pt>
              </c:numCache>
            </c:numRef>
          </c:val>
          <c:extLst>
            <c:ext xmlns:c16="http://schemas.microsoft.com/office/drawing/2014/chart" uri="{C3380CC4-5D6E-409C-BE32-E72D297353CC}">
              <c16:uniqueId val="{00000001-992F-4AE0-BA1A-B050C0C5A15E}"/>
            </c:ext>
          </c:extLst>
        </c:ser>
        <c:ser>
          <c:idx val="2"/>
          <c:order val="2"/>
          <c:tx>
            <c:strRef>
              <c:f>'Figure 1'!$A$7</c:f>
              <c:strCache>
                <c:ptCount val="1"/>
                <c:pt idx="0">
                  <c:v>LAS</c:v>
                </c:pt>
              </c:strCache>
            </c:strRef>
          </c:tx>
          <c:spPr>
            <a:solidFill>
              <a:schemeClr val="accent3"/>
            </a:solidFill>
            <a:ln>
              <a:noFill/>
            </a:ln>
            <a:effectLst/>
          </c:spPr>
          <c:invertIfNegative val="0"/>
          <c:dLbls>
            <c:dLbl>
              <c:idx val="2"/>
              <c:tx>
                <c:rich>
                  <a:bodyPr/>
                  <a:lstStyle/>
                  <a:p>
                    <a:r>
                      <a:rPr lang="en-US"/>
                      <a:t>26%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7-4AF2-A855-57DAC715B60C}"/>
                </c:ext>
              </c:extLst>
            </c:dLbl>
            <c:dLbl>
              <c:idx val="3"/>
              <c:tx>
                <c:rich>
                  <a:bodyPr/>
                  <a:lstStyle/>
                  <a:p>
                    <a:r>
                      <a:rPr lang="en-US"/>
                      <a:t>30%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7-4AF2-A855-57DAC715B60C}"/>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1'!$B$4:$E$4</c:f>
              <c:strCache>
                <c:ptCount val="4"/>
                <c:pt idx="0">
                  <c:v>Année 18 - 19</c:v>
                </c:pt>
                <c:pt idx="1">
                  <c:v>Année 19 - 20</c:v>
                </c:pt>
                <c:pt idx="2">
                  <c:v>Année 20 - 21</c:v>
                </c:pt>
                <c:pt idx="3">
                  <c:v>Année 21 - 22</c:v>
                </c:pt>
              </c:strCache>
            </c:strRef>
          </c:cat>
          <c:val>
            <c:numRef>
              <c:f>'Figure 1'!$B$7:$E$7</c:f>
              <c:numCache>
                <c:formatCode>General</c:formatCode>
                <c:ptCount val="4"/>
                <c:pt idx="2">
                  <c:v>9067</c:v>
                </c:pt>
                <c:pt idx="3">
                  <c:v>10672</c:v>
                </c:pt>
              </c:numCache>
            </c:numRef>
          </c:val>
          <c:extLst>
            <c:ext xmlns:c16="http://schemas.microsoft.com/office/drawing/2014/chart" uri="{C3380CC4-5D6E-409C-BE32-E72D297353CC}">
              <c16:uniqueId val="{00000002-992F-4AE0-BA1A-B050C0C5A15E}"/>
            </c:ext>
          </c:extLst>
        </c:ser>
        <c:dLbls>
          <c:dLblPos val="ctr"/>
          <c:showLegendKey val="0"/>
          <c:showVal val="1"/>
          <c:showCatName val="0"/>
          <c:showSerName val="0"/>
          <c:showPercent val="0"/>
          <c:showBubbleSize val="0"/>
        </c:dLbls>
        <c:gapWidth val="150"/>
        <c:overlap val="100"/>
        <c:axId val="498983336"/>
        <c:axId val="498988256"/>
      </c:barChart>
      <c:catAx>
        <c:axId val="49898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98988256"/>
        <c:crosses val="autoZero"/>
        <c:auto val="1"/>
        <c:lblAlgn val="ctr"/>
        <c:lblOffset val="100"/>
        <c:noMultiLvlLbl val="0"/>
      </c:catAx>
      <c:valAx>
        <c:axId val="498988256"/>
        <c:scaling>
          <c:orientation val="minMax"/>
          <c:max val="37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498983336"/>
        <c:crosses val="autoZero"/>
        <c:crossBetween val="between"/>
        <c:majorUnit val="7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'Figure 2'!$A$5</c:f>
              <c:strCache>
                <c:ptCount val="1"/>
                <c:pt idx="0">
                  <c:v>PACES</c:v>
                </c:pt>
              </c:strCache>
            </c:strRef>
          </c:tx>
          <c:spPr>
            <a:solidFill>
              <a:schemeClr val="accent1"/>
            </a:solidFill>
            <a:ln>
              <a:noFill/>
            </a:ln>
            <a:effectLst/>
          </c:spPr>
          <c:invertIfNegative val="0"/>
          <c:dLbls>
            <c:dLbl>
              <c:idx val="0"/>
              <c:layout>
                <c:manualLayout>
                  <c:x val="-1.0079365079365125E-2"/>
                  <c:y val="-0.25198412698412698"/>
                </c:manualLayout>
              </c:layout>
              <c:tx>
                <c:rich>
                  <a:bodyPr/>
                  <a:lstStyle/>
                  <a:p>
                    <a:r>
                      <a:rPr lang="en-US"/>
                      <a:t>5700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B-46D3-897F-F3A37C96E985}"/>
                </c:ext>
              </c:extLst>
            </c:dLbl>
            <c:dLbl>
              <c:idx val="1"/>
              <c:layout>
                <c:manualLayout>
                  <c:x val="5.0396825396825393E-3"/>
                  <c:y val="-0.27214285714285713"/>
                </c:manualLayout>
              </c:layout>
              <c:tx>
                <c:rich>
                  <a:bodyPr/>
                  <a:lstStyle/>
                  <a:p>
                    <a:r>
                      <a:rPr lang="en-US"/>
                      <a:t>6500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AB-46D3-897F-F3A37C96E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2'!$B$4:$D$4</c:f>
              <c:strCache>
                <c:ptCount val="3"/>
                <c:pt idx="0">
                  <c:v>Année 18 - 19</c:v>
                </c:pt>
                <c:pt idx="1">
                  <c:v>Année 19 - 20</c:v>
                </c:pt>
                <c:pt idx="2">
                  <c:v>Année 20 - 21</c:v>
                </c:pt>
              </c:strCache>
            </c:strRef>
          </c:cat>
          <c:val>
            <c:numRef>
              <c:f>'Figure 2'!$B$5:$D$5</c:f>
              <c:numCache>
                <c:formatCode>General</c:formatCode>
                <c:ptCount val="3"/>
                <c:pt idx="0">
                  <c:v>5696</c:v>
                </c:pt>
                <c:pt idx="1">
                  <c:v>6456</c:v>
                </c:pt>
              </c:numCache>
            </c:numRef>
          </c:val>
          <c:extLst>
            <c:ext xmlns:c16="http://schemas.microsoft.com/office/drawing/2014/chart" uri="{C3380CC4-5D6E-409C-BE32-E72D297353CC}">
              <c16:uniqueId val="{00000000-E751-4FCF-AD67-F3F3BF971735}"/>
            </c:ext>
          </c:extLst>
        </c:ser>
        <c:ser>
          <c:idx val="1"/>
          <c:order val="1"/>
          <c:tx>
            <c:strRef>
              <c:f>'Figure 2'!$A$6</c:f>
              <c:strCache>
                <c:ptCount val="1"/>
                <c:pt idx="0">
                  <c:v>PASS</c:v>
                </c:pt>
              </c:strCache>
            </c:strRef>
          </c:tx>
          <c:spPr>
            <a:solidFill>
              <a:schemeClr val="accent2"/>
            </a:solidFill>
            <a:ln>
              <a:noFill/>
            </a:ln>
            <a:effectLst/>
          </c:spPr>
          <c:invertIfNegative val="0"/>
          <c:dLbls>
            <c:dLbl>
              <c:idx val="2"/>
              <c:tx>
                <c:rich>
                  <a:bodyPr/>
                  <a:lstStyle/>
                  <a:p>
                    <a:r>
                      <a:rPr lang="en-US"/>
                      <a:t>82%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19-4BEC-A181-0B50DD4517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2'!$B$4:$D$4</c:f>
              <c:strCache>
                <c:ptCount val="3"/>
                <c:pt idx="0">
                  <c:v>Année 18 - 19</c:v>
                </c:pt>
                <c:pt idx="1">
                  <c:v>Année 19 - 20</c:v>
                </c:pt>
                <c:pt idx="2">
                  <c:v>Année 20 - 21</c:v>
                </c:pt>
              </c:strCache>
            </c:strRef>
          </c:cat>
          <c:val>
            <c:numRef>
              <c:f>'Figure 2'!$B$6:$D$6</c:f>
              <c:numCache>
                <c:formatCode>General</c:formatCode>
                <c:ptCount val="3"/>
                <c:pt idx="2">
                  <c:v>6884</c:v>
                </c:pt>
              </c:numCache>
            </c:numRef>
          </c:val>
          <c:extLst>
            <c:ext xmlns:c16="http://schemas.microsoft.com/office/drawing/2014/chart" uri="{C3380CC4-5D6E-409C-BE32-E72D297353CC}">
              <c16:uniqueId val="{00000001-E751-4FCF-AD67-F3F3BF971735}"/>
            </c:ext>
          </c:extLst>
        </c:ser>
        <c:ser>
          <c:idx val="2"/>
          <c:order val="2"/>
          <c:tx>
            <c:strRef>
              <c:f>'Figure 2'!$A$7</c:f>
              <c:strCache>
                <c:ptCount val="1"/>
                <c:pt idx="0">
                  <c:v>LAS</c:v>
                </c:pt>
              </c:strCache>
            </c:strRef>
          </c:tx>
          <c:spPr>
            <a:solidFill>
              <a:schemeClr val="accent3"/>
            </a:solidFill>
            <a:ln>
              <a:noFill/>
            </a:ln>
            <a:effectLst/>
          </c:spPr>
          <c:invertIfNegative val="0"/>
          <c:dLbls>
            <c:dLbl>
              <c:idx val="2"/>
              <c:tx>
                <c:rich>
                  <a:bodyPr/>
                  <a:lstStyle/>
                  <a:p>
                    <a:r>
                      <a:rPr lang="en-US"/>
                      <a:t>18%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19-4BEC-A181-0B50DD4517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2'!$B$4:$D$4</c:f>
              <c:strCache>
                <c:ptCount val="3"/>
                <c:pt idx="0">
                  <c:v>Année 18 - 19</c:v>
                </c:pt>
                <c:pt idx="1">
                  <c:v>Année 19 - 20</c:v>
                </c:pt>
                <c:pt idx="2">
                  <c:v>Année 20 - 21</c:v>
                </c:pt>
              </c:strCache>
            </c:strRef>
          </c:cat>
          <c:val>
            <c:numRef>
              <c:f>'Figure 2'!$B$7:$D$7</c:f>
              <c:numCache>
                <c:formatCode>General</c:formatCode>
                <c:ptCount val="3"/>
                <c:pt idx="2">
                  <c:v>1559</c:v>
                </c:pt>
              </c:numCache>
            </c:numRef>
          </c:val>
          <c:extLst>
            <c:ext xmlns:c16="http://schemas.microsoft.com/office/drawing/2014/chart" uri="{C3380CC4-5D6E-409C-BE32-E72D297353CC}">
              <c16:uniqueId val="{00000002-E751-4FCF-AD67-F3F3BF971735}"/>
            </c:ext>
          </c:extLst>
        </c:ser>
        <c:dLbls>
          <c:dLblPos val="ctr"/>
          <c:showLegendKey val="0"/>
          <c:showVal val="1"/>
          <c:showCatName val="0"/>
          <c:showSerName val="0"/>
          <c:showPercent val="0"/>
          <c:showBubbleSize val="0"/>
        </c:dLbls>
        <c:gapWidth val="150"/>
        <c:overlap val="100"/>
        <c:axId val="315513984"/>
        <c:axId val="315513656"/>
      </c:barChart>
      <c:catAx>
        <c:axId val="31551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513656"/>
        <c:crosses val="autoZero"/>
        <c:auto val="1"/>
        <c:lblAlgn val="ctr"/>
        <c:lblOffset val="100"/>
        <c:noMultiLvlLbl val="0"/>
      </c:catAx>
      <c:valAx>
        <c:axId val="315513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513984"/>
        <c:crosses val="autoZero"/>
        <c:crossBetween val="between"/>
        <c:majorUnit val="1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dPt>
            <c:idx val="11"/>
            <c:invertIfNegative val="0"/>
            <c:bubble3D val="0"/>
            <c:spPr>
              <a:solidFill>
                <a:schemeClr val="accent2"/>
              </a:solidFill>
              <a:ln>
                <a:noFill/>
              </a:ln>
              <a:effectLst/>
            </c:spPr>
            <c:extLst>
              <c:ext xmlns:c16="http://schemas.microsoft.com/office/drawing/2014/chart" uri="{C3380CC4-5D6E-409C-BE32-E72D297353CC}">
                <c16:uniqueId val="{00000001-BA72-4F1D-9672-64772F9BF6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3'!$A$5:$A$16</c:f>
              <c:strCache>
                <c:ptCount val="12"/>
                <c:pt idx="0">
                  <c:v>Administration économique et sociale</c:v>
                </c:pt>
                <c:pt idx="1">
                  <c:v>Lettres, sciences du langage</c:v>
                </c:pt>
                <c:pt idx="2">
                  <c:v>Droit, sciences politiques</c:v>
                </c:pt>
                <c:pt idx="3">
                  <c:v>Sciences économiques, gestion</c:v>
                </c:pt>
                <c:pt idx="4">
                  <c:v>Langues</c:v>
                </c:pt>
                <c:pt idx="5">
                  <c:v>Sciences humaines et sociales</c:v>
                </c:pt>
                <c:pt idx="6">
                  <c:v>Pluri Lettres, Langues, Sciences humaines</c:v>
                </c:pt>
                <c:pt idx="7">
                  <c:v>Sciences fondamentales et applications</c:v>
                </c:pt>
                <c:pt idx="8">
                  <c:v>Staps</c:v>
                </c:pt>
                <c:pt idx="9">
                  <c:v>Pluri sciences</c:v>
                </c:pt>
                <c:pt idx="10">
                  <c:v>Sciences de la vie, de la santé, de la Terre et de l'univers</c:v>
                </c:pt>
                <c:pt idx="11">
                  <c:v>Ensemble des LAS</c:v>
                </c:pt>
              </c:strCache>
            </c:strRef>
          </c:cat>
          <c:val>
            <c:numRef>
              <c:f>'Figure 3'!$B$5:$B$16</c:f>
              <c:numCache>
                <c:formatCode>General</c:formatCode>
                <c:ptCount val="12"/>
                <c:pt idx="0">
                  <c:v>2</c:v>
                </c:pt>
                <c:pt idx="1">
                  <c:v>4</c:v>
                </c:pt>
                <c:pt idx="2">
                  <c:v>6</c:v>
                </c:pt>
                <c:pt idx="3">
                  <c:v>7</c:v>
                </c:pt>
                <c:pt idx="4">
                  <c:v>7</c:v>
                </c:pt>
                <c:pt idx="5">
                  <c:v>11</c:v>
                </c:pt>
                <c:pt idx="6">
                  <c:v>11</c:v>
                </c:pt>
                <c:pt idx="7">
                  <c:v>14</c:v>
                </c:pt>
                <c:pt idx="8">
                  <c:v>15</c:v>
                </c:pt>
                <c:pt idx="9">
                  <c:v>17</c:v>
                </c:pt>
                <c:pt idx="10">
                  <c:v>27</c:v>
                </c:pt>
                <c:pt idx="11" formatCode="0">
                  <c:v>17.5</c:v>
                </c:pt>
              </c:numCache>
            </c:numRef>
          </c:val>
          <c:extLst>
            <c:ext xmlns:c16="http://schemas.microsoft.com/office/drawing/2014/chart" uri="{C3380CC4-5D6E-409C-BE32-E72D297353CC}">
              <c16:uniqueId val="{00000000-BA72-4F1D-9672-64772F9BF6D5}"/>
            </c:ext>
          </c:extLst>
        </c:ser>
        <c:dLbls>
          <c:dLblPos val="outEnd"/>
          <c:showLegendKey val="0"/>
          <c:showVal val="1"/>
          <c:showCatName val="0"/>
          <c:showSerName val="0"/>
          <c:showPercent val="0"/>
          <c:showBubbleSize val="0"/>
        </c:dLbls>
        <c:gapWidth val="182"/>
        <c:axId val="494708920"/>
        <c:axId val="494706624"/>
      </c:barChart>
      <c:catAx>
        <c:axId val="494708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706624"/>
        <c:crosses val="autoZero"/>
        <c:auto val="1"/>
        <c:lblAlgn val="ctr"/>
        <c:lblOffset val="100"/>
        <c:noMultiLvlLbl val="0"/>
      </c:catAx>
      <c:valAx>
        <c:axId val="49470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708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'Annexe 1'!$B$5</c:f>
              <c:strCache>
                <c:ptCount val="1"/>
                <c:pt idx="0">
                  <c:v>Part des inscrits en L.AS</c:v>
                </c:pt>
              </c:strCache>
            </c:strRef>
          </c:tx>
          <c:spPr>
            <a:solidFill>
              <a:schemeClr val="accent1"/>
            </a:solidFill>
            <a:ln>
              <a:noFill/>
            </a:ln>
            <a:effectLst/>
          </c:spPr>
          <c:invertIfNegative val="0"/>
          <c:cat>
            <c:strRef>
              <c:f>('Annexe 1'!$A$6:$A$8,'Annexe 1'!$A$10:$A$13,'Annexe 1'!$A$15:$A$17,'Annexe 1'!$A$19)</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('Annexe 1'!$B$6:$B$8,'Annexe 1'!$B$10:$B$13,'Annexe 1'!$B$15:$B$17,'Annexe 1'!$B$19)</c:f>
              <c:numCache>
                <c:formatCode>General</c:formatCode>
                <c:ptCount val="11"/>
                <c:pt idx="0">
                  <c:v>11</c:v>
                </c:pt>
                <c:pt idx="1">
                  <c:v>6</c:v>
                </c:pt>
                <c:pt idx="2">
                  <c:v>1</c:v>
                </c:pt>
                <c:pt idx="3">
                  <c:v>2</c:v>
                </c:pt>
                <c:pt idx="4">
                  <c:v>2</c:v>
                </c:pt>
                <c:pt idx="5">
                  <c:v>10</c:v>
                </c:pt>
                <c:pt idx="6">
                  <c:v>1</c:v>
                </c:pt>
                <c:pt idx="7">
                  <c:v>13</c:v>
                </c:pt>
                <c:pt idx="8">
                  <c:v>37</c:v>
                </c:pt>
                <c:pt idx="9">
                  <c:v>8</c:v>
                </c:pt>
                <c:pt idx="10">
                  <c:v>10</c:v>
                </c:pt>
              </c:numCache>
            </c:numRef>
          </c:val>
          <c:extLst>
            <c:ext xmlns:c16="http://schemas.microsoft.com/office/drawing/2014/chart" uri="{C3380CC4-5D6E-409C-BE32-E72D297353CC}">
              <c16:uniqueId val="{00000000-8312-4D73-AE2A-6408D159DFCD}"/>
            </c:ext>
          </c:extLst>
        </c:ser>
        <c:ser>
          <c:idx val="1"/>
          <c:order val="1"/>
          <c:tx>
            <c:strRef>
              <c:f>'Annexe 1'!$C$5</c:f>
              <c:strCache>
                <c:ptCount val="1"/>
                <c:pt idx="0">
                  <c:v>Part des admis issus de L.AS</c:v>
                </c:pt>
              </c:strCache>
            </c:strRef>
          </c:tx>
          <c:spPr>
            <a:solidFill>
              <a:schemeClr val="accent2"/>
            </a:solidFill>
            <a:ln>
              <a:noFill/>
            </a:ln>
            <a:effectLst/>
          </c:spPr>
          <c:invertIfNegative val="0"/>
          <c:cat>
            <c:strRef>
              <c:f>('Annexe 1'!$A$6:$A$8,'Annexe 1'!$A$10:$A$13,'Annexe 1'!$A$15:$A$17,'Annexe 1'!$A$19)</c:f>
              <c:strCache>
                <c:ptCount val="11"/>
                <c:pt idx="0">
                  <c:v>Droit, sciences politiques</c:v>
                </c:pt>
                <c:pt idx="1">
                  <c:v>Sciences économiques, gestion</c:v>
                </c:pt>
                <c:pt idx="2">
                  <c:v>AES</c:v>
                </c:pt>
                <c:pt idx="3">
                  <c:v>Lettres, sciences du langage</c:v>
                </c:pt>
                <c:pt idx="4">
                  <c:v>Langues</c:v>
                </c:pt>
                <c:pt idx="5">
                  <c:v>Sciences humaines et sociales</c:v>
                </c:pt>
                <c:pt idx="6">
                  <c:v>Pluri Lettres, Langues, Sciences humaines</c:v>
                </c:pt>
                <c:pt idx="7">
                  <c:v>Sciences fondamentales et applications</c:v>
                </c:pt>
                <c:pt idx="8">
                  <c:v>Sciences de la vie, de la santé, de la Terre et de l'univers</c:v>
                </c:pt>
                <c:pt idx="9">
                  <c:v>Pluri sciences</c:v>
                </c:pt>
                <c:pt idx="10">
                  <c:v>Staps</c:v>
                </c:pt>
              </c:strCache>
            </c:strRef>
          </c:cat>
          <c:val>
            <c:numRef>
              <c:f>('Annexe 1'!$C$6:$C$8,'Annexe 1'!$C$10:$C$13,'Annexe 1'!$C$15:$C$17,'Annexe 1'!$C$19)</c:f>
              <c:numCache>
                <c:formatCode>General</c:formatCode>
                <c:ptCount val="11"/>
                <c:pt idx="0">
                  <c:v>4</c:v>
                </c:pt>
                <c:pt idx="1">
                  <c:v>2</c:v>
                </c:pt>
                <c:pt idx="2">
                  <c:v>0</c:v>
                </c:pt>
                <c:pt idx="3">
                  <c:v>0</c:v>
                </c:pt>
                <c:pt idx="4">
                  <c:v>1</c:v>
                </c:pt>
                <c:pt idx="5">
                  <c:v>7</c:v>
                </c:pt>
                <c:pt idx="6">
                  <c:v>0</c:v>
                </c:pt>
                <c:pt idx="7">
                  <c:v>11</c:v>
                </c:pt>
                <c:pt idx="8">
                  <c:v>59</c:v>
                </c:pt>
                <c:pt idx="9">
                  <c:v>7</c:v>
                </c:pt>
                <c:pt idx="10">
                  <c:v>9</c:v>
                </c:pt>
              </c:numCache>
            </c:numRef>
          </c:val>
          <c:extLst>
            <c:ext xmlns:c16="http://schemas.microsoft.com/office/drawing/2014/chart" uri="{C3380CC4-5D6E-409C-BE32-E72D297353CC}">
              <c16:uniqueId val="{00000001-8312-4D73-AE2A-6408D159DFCD}"/>
            </c:ext>
          </c:extLst>
        </c:ser>
        <c:dLbls>
          <c:showLegendKey val="0"/>
          <c:showVal val="0"/>
          <c:showCatName val="0"/>
          <c:showSerName val="0"/>
          <c:showPercent val="0"/>
          <c:showBubbleSize val="0"/>
        </c:dLbls>
        <c:gapWidth val="182"/>
        <c:axId val="598831040"/>
        <c:axId val="598850064"/>
      </c:barChart>
      <c:catAx>
        <c:axId val="598831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598850064"/>
        <c:crosses val="autoZero"/>
        <c:auto val="1"/>
        <c:lblAlgn val="ctr"/>
        <c:lblOffset val="100"/>
        <c:noMultiLvlLbl val="0"/>
      </c:catAx>
      <c:valAx>
        <c:axId val="598850064"/>
        <c:scaling>
          <c:orientation val="minMax"/>
          <c:max val="6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59883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180974</xdr:colOff>
      <xdr:row>11</xdr:row>
      <xdr:rowOff>169748</xdr:rowOff>
    </xdr:from>
    <xdr:to>
      <xdr:col>5</xdr:col>
      <xdr:colOff>523875</xdr:colOff>
      <xdr:row>28</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273842</xdr:colOff>
      <xdr:row>14</xdr:row>
      <xdr:rowOff>23812</xdr:rowOff>
    </xdr:from>
    <xdr:ext cx="595313" cy="248851"/>
    <xdr:sp macro="" textlink="">
      <xdr:nvSpPr>
        <xdr:cNvPr id="4" name="ZoneTexte 3"/>
        <xdr:cNvSpPr txBox="1"/>
      </xdr:nvSpPr>
      <xdr:spPr>
        <a:xfrm>
          <a:off x="3405186" y="2690812"/>
          <a:ext cx="59531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a:t>34800</a:t>
          </a:r>
        </a:p>
      </xdr:txBody>
    </xdr:sp>
    <xdr:clientData/>
  </xdr:oneCellAnchor>
  <xdr:oneCellAnchor>
    <xdr:from>
      <xdr:col>4</xdr:col>
      <xdr:colOff>511969</xdr:colOff>
      <xdr:row>13</xdr:row>
      <xdr:rowOff>166687</xdr:rowOff>
    </xdr:from>
    <xdr:ext cx="488157" cy="233205"/>
    <xdr:sp macro="" textlink="">
      <xdr:nvSpPr>
        <xdr:cNvPr id="5" name="ZoneTexte 4"/>
        <xdr:cNvSpPr txBox="1"/>
      </xdr:nvSpPr>
      <xdr:spPr>
        <a:xfrm>
          <a:off x="4607719" y="2643187"/>
          <a:ext cx="48815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a:t>35100</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226219</xdr:colOff>
      <xdr:row>11</xdr:row>
      <xdr:rowOff>116681</xdr:rowOff>
    </xdr:from>
    <xdr:to>
      <xdr:col>4</xdr:col>
      <xdr:colOff>392906</xdr:colOff>
      <xdr:row>30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452437</xdr:colOff>
      <xdr:row>13</xdr:row>
      <xdr:rowOff>142875</xdr:rowOff>
    </xdr:from>
    <xdr:ext cx="418576" cy="233205"/>
    <xdr:sp macro="" textlink="">
      <xdr:nvSpPr>
        <xdr:cNvPr id="3" name="ZoneTexte 2"/>
        <xdr:cNvSpPr txBox="1"/>
      </xdr:nvSpPr>
      <xdr:spPr>
        <a:xfrm>
          <a:off x="3062287" y="2505075"/>
          <a:ext cx="41857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t>8400</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438150</xdr:colOff>
      <xdr:row>1</xdr:row>
      <xdr:rowOff>9526</xdr:rowOff>
    </xdr:from>
    <xdr:to>
      <xdr:col>5</xdr:col>
      <xdr:colOff>163285</xdr:colOff>
      <xdr:row>16</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576602</xdr:colOff>
      <xdr:row>3</xdr:row>
      <xdr:rowOff>1020</xdr:rowOff>
    </xdr:from>
    <xdr:to>
      <xdr:col>11</xdr:col>
      <xdr:colOff>671853</xdr:colOff>
      <xdr:row>19</xdr:row>
      <xdr:rowOff>122464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workbookViewId="0"/>
  </sheetViews>
  <sheetFormatPr baseColWidth="10" defaultRowHeight="15" x14ac:dyDescent="0.25"/>
  <cols>
    <col min="1" max="1" width="11.42578125" style="47"/>
    <col min="2" max="11" width="11.42578125" style="43"/>
  </cols>
  <sheetData>
    <row r="1" spans="1:11" x14ac:dyDescent="0.25">
      <c r="A1" s="42" t="s">
        <v>96</v>
      </c>
    </row>
    <row r="3" spans="1:11" s="2" customFormat="1" ht="15" customHeight="1" x14ac:dyDescent="0.25">
      <c r="A3" s="44" t="s">
        <v>107</v>
      </c>
      <c r="B3" s="45"/>
      <c r="C3" s="45"/>
      <c r="D3" s="45"/>
      <c r="E3" s="45"/>
      <c r="F3" s="45"/>
      <c r="G3" s="45"/>
      <c r="H3" s="45"/>
      <c r="I3" s="45"/>
      <c r="J3" s="45"/>
      <c r="K3" s="45"/>
    </row>
    <row r="4" spans="1:11" x14ac:dyDescent="0.25">
      <c r="A4" s="44" t="s">
        <v>222</v>
      </c>
    </row>
    <row r="5" spans="1:11" x14ac:dyDescent="0.25">
      <c r="A5" s="44" t="s">
        <v>108</v>
      </c>
    </row>
    <row r="7" spans="1:11" x14ac:dyDescent="0.25">
      <c r="A7" s="44" t="s">
        <v>218</v>
      </c>
    </row>
    <row r="8" spans="1:11" x14ac:dyDescent="0.25">
      <c r="A8" s="44" t="s">
        <v>215</v>
      </c>
    </row>
    <row r="9" spans="1:11" x14ac:dyDescent="0.25">
      <c r="A9" s="44" t="s">
        <v>216</v>
      </c>
    </row>
    <row r="10" spans="1:11" x14ac:dyDescent="0.25">
      <c r="A10" s="44" t="s">
        <v>217</v>
      </c>
    </row>
    <row r="11" spans="1:11" x14ac:dyDescent="0.25">
      <c r="A11" s="44"/>
    </row>
    <row r="12" spans="1:11" x14ac:dyDescent="0.25">
      <c r="A12" s="44" t="s">
        <v>113</v>
      </c>
    </row>
    <row r="13" spans="1:11" x14ac:dyDescent="0.25">
      <c r="A13" s="44" t="s">
        <v>131</v>
      </c>
    </row>
    <row r="14" spans="1:11" x14ac:dyDescent="0.25">
      <c r="A14" s="46" t="s">
        <v>114</v>
      </c>
    </row>
  </sheetData>
  <hyperlinks>
    <hyperlink ref="A3" location="'Figure 1'!A1" display="Figure 1 - Effectifs des néo-bacheliers inscrits en première année d’étude de santé "/>
    <hyperlink ref="A4" location="'Figure 2'!A1" display="Figure 2 - Néo-bacheliers admis en médecine, maïeutique, odontologie, pharmacie ou kinésithérapie en une année"/>
    <hyperlink ref="A5" location="'Figure 3'!A1" display="Figure 3 - Taux de réussite des néo-bacheliers en un an des L.AS selon la discipline majeure (en %)"/>
    <hyperlink ref="A7" location="'Tableau 1'!A1" display="Tableau 1 - Le devenir des néo-bacheliers après un an d’études de santé (en %)"/>
    <hyperlink ref="A8" location="'Tableau 2'!A1" display="Tableau 2 – Le devenir des néo-bacheliers non admis après un an d’études de santé (en %)"/>
    <hyperlink ref="A9" location="'Tableau 3'!A1" display="Tableau 3 – Caractéristiques des néo-bacheliers inscrits en première année d’études de santé et admis en MMOPK (en %)"/>
    <hyperlink ref="A12" location="'Annexe 1'!A1" display="Annexe 1 - Part des néo-bacheliers en L.AS par discipline majeure"/>
    <hyperlink ref="A13" location="'Annexe 2'!A1" display="Annexe 2 -  Modélisation de la probabilité pour les néo-bacheliers 2018 et 2019 d'être admis en MMOPK en un an après une PACES"/>
    <hyperlink ref="A14" location="'Annexe 3'!A1" display="Annexe 3 -  Modélisation de la probabilité pour les néo-bacheliers 2020 d'être admis en médecine en un an "/>
    <hyperlink ref="A10" location="'Tableau 4'!A1" display="Tableau 4 - Modélisation de la probabilité pour les néo-bacheliers 2020 d'être admis en MMOPK en un an selon le parcours de santé suivi"/>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zoomScaleNormal="100" workbookViewId="0">
      <selection activeCell="A2" sqref="A2"/>
    </sheetView>
  </sheetViews>
  <sheetFormatPr baseColWidth="10" defaultColWidth="10.7109375" defaultRowHeight="15" x14ac:dyDescent="0.25"/>
  <cols>
    <col min="1" max="1" width="18.5703125" style="8" bestFit="1" customWidth="1"/>
    <col min="2" max="2" width="14" style="8" bestFit="1" customWidth="1"/>
    <col min="3" max="5" width="14.42578125" style="8" bestFit="1" customWidth="1"/>
    <col min="6" max="6" width="10.7109375" style="8"/>
    <col min="7" max="7" width="12.42578125" style="8" bestFit="1" customWidth="1"/>
    <col min="8" max="15" width="10.7109375" style="8"/>
    <col min="16" max="16" width="18.85546875" style="8" bestFit="1" customWidth="1"/>
    <col min="17" max="17" width="18.85546875" style="8" customWidth="1"/>
    <col min="18" max="18" width="13.85546875" style="8" bestFit="1" customWidth="1"/>
    <col min="19" max="19" width="11.28515625" style="8" bestFit="1" customWidth="1"/>
    <col min="20" max="20" width="19.5703125" style="8" bestFit="1" customWidth="1"/>
    <col min="21" max="21" width="39.7109375" style="9" customWidth="1"/>
    <col min="22" max="22" width="23.42578125" style="9" bestFit="1" customWidth="1"/>
    <col min="23" max="31" width="10.7109375" style="9"/>
    <col min="32" max="16384" width="10.7109375" style="8"/>
  </cols>
  <sheetData>
    <row r="1" spans="1:31" x14ac:dyDescent="0.25">
      <c r="A1" s="98" t="s">
        <v>107</v>
      </c>
      <c r="B1" s="98"/>
      <c r="C1" s="98"/>
      <c r="D1" s="98"/>
      <c r="E1" s="98"/>
      <c r="F1" s="98"/>
      <c r="G1" s="98"/>
      <c r="H1" s="98"/>
      <c r="I1" s="98"/>
      <c r="J1" s="98"/>
      <c r="K1" s="98"/>
      <c r="L1" s="98"/>
      <c r="M1" s="98"/>
      <c r="N1" s="98"/>
    </row>
    <row r="2" spans="1:31" x14ac:dyDescent="0.25">
      <c r="A2" s="10" t="s">
        <v>11</v>
      </c>
    </row>
    <row r="3" spans="1:31" x14ac:dyDescent="0.25">
      <c r="A3" s="11"/>
    </row>
    <row r="4" spans="1:31" x14ac:dyDescent="0.25">
      <c r="A4" s="24"/>
      <c r="B4" s="14" t="s">
        <v>20</v>
      </c>
      <c r="C4" s="14" t="s">
        <v>19</v>
      </c>
      <c r="D4" s="14" t="s">
        <v>18</v>
      </c>
      <c r="E4" s="14" t="s">
        <v>17</v>
      </c>
    </row>
    <row r="5" spans="1:31" x14ac:dyDescent="0.25">
      <c r="A5" s="24" t="s">
        <v>16</v>
      </c>
      <c r="B5" s="14">
        <v>34868</v>
      </c>
      <c r="C5" s="14">
        <v>34153</v>
      </c>
      <c r="D5" s="14"/>
      <c r="E5" s="14"/>
    </row>
    <row r="6" spans="1:31" x14ac:dyDescent="0.25">
      <c r="A6" s="24" t="s">
        <v>15</v>
      </c>
      <c r="B6" s="14"/>
      <c r="C6" s="14"/>
      <c r="D6" s="14">
        <v>25732</v>
      </c>
      <c r="E6" s="14">
        <v>24467</v>
      </c>
    </row>
    <row r="7" spans="1:31" x14ac:dyDescent="0.25">
      <c r="A7" s="24" t="s">
        <v>14</v>
      </c>
      <c r="B7" s="14"/>
      <c r="C7" s="14"/>
      <c r="D7" s="14">
        <v>9067</v>
      </c>
      <c r="E7" s="14">
        <v>10672</v>
      </c>
      <c r="I7" s="12"/>
    </row>
    <row r="9" spans="1:31" s="57" customFormat="1" ht="15" customHeight="1" x14ac:dyDescent="0.25">
      <c r="A9" s="97" t="s">
        <v>104</v>
      </c>
      <c r="B9" s="97"/>
      <c r="C9" s="97"/>
      <c r="D9" s="97"/>
      <c r="E9" s="97"/>
      <c r="F9" s="97"/>
      <c r="G9" s="97"/>
      <c r="H9" s="97"/>
      <c r="I9" s="56"/>
      <c r="J9" s="56"/>
      <c r="K9" s="56"/>
      <c r="L9" s="56"/>
      <c r="M9" s="56"/>
      <c r="N9" s="56"/>
      <c r="O9" s="56"/>
      <c r="U9" s="58"/>
      <c r="V9" s="58"/>
      <c r="W9" s="58"/>
      <c r="X9" s="58"/>
      <c r="Y9" s="58"/>
      <c r="Z9" s="58"/>
      <c r="AA9" s="58"/>
      <c r="AB9" s="58"/>
      <c r="AC9" s="58"/>
      <c r="AD9" s="58"/>
      <c r="AE9" s="58"/>
    </row>
    <row r="10" spans="1:31" s="57" customFormat="1" ht="15" customHeight="1" x14ac:dyDescent="0.25">
      <c r="A10" s="97" t="s">
        <v>10</v>
      </c>
      <c r="B10" s="97"/>
      <c r="C10" s="97"/>
      <c r="D10" s="97"/>
      <c r="E10" s="97"/>
      <c r="F10" s="97"/>
      <c r="G10" s="97"/>
      <c r="H10" s="97"/>
      <c r="I10" s="97"/>
      <c r="J10" s="97"/>
      <c r="K10" s="97"/>
      <c r="L10" s="97"/>
      <c r="M10" s="97"/>
      <c r="N10" s="97"/>
      <c r="O10" s="97"/>
      <c r="U10" s="58"/>
      <c r="V10" s="58"/>
      <c r="W10" s="58"/>
      <c r="X10" s="58"/>
      <c r="Y10" s="58"/>
      <c r="Z10" s="58"/>
      <c r="AA10" s="58"/>
      <c r="AB10" s="58"/>
      <c r="AC10" s="58"/>
      <c r="AD10" s="58"/>
      <c r="AE10" s="58"/>
    </row>
    <row r="11" spans="1:31" s="57" customFormat="1" ht="12" x14ac:dyDescent="0.25">
      <c r="A11" s="97" t="s">
        <v>13</v>
      </c>
      <c r="B11" s="97"/>
      <c r="C11" s="97"/>
      <c r="D11" s="97"/>
      <c r="E11" s="97"/>
      <c r="F11" s="59"/>
      <c r="G11" s="59"/>
      <c r="H11" s="59"/>
      <c r="I11" s="59"/>
      <c r="J11" s="59"/>
      <c r="K11" s="59"/>
      <c r="L11" s="59"/>
      <c r="M11" s="59"/>
      <c r="N11" s="59"/>
      <c r="O11" s="56"/>
      <c r="U11" s="58"/>
      <c r="V11" s="58"/>
      <c r="W11" s="58"/>
      <c r="X11" s="58"/>
      <c r="Y11" s="58"/>
      <c r="Z11" s="58"/>
      <c r="AA11" s="58"/>
      <c r="AB11" s="58"/>
      <c r="AC11" s="58"/>
      <c r="AD11" s="58"/>
      <c r="AE11" s="58"/>
    </row>
  </sheetData>
  <mergeCells count="4">
    <mergeCell ref="A11:E11"/>
    <mergeCell ref="A1:N1"/>
    <mergeCell ref="A9:H9"/>
    <mergeCell ref="A10:O10"/>
  </mergeCells>
  <hyperlinks>
    <hyperlink ref="A2" location="Sommaire!A1" display="retour au sommaire"/>
  </hyperlinks>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Normal="100" workbookViewId="0">
      <selection sqref="A1:M1"/>
    </sheetView>
  </sheetViews>
  <sheetFormatPr baseColWidth="10" defaultRowHeight="15" x14ac:dyDescent="0.25"/>
  <cols>
    <col min="1" max="1" width="11.42578125" style="15"/>
    <col min="2" max="4" width="13.85546875" style="15" bestFit="1" customWidth="1"/>
    <col min="5" max="16384" width="11.42578125" style="15"/>
  </cols>
  <sheetData>
    <row r="1" spans="1:13" x14ac:dyDescent="0.25">
      <c r="A1" s="99" t="s">
        <v>222</v>
      </c>
      <c r="B1" s="99"/>
      <c r="C1" s="99"/>
      <c r="D1" s="99"/>
      <c r="E1" s="99"/>
      <c r="F1" s="99"/>
      <c r="G1" s="99"/>
      <c r="H1" s="99"/>
      <c r="I1" s="99"/>
      <c r="J1" s="99"/>
      <c r="K1" s="99"/>
      <c r="L1" s="99"/>
      <c r="M1" s="99"/>
    </row>
    <row r="2" spans="1:13" x14ac:dyDescent="0.25">
      <c r="A2" s="100" t="s">
        <v>11</v>
      </c>
      <c r="B2" s="100"/>
      <c r="C2" s="16"/>
      <c r="D2" s="16"/>
      <c r="E2" s="16"/>
      <c r="F2" s="16"/>
      <c r="G2" s="16"/>
      <c r="H2" s="16"/>
      <c r="I2" s="16"/>
      <c r="J2" s="16"/>
      <c r="K2" s="16"/>
      <c r="L2" s="16"/>
      <c r="M2" s="16"/>
    </row>
    <row r="4" spans="1:13" x14ac:dyDescent="0.25">
      <c r="A4" s="23"/>
      <c r="B4" s="18" t="s">
        <v>20</v>
      </c>
      <c r="C4" s="18" t="s">
        <v>19</v>
      </c>
      <c r="D4" s="18" t="s">
        <v>18</v>
      </c>
    </row>
    <row r="5" spans="1:13" x14ac:dyDescent="0.25">
      <c r="A5" s="23" t="s">
        <v>16</v>
      </c>
      <c r="B5" s="18">
        <v>5696</v>
      </c>
      <c r="C5" s="18">
        <v>6456</v>
      </c>
      <c r="D5" s="18"/>
    </row>
    <row r="6" spans="1:13" x14ac:dyDescent="0.25">
      <c r="A6" s="23" t="s">
        <v>15</v>
      </c>
      <c r="B6" s="18"/>
      <c r="C6" s="18"/>
      <c r="D6" s="18">
        <v>6884</v>
      </c>
    </row>
    <row r="7" spans="1:13" x14ac:dyDescent="0.25">
      <c r="A7" s="23" t="s">
        <v>14</v>
      </c>
      <c r="B7" s="18"/>
      <c r="C7" s="18"/>
      <c r="D7" s="18">
        <v>1559</v>
      </c>
    </row>
    <row r="9" spans="1:13" s="52" customFormat="1" ht="12" x14ac:dyDescent="0.2">
      <c r="A9" s="101" t="s">
        <v>103</v>
      </c>
      <c r="B9" s="101"/>
      <c r="C9" s="101"/>
      <c r="D9" s="101"/>
      <c r="E9" s="101"/>
      <c r="F9" s="101"/>
      <c r="G9" s="101"/>
      <c r="H9" s="101"/>
    </row>
    <row r="10" spans="1:13" s="52" customFormat="1" ht="12" x14ac:dyDescent="0.2">
      <c r="A10" s="53" t="s">
        <v>10</v>
      </c>
      <c r="B10" s="53"/>
      <c r="C10" s="53"/>
      <c r="D10" s="53"/>
      <c r="E10" s="53"/>
      <c r="F10" s="53"/>
      <c r="G10" s="53"/>
      <c r="H10" s="54"/>
      <c r="I10" s="55"/>
      <c r="J10" s="55"/>
    </row>
    <row r="11" spans="1:13" s="52" customFormat="1" ht="12" x14ac:dyDescent="0.2">
      <c r="A11" s="48" t="s">
        <v>12</v>
      </c>
      <c r="B11" s="50"/>
      <c r="C11" s="50"/>
      <c r="D11" s="50"/>
      <c r="E11" s="50"/>
      <c r="F11" s="50"/>
      <c r="G11" s="50"/>
      <c r="H11" s="50"/>
    </row>
  </sheetData>
  <mergeCells count="3">
    <mergeCell ref="A1:M1"/>
    <mergeCell ref="A2:B2"/>
    <mergeCell ref="A9:H9"/>
  </mergeCells>
  <hyperlinks>
    <hyperlink ref="A2:B2" location="Sommaire!A1" display="retour au 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heetViews>
  <sheetFormatPr baseColWidth="10" defaultRowHeight="15" x14ac:dyDescent="0.25"/>
  <cols>
    <col min="1" max="1" width="66.7109375" style="6" customWidth="1"/>
    <col min="2" max="2" width="11" style="28" bestFit="1" customWidth="1"/>
    <col min="3" max="3" width="11.42578125" style="6"/>
    <col min="4" max="4" width="54.5703125" style="6" bestFit="1" customWidth="1"/>
    <col min="5" max="5" width="11.42578125" style="6"/>
    <col min="6" max="6" width="11.28515625" style="6" customWidth="1"/>
    <col min="7" max="16384" width="11.42578125" style="6"/>
  </cols>
  <sheetData>
    <row r="1" spans="1:2" x14ac:dyDescent="0.25">
      <c r="A1" s="1" t="s">
        <v>108</v>
      </c>
    </row>
    <row r="2" spans="1:2" x14ac:dyDescent="0.25">
      <c r="A2" s="10" t="s">
        <v>11</v>
      </c>
    </row>
    <row r="4" spans="1:2" ht="30" customHeight="1" x14ac:dyDescent="0.25">
      <c r="A4" s="102" t="s">
        <v>43</v>
      </c>
      <c r="B4" s="103"/>
    </row>
    <row r="5" spans="1:2" x14ac:dyDescent="0.25">
      <c r="A5" s="32" t="s">
        <v>106</v>
      </c>
      <c r="B5" s="25">
        <v>2</v>
      </c>
    </row>
    <row r="6" spans="1:2" x14ac:dyDescent="0.25">
      <c r="A6" s="32" t="s">
        <v>48</v>
      </c>
      <c r="B6" s="25">
        <v>4</v>
      </c>
    </row>
    <row r="7" spans="1:2" x14ac:dyDescent="0.25">
      <c r="A7" s="32" t="s">
        <v>44</v>
      </c>
      <c r="B7" s="25">
        <v>6</v>
      </c>
    </row>
    <row r="8" spans="1:2" x14ac:dyDescent="0.25">
      <c r="A8" s="32" t="s">
        <v>45</v>
      </c>
      <c r="B8" s="25">
        <v>7</v>
      </c>
    </row>
    <row r="9" spans="1:2" x14ac:dyDescent="0.25">
      <c r="A9" s="32" t="s">
        <v>49</v>
      </c>
      <c r="B9" s="25">
        <v>7</v>
      </c>
    </row>
    <row r="10" spans="1:2" x14ac:dyDescent="0.25">
      <c r="A10" s="32" t="s">
        <v>50</v>
      </c>
      <c r="B10" s="25">
        <v>11</v>
      </c>
    </row>
    <row r="11" spans="1:2" x14ac:dyDescent="0.25">
      <c r="A11" s="32" t="s">
        <v>51</v>
      </c>
      <c r="B11" s="25">
        <v>11</v>
      </c>
    </row>
    <row r="12" spans="1:2" x14ac:dyDescent="0.25">
      <c r="A12" s="32" t="s">
        <v>53</v>
      </c>
      <c r="B12" s="25">
        <v>14</v>
      </c>
    </row>
    <row r="13" spans="1:2" x14ac:dyDescent="0.25">
      <c r="A13" s="32" t="s">
        <v>57</v>
      </c>
      <c r="B13" s="25">
        <v>15</v>
      </c>
    </row>
    <row r="14" spans="1:2" x14ac:dyDescent="0.25">
      <c r="A14" s="32" t="s">
        <v>55</v>
      </c>
      <c r="B14" s="25">
        <v>17</v>
      </c>
    </row>
    <row r="15" spans="1:2" x14ac:dyDescent="0.25">
      <c r="A15" s="32" t="s">
        <v>54</v>
      </c>
      <c r="B15" s="25">
        <v>27</v>
      </c>
    </row>
    <row r="16" spans="1:2" x14ac:dyDescent="0.25">
      <c r="A16" s="32" t="s">
        <v>60</v>
      </c>
      <c r="B16" s="74">
        <v>17.5</v>
      </c>
    </row>
    <row r="17" spans="1:2" x14ac:dyDescent="0.25">
      <c r="A17" s="34"/>
      <c r="B17" s="35"/>
    </row>
    <row r="18" spans="1:2" s="49" customFormat="1" ht="12" x14ac:dyDescent="0.2">
      <c r="A18" s="48" t="s">
        <v>219</v>
      </c>
      <c r="B18" s="51"/>
    </row>
    <row r="19" spans="1:2" s="49" customFormat="1" ht="12" x14ac:dyDescent="0.2">
      <c r="A19" s="48" t="s">
        <v>10</v>
      </c>
      <c r="B19" s="51"/>
    </row>
    <row r="20" spans="1:2" s="49" customFormat="1" ht="12" x14ac:dyDescent="0.2">
      <c r="A20" s="48" t="s">
        <v>12</v>
      </c>
      <c r="B20" s="51"/>
    </row>
  </sheetData>
  <mergeCells count="1">
    <mergeCell ref="A4:B4"/>
  </mergeCells>
  <hyperlinks>
    <hyperlink ref="A2" location="Sommaire!A1" display="retour au 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baseColWidth="10" defaultRowHeight="15" x14ac:dyDescent="0.25"/>
  <cols>
    <col min="1" max="1" width="31.42578125" style="6" customWidth="1"/>
    <col min="2" max="2" width="19" style="6" customWidth="1"/>
    <col min="3" max="4" width="12.7109375" style="6" bestFit="1" customWidth="1"/>
    <col min="5" max="6" width="11.5703125" style="6" bestFit="1" customWidth="1"/>
    <col min="7" max="7" width="16.7109375" style="6" bestFit="1" customWidth="1"/>
    <col min="8" max="16384" width="11.42578125" style="6"/>
  </cols>
  <sheetData>
    <row r="1" spans="1:7" x14ac:dyDescent="0.25">
      <c r="A1" s="1" t="s">
        <v>214</v>
      </c>
    </row>
    <row r="2" spans="1:7" x14ac:dyDescent="0.25">
      <c r="A2" s="10" t="s">
        <v>11</v>
      </c>
    </row>
    <row r="4" spans="1:7" x14ac:dyDescent="0.25">
      <c r="A4" s="107"/>
      <c r="B4" s="107"/>
      <c r="C4" s="17" t="s">
        <v>0</v>
      </c>
      <c r="D4" s="17" t="s">
        <v>1</v>
      </c>
      <c r="E4" s="104" t="s">
        <v>2</v>
      </c>
      <c r="F4" s="105"/>
      <c r="G4" s="106"/>
    </row>
    <row r="5" spans="1:7" x14ac:dyDescent="0.25">
      <c r="A5" s="107"/>
      <c r="B5" s="107"/>
      <c r="C5" s="17" t="s">
        <v>16</v>
      </c>
      <c r="D5" s="17" t="s">
        <v>16</v>
      </c>
      <c r="E5" s="17" t="s">
        <v>15</v>
      </c>
      <c r="F5" s="17" t="s">
        <v>14</v>
      </c>
      <c r="G5" s="17" t="s">
        <v>40</v>
      </c>
    </row>
    <row r="6" spans="1:7" x14ac:dyDescent="0.25">
      <c r="A6" s="108" t="s">
        <v>4</v>
      </c>
      <c r="B6" s="17" t="s">
        <v>5</v>
      </c>
      <c r="C6" s="17">
        <v>11</v>
      </c>
      <c r="D6" s="17">
        <v>12</v>
      </c>
      <c r="E6" s="17">
        <v>19</v>
      </c>
      <c r="F6" s="17">
        <v>11</v>
      </c>
      <c r="G6" s="17">
        <v>17</v>
      </c>
    </row>
    <row r="7" spans="1:7" x14ac:dyDescent="0.25">
      <c r="A7" s="108"/>
      <c r="B7" s="17" t="s">
        <v>6</v>
      </c>
      <c r="C7" s="17">
        <v>1</v>
      </c>
      <c r="D7" s="17">
        <v>1</v>
      </c>
      <c r="E7" s="17">
        <v>1</v>
      </c>
      <c r="F7" s="17">
        <v>1</v>
      </c>
      <c r="G7" s="17">
        <v>1</v>
      </c>
    </row>
    <row r="8" spans="1:7" x14ac:dyDescent="0.25">
      <c r="A8" s="108"/>
      <c r="B8" s="17" t="s">
        <v>7</v>
      </c>
      <c r="C8" s="17">
        <v>1</v>
      </c>
      <c r="D8" s="17">
        <v>2</v>
      </c>
      <c r="E8" s="17">
        <v>2</v>
      </c>
      <c r="F8" s="17">
        <v>1</v>
      </c>
      <c r="G8" s="17">
        <v>2</v>
      </c>
    </row>
    <row r="9" spans="1:7" x14ac:dyDescent="0.25">
      <c r="A9" s="108"/>
      <c r="B9" s="17" t="s">
        <v>8</v>
      </c>
      <c r="C9" s="17">
        <v>2</v>
      </c>
      <c r="D9" s="17">
        <v>3</v>
      </c>
      <c r="E9" s="17">
        <v>5</v>
      </c>
      <c r="F9" s="17">
        <v>3</v>
      </c>
      <c r="G9" s="17">
        <v>4</v>
      </c>
    </row>
    <row r="10" spans="1:7" x14ac:dyDescent="0.25">
      <c r="A10" s="108"/>
      <c r="B10" s="17" t="s">
        <v>9</v>
      </c>
      <c r="C10" s="17">
        <v>1</v>
      </c>
      <c r="D10" s="17">
        <v>1</v>
      </c>
      <c r="E10" s="17">
        <v>1</v>
      </c>
      <c r="F10" s="17">
        <v>2</v>
      </c>
      <c r="G10" s="17">
        <v>1</v>
      </c>
    </row>
    <row r="11" spans="1:7" x14ac:dyDescent="0.25">
      <c r="A11" s="108"/>
      <c r="B11" s="26" t="s">
        <v>61</v>
      </c>
      <c r="C11" s="26">
        <v>16</v>
      </c>
      <c r="D11" s="26">
        <v>19</v>
      </c>
      <c r="E11" s="26">
        <v>28</v>
      </c>
      <c r="F11" s="26">
        <v>18</v>
      </c>
      <c r="G11" s="26">
        <v>25</v>
      </c>
    </row>
    <row r="12" spans="1:7" x14ac:dyDescent="0.25">
      <c r="A12" s="108" t="s">
        <v>62</v>
      </c>
      <c r="B12" s="108"/>
      <c r="C12" s="26">
        <v>84</v>
      </c>
      <c r="D12" s="26">
        <v>81</v>
      </c>
      <c r="E12" s="26">
        <v>72</v>
      </c>
      <c r="F12" s="26">
        <v>82</v>
      </c>
      <c r="G12" s="26">
        <v>75</v>
      </c>
    </row>
    <row r="14" spans="1:7" s="49" customFormat="1" ht="12" x14ac:dyDescent="0.2">
      <c r="A14" s="48" t="s">
        <v>102</v>
      </c>
    </row>
    <row r="15" spans="1:7" s="49" customFormat="1" ht="12" x14ac:dyDescent="0.2">
      <c r="A15" s="48" t="s">
        <v>65</v>
      </c>
    </row>
    <row r="16" spans="1:7" s="49" customFormat="1" ht="12" x14ac:dyDescent="0.2">
      <c r="A16" s="48" t="s">
        <v>66</v>
      </c>
    </row>
  </sheetData>
  <mergeCells count="4">
    <mergeCell ref="E4:G4"/>
    <mergeCell ref="A4:B5"/>
    <mergeCell ref="A6:A11"/>
    <mergeCell ref="A12:B12"/>
  </mergeCells>
  <hyperlinks>
    <hyperlink ref="A2" location="Sommaire!A1" display="retour au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RowHeight="15" x14ac:dyDescent="0.25"/>
  <cols>
    <col min="1" max="1" width="38.28515625" customWidth="1"/>
    <col min="7" max="7" width="15.140625" bestFit="1" customWidth="1"/>
  </cols>
  <sheetData>
    <row r="1" spans="1:7" x14ac:dyDescent="0.25">
      <c r="A1" s="1" t="s">
        <v>215</v>
      </c>
    </row>
    <row r="2" spans="1:7" x14ac:dyDescent="0.25">
      <c r="A2" s="2" t="s">
        <v>11</v>
      </c>
    </row>
    <row r="4" spans="1:7" x14ac:dyDescent="0.25">
      <c r="A4" s="71"/>
      <c r="B4" s="71" t="s">
        <v>0</v>
      </c>
      <c r="C4" s="71" t="s">
        <v>1</v>
      </c>
      <c r="D4" s="109" t="s">
        <v>116</v>
      </c>
      <c r="E4" s="110"/>
      <c r="F4" s="111"/>
    </row>
    <row r="5" spans="1:7" x14ac:dyDescent="0.25">
      <c r="A5" s="71"/>
      <c r="B5" s="71" t="s">
        <v>16</v>
      </c>
      <c r="C5" s="71" t="s">
        <v>16</v>
      </c>
      <c r="D5" s="71" t="s">
        <v>15</v>
      </c>
      <c r="E5" s="71" t="s">
        <v>117</v>
      </c>
      <c r="F5" s="71" t="s">
        <v>40</v>
      </c>
    </row>
    <row r="6" spans="1:7" s="1" customFormat="1" x14ac:dyDescent="0.25">
      <c r="A6" s="66" t="s">
        <v>220</v>
      </c>
      <c r="B6" s="66">
        <v>84</v>
      </c>
      <c r="C6" s="66">
        <v>81</v>
      </c>
      <c r="D6" s="66">
        <v>72</v>
      </c>
      <c r="E6" s="66">
        <v>82</v>
      </c>
      <c r="F6" s="66">
        <v>75</v>
      </c>
    </row>
    <row r="7" spans="1:7" s="6" customFormat="1" x14ac:dyDescent="0.25">
      <c r="A7" s="67" t="s">
        <v>118</v>
      </c>
      <c r="B7" s="71">
        <v>40</v>
      </c>
      <c r="C7" s="71">
        <v>36</v>
      </c>
      <c r="D7" s="71" t="s">
        <v>128</v>
      </c>
      <c r="E7" s="71">
        <v>1</v>
      </c>
      <c r="F7" s="71">
        <v>1</v>
      </c>
      <c r="G7"/>
    </row>
    <row r="8" spans="1:7" s="6" customFormat="1" x14ac:dyDescent="0.25">
      <c r="A8" s="67" t="s">
        <v>119</v>
      </c>
      <c r="B8" s="71" t="s">
        <v>63</v>
      </c>
      <c r="C8" s="71">
        <v>5</v>
      </c>
      <c r="D8" s="71">
        <v>4</v>
      </c>
      <c r="E8" s="71">
        <v>6</v>
      </c>
      <c r="F8" s="71">
        <v>4</v>
      </c>
      <c r="G8"/>
    </row>
    <row r="9" spans="1:7" s="6" customFormat="1" x14ac:dyDescent="0.25">
      <c r="A9" s="67" t="s">
        <v>120</v>
      </c>
      <c r="B9" s="71" t="s">
        <v>63</v>
      </c>
      <c r="C9" s="71">
        <v>0</v>
      </c>
      <c r="D9" s="71">
        <v>9</v>
      </c>
      <c r="E9" s="71" t="s">
        <v>64</v>
      </c>
      <c r="F9" s="71">
        <v>10</v>
      </c>
      <c r="G9"/>
    </row>
    <row r="10" spans="1:7" s="6" customFormat="1" x14ac:dyDescent="0.25">
      <c r="A10" s="67" t="s">
        <v>121</v>
      </c>
      <c r="B10" s="71">
        <v>21</v>
      </c>
      <c r="C10" s="71">
        <v>16</v>
      </c>
      <c r="D10" s="71">
        <v>24</v>
      </c>
      <c r="E10" s="71">
        <v>19</v>
      </c>
      <c r="F10" s="71">
        <v>23</v>
      </c>
      <c r="G10"/>
    </row>
    <row r="11" spans="1:7" s="6" customFormat="1" x14ac:dyDescent="0.25">
      <c r="A11" s="67" t="s">
        <v>122</v>
      </c>
      <c r="B11" s="71">
        <v>2</v>
      </c>
      <c r="C11" s="71">
        <v>2</v>
      </c>
      <c r="D11" s="71">
        <v>5</v>
      </c>
      <c r="E11" s="71">
        <v>19</v>
      </c>
      <c r="F11" s="71">
        <v>9</v>
      </c>
      <c r="G11"/>
    </row>
    <row r="12" spans="1:7" s="6" customFormat="1" x14ac:dyDescent="0.25">
      <c r="A12" s="67" t="s">
        <v>123</v>
      </c>
      <c r="B12" s="71">
        <v>1</v>
      </c>
      <c r="C12" s="71">
        <v>1</v>
      </c>
      <c r="D12" s="71">
        <v>2</v>
      </c>
      <c r="E12" s="71">
        <v>2</v>
      </c>
      <c r="F12" s="71">
        <v>2</v>
      </c>
      <c r="G12"/>
    </row>
    <row r="13" spans="1:7" s="6" customFormat="1" x14ac:dyDescent="0.25">
      <c r="A13" s="67" t="s">
        <v>124</v>
      </c>
      <c r="B13" s="71">
        <v>2</v>
      </c>
      <c r="C13" s="71">
        <v>5</v>
      </c>
      <c r="D13" s="71">
        <v>6</v>
      </c>
      <c r="E13" s="71">
        <v>5</v>
      </c>
      <c r="F13" s="71">
        <v>5</v>
      </c>
      <c r="G13"/>
    </row>
    <row r="14" spans="1:7" s="6" customFormat="1" x14ac:dyDescent="0.25">
      <c r="A14" s="67" t="s">
        <v>125</v>
      </c>
      <c r="B14" s="71">
        <v>1</v>
      </c>
      <c r="C14" s="71">
        <v>1</v>
      </c>
      <c r="D14" s="71">
        <v>1</v>
      </c>
      <c r="E14" s="71">
        <v>2</v>
      </c>
      <c r="F14" s="71">
        <v>1</v>
      </c>
      <c r="G14"/>
    </row>
    <row r="15" spans="1:7" s="6" customFormat="1" x14ac:dyDescent="0.25">
      <c r="A15" s="67" t="s">
        <v>126</v>
      </c>
      <c r="B15" s="71">
        <v>1</v>
      </c>
      <c r="C15" s="71">
        <v>1</v>
      </c>
      <c r="D15" s="71">
        <v>1</v>
      </c>
      <c r="E15" s="71">
        <v>0</v>
      </c>
      <c r="F15" s="71">
        <v>1</v>
      </c>
      <c r="G15"/>
    </row>
    <row r="16" spans="1:7" s="6" customFormat="1" x14ac:dyDescent="0.25">
      <c r="A16" s="67" t="s">
        <v>127</v>
      </c>
      <c r="B16" s="71">
        <v>3</v>
      </c>
      <c r="C16" s="71">
        <v>2</v>
      </c>
      <c r="D16" s="71">
        <v>3</v>
      </c>
      <c r="E16" s="71">
        <v>0</v>
      </c>
      <c r="F16" s="71">
        <v>2</v>
      </c>
      <c r="G16"/>
    </row>
    <row r="17" spans="1:10" s="6" customFormat="1" x14ac:dyDescent="0.25">
      <c r="A17" s="67" t="s">
        <v>101</v>
      </c>
      <c r="B17" s="96">
        <v>13</v>
      </c>
      <c r="C17" s="68">
        <v>12</v>
      </c>
      <c r="D17" s="68">
        <v>16</v>
      </c>
      <c r="E17" s="68">
        <v>17</v>
      </c>
      <c r="F17" s="68">
        <v>17</v>
      </c>
      <c r="G17" s="16"/>
    </row>
    <row r="18" spans="1:10" s="6" customFormat="1" x14ac:dyDescent="0.25">
      <c r="A18" s="70"/>
      <c r="B18" s="70"/>
      <c r="C18" s="16"/>
      <c r="D18" s="16"/>
      <c r="E18" s="16"/>
      <c r="F18" s="16"/>
      <c r="G18" s="16"/>
    </row>
    <row r="19" spans="1:10" x14ac:dyDescent="0.25">
      <c r="A19" s="65" t="s">
        <v>130</v>
      </c>
      <c r="B19" s="65"/>
      <c r="C19" s="65"/>
      <c r="D19" s="65"/>
      <c r="E19" s="65"/>
      <c r="F19" s="65"/>
      <c r="G19" s="65"/>
      <c r="H19" s="65"/>
      <c r="I19" s="65"/>
      <c r="J19" s="65"/>
    </row>
    <row r="20" spans="1:10" x14ac:dyDescent="0.25">
      <c r="A20" s="65" t="s">
        <v>109</v>
      </c>
      <c r="B20" s="65"/>
      <c r="C20" s="65"/>
      <c r="D20" s="65"/>
      <c r="E20" s="65"/>
      <c r="F20" s="65"/>
      <c r="G20" s="65"/>
      <c r="H20" s="65"/>
      <c r="I20" s="65"/>
      <c r="J20" s="65"/>
    </row>
    <row r="21" spans="1:10" x14ac:dyDescent="0.25">
      <c r="A21" s="65" t="s">
        <v>66</v>
      </c>
      <c r="B21" s="65"/>
      <c r="C21" s="65"/>
      <c r="D21" s="65"/>
      <c r="E21" s="65"/>
      <c r="F21" s="65"/>
      <c r="G21" s="65"/>
      <c r="H21" s="65"/>
      <c r="I21" s="65"/>
      <c r="J21" s="65"/>
    </row>
    <row r="22" spans="1:10" x14ac:dyDescent="0.25">
      <c r="A22" s="62" t="s">
        <v>129</v>
      </c>
    </row>
    <row r="23" spans="1:10" x14ac:dyDescent="0.25">
      <c r="A23" s="62" t="s">
        <v>221</v>
      </c>
    </row>
  </sheetData>
  <mergeCells count="1">
    <mergeCell ref="D4:F4"/>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heetViews>
  <sheetFormatPr baseColWidth="10" defaultRowHeight="15" x14ac:dyDescent="0.25"/>
  <cols>
    <col min="1" max="1" width="36.7109375" style="6" customWidth="1"/>
    <col min="2" max="2" width="23.85546875" style="6" customWidth="1"/>
    <col min="3" max="4" width="13.7109375" style="6" bestFit="1" customWidth="1"/>
    <col min="5" max="5" width="12.7109375" style="6" bestFit="1" customWidth="1"/>
    <col min="6" max="6" width="11" style="6" bestFit="1" customWidth="1"/>
    <col min="7" max="7" width="18" style="6" bestFit="1" customWidth="1"/>
    <col min="8" max="9" width="12.7109375" style="6" bestFit="1" customWidth="1"/>
    <col min="10" max="11" width="11.42578125" style="6"/>
    <col min="12" max="12" width="17" style="6" customWidth="1"/>
    <col min="13" max="16384" width="11.42578125" style="6"/>
  </cols>
  <sheetData>
    <row r="1" spans="1:12" x14ac:dyDescent="0.25">
      <c r="A1" s="1" t="s">
        <v>216</v>
      </c>
    </row>
    <row r="2" spans="1:12" x14ac:dyDescent="0.25">
      <c r="A2" s="10" t="s">
        <v>11</v>
      </c>
    </row>
    <row r="3" spans="1:12" x14ac:dyDescent="0.25">
      <c r="A3" s="10"/>
    </row>
    <row r="4" spans="1:12" x14ac:dyDescent="0.25">
      <c r="A4" s="114"/>
      <c r="B4" s="114"/>
      <c r="C4" s="112" t="s">
        <v>110</v>
      </c>
      <c r="D4" s="112"/>
      <c r="E4" s="112"/>
      <c r="F4" s="112"/>
      <c r="G4" s="112"/>
      <c r="H4" s="112" t="s">
        <v>111</v>
      </c>
      <c r="I4" s="112"/>
      <c r="J4" s="112"/>
      <c r="K4" s="112"/>
      <c r="L4" s="112"/>
    </row>
    <row r="5" spans="1:12" x14ac:dyDescent="0.25">
      <c r="A5" s="114"/>
      <c r="B5" s="114"/>
      <c r="C5" s="25" t="s">
        <v>39</v>
      </c>
      <c r="D5" s="25" t="s">
        <v>21</v>
      </c>
      <c r="E5" s="113" t="s">
        <v>22</v>
      </c>
      <c r="F5" s="113"/>
      <c r="G5" s="113"/>
      <c r="H5" s="25" t="s">
        <v>39</v>
      </c>
      <c r="I5" s="25" t="s">
        <v>59</v>
      </c>
      <c r="J5" s="113" t="s">
        <v>3</v>
      </c>
      <c r="K5" s="113"/>
      <c r="L5" s="113"/>
    </row>
    <row r="6" spans="1:12" x14ac:dyDescent="0.25">
      <c r="A6" s="114"/>
      <c r="B6" s="114"/>
      <c r="C6" s="25" t="s">
        <v>16</v>
      </c>
      <c r="D6" s="25" t="s">
        <v>16</v>
      </c>
      <c r="E6" s="25" t="s">
        <v>15</v>
      </c>
      <c r="F6" s="25" t="s">
        <v>14</v>
      </c>
      <c r="G6" s="25" t="s">
        <v>40</v>
      </c>
      <c r="H6" s="25" t="s">
        <v>16</v>
      </c>
      <c r="I6" s="25" t="s">
        <v>16</v>
      </c>
      <c r="J6" s="25" t="s">
        <v>15</v>
      </c>
      <c r="K6" s="25" t="s">
        <v>14</v>
      </c>
      <c r="L6" s="25" t="s">
        <v>40</v>
      </c>
    </row>
    <row r="7" spans="1:12" x14ac:dyDescent="0.25">
      <c r="A7" s="116" t="s">
        <v>25</v>
      </c>
      <c r="B7" s="39" t="s">
        <v>98</v>
      </c>
      <c r="C7" s="25">
        <v>95</v>
      </c>
      <c r="D7" s="25">
        <v>96</v>
      </c>
      <c r="E7" s="25">
        <v>97</v>
      </c>
      <c r="F7" s="25">
        <v>92</v>
      </c>
      <c r="G7" s="25">
        <v>96</v>
      </c>
      <c r="H7" s="25">
        <v>100</v>
      </c>
      <c r="I7" s="25">
        <v>100</v>
      </c>
      <c r="J7" s="25">
        <v>100</v>
      </c>
      <c r="K7" s="25">
        <v>99</v>
      </c>
      <c r="L7" s="25">
        <v>100</v>
      </c>
    </row>
    <row r="8" spans="1:12" x14ac:dyDescent="0.25">
      <c r="A8" s="116"/>
      <c r="B8" s="39" t="s">
        <v>97</v>
      </c>
      <c r="C8" s="25">
        <v>93</v>
      </c>
      <c r="D8" s="25">
        <v>92</v>
      </c>
      <c r="E8" s="25">
        <v>95</v>
      </c>
      <c r="F8" s="25">
        <v>81</v>
      </c>
      <c r="G8" s="25">
        <v>92</v>
      </c>
      <c r="H8" s="25">
        <v>100</v>
      </c>
      <c r="I8" s="25">
        <v>100</v>
      </c>
      <c r="J8" s="25">
        <v>100</v>
      </c>
      <c r="K8" s="25">
        <v>97</v>
      </c>
      <c r="L8" s="25">
        <v>99</v>
      </c>
    </row>
    <row r="9" spans="1:12" x14ac:dyDescent="0.25">
      <c r="A9" s="116"/>
      <c r="B9" s="39" t="s">
        <v>26</v>
      </c>
      <c r="C9" s="25">
        <v>68</v>
      </c>
      <c r="D9" s="25">
        <v>64</v>
      </c>
      <c r="E9" s="25">
        <v>85</v>
      </c>
      <c r="F9" s="25">
        <v>73</v>
      </c>
      <c r="G9" s="25">
        <v>82</v>
      </c>
      <c r="H9" s="25">
        <v>96</v>
      </c>
      <c r="I9" s="25">
        <v>95</v>
      </c>
      <c r="J9" s="25">
        <v>97</v>
      </c>
      <c r="K9" s="25">
        <v>95</v>
      </c>
      <c r="L9" s="25">
        <v>97</v>
      </c>
    </row>
    <row r="10" spans="1:12" x14ac:dyDescent="0.25">
      <c r="A10" s="116"/>
      <c r="B10" s="40" t="s">
        <v>27</v>
      </c>
      <c r="C10" s="25">
        <v>29</v>
      </c>
      <c r="D10" s="25">
        <v>26</v>
      </c>
      <c r="E10" s="25">
        <v>36</v>
      </c>
      <c r="F10" s="25">
        <v>21</v>
      </c>
      <c r="G10" s="25">
        <v>27</v>
      </c>
      <c r="H10" s="25">
        <v>63</v>
      </c>
      <c r="I10" s="25">
        <v>55</v>
      </c>
      <c r="J10" s="25">
        <v>62</v>
      </c>
      <c r="K10" s="25">
        <v>44</v>
      </c>
      <c r="L10" s="25">
        <v>57</v>
      </c>
    </row>
    <row r="11" spans="1:12" x14ac:dyDescent="0.25">
      <c r="A11" s="116"/>
      <c r="B11" s="40" t="s">
        <v>28</v>
      </c>
      <c r="C11" s="25">
        <v>35</v>
      </c>
      <c r="D11" s="25">
        <v>34</v>
      </c>
      <c r="E11" s="25">
        <v>37</v>
      </c>
      <c r="F11" s="25">
        <v>36</v>
      </c>
      <c r="G11" s="25">
        <v>30</v>
      </c>
      <c r="H11" s="25">
        <v>28</v>
      </c>
      <c r="I11" s="25">
        <v>32</v>
      </c>
      <c r="J11" s="25">
        <v>30</v>
      </c>
      <c r="K11" s="25">
        <v>37</v>
      </c>
      <c r="L11" s="25">
        <v>30</v>
      </c>
    </row>
    <row r="12" spans="1:12" x14ac:dyDescent="0.25">
      <c r="A12" s="116"/>
      <c r="B12" s="40" t="s">
        <v>29</v>
      </c>
      <c r="C12" s="25">
        <v>36</v>
      </c>
      <c r="D12" s="25">
        <v>39</v>
      </c>
      <c r="E12" s="25">
        <v>27</v>
      </c>
      <c r="F12" s="25">
        <v>43</v>
      </c>
      <c r="G12" s="25">
        <v>25</v>
      </c>
      <c r="H12" s="25">
        <v>9</v>
      </c>
      <c r="I12" s="25">
        <v>13</v>
      </c>
      <c r="J12" s="25">
        <v>8</v>
      </c>
      <c r="K12" s="25">
        <v>19</v>
      </c>
      <c r="L12" s="25">
        <v>10</v>
      </c>
    </row>
    <row r="13" spans="1:12" x14ac:dyDescent="0.25">
      <c r="A13" s="116" t="s">
        <v>100</v>
      </c>
      <c r="B13" s="41" t="s">
        <v>30</v>
      </c>
      <c r="C13" s="25">
        <v>1</v>
      </c>
      <c r="D13" s="25">
        <v>1</v>
      </c>
      <c r="E13" s="25">
        <v>1</v>
      </c>
      <c r="F13" s="25">
        <v>1</v>
      </c>
      <c r="G13" s="25">
        <v>1</v>
      </c>
      <c r="H13" s="25">
        <v>1</v>
      </c>
      <c r="I13" s="25">
        <v>1</v>
      </c>
      <c r="J13" s="25">
        <v>1</v>
      </c>
      <c r="K13" s="25">
        <v>1</v>
      </c>
      <c r="L13" s="25">
        <v>1</v>
      </c>
    </row>
    <row r="14" spans="1:12" ht="30" x14ac:dyDescent="0.25">
      <c r="A14" s="116"/>
      <c r="B14" s="41" t="s">
        <v>31</v>
      </c>
      <c r="C14" s="25">
        <v>8</v>
      </c>
      <c r="D14" s="25">
        <v>7</v>
      </c>
      <c r="E14" s="25">
        <v>7</v>
      </c>
      <c r="F14" s="25">
        <v>7</v>
      </c>
      <c r="G14" s="25">
        <v>7</v>
      </c>
      <c r="H14" s="25">
        <v>6</v>
      </c>
      <c r="I14" s="25">
        <v>5</v>
      </c>
      <c r="J14" s="25">
        <v>5</v>
      </c>
      <c r="K14" s="25">
        <v>5</v>
      </c>
      <c r="L14" s="25">
        <v>5</v>
      </c>
    </row>
    <row r="15" spans="1:12" ht="45" x14ac:dyDescent="0.25">
      <c r="A15" s="116"/>
      <c r="B15" s="41" t="s">
        <v>32</v>
      </c>
      <c r="C15" s="25">
        <v>47</v>
      </c>
      <c r="D15" s="25">
        <v>48</v>
      </c>
      <c r="E15" s="25">
        <v>51</v>
      </c>
      <c r="F15" s="25">
        <v>42</v>
      </c>
      <c r="G15" s="25">
        <v>48</v>
      </c>
      <c r="H15" s="25">
        <v>65</v>
      </c>
      <c r="I15" s="25">
        <v>67</v>
      </c>
      <c r="J15" s="25">
        <v>69</v>
      </c>
      <c r="K15" s="25">
        <v>62</v>
      </c>
      <c r="L15" s="25">
        <v>67</v>
      </c>
    </row>
    <row r="16" spans="1:12" ht="30" x14ac:dyDescent="0.25">
      <c r="A16" s="116"/>
      <c r="B16" s="41" t="s">
        <v>33</v>
      </c>
      <c r="C16" s="25">
        <v>17</v>
      </c>
      <c r="D16" s="25">
        <v>17</v>
      </c>
      <c r="E16" s="25">
        <v>16</v>
      </c>
      <c r="F16" s="25">
        <v>19</v>
      </c>
      <c r="G16" s="25">
        <v>17</v>
      </c>
      <c r="H16" s="25">
        <v>15</v>
      </c>
      <c r="I16" s="25">
        <v>14</v>
      </c>
      <c r="J16" s="25">
        <v>14</v>
      </c>
      <c r="K16" s="25">
        <v>17</v>
      </c>
      <c r="L16" s="25">
        <v>14</v>
      </c>
    </row>
    <row r="17" spans="1:12" x14ac:dyDescent="0.25">
      <c r="A17" s="116"/>
      <c r="B17" s="41" t="s">
        <v>34</v>
      </c>
      <c r="C17" s="25">
        <v>15</v>
      </c>
      <c r="D17" s="25">
        <v>15</v>
      </c>
      <c r="E17" s="25">
        <v>13</v>
      </c>
      <c r="F17" s="25">
        <v>17</v>
      </c>
      <c r="G17" s="25">
        <v>14</v>
      </c>
      <c r="H17" s="25">
        <v>8</v>
      </c>
      <c r="I17" s="25">
        <v>8</v>
      </c>
      <c r="J17" s="25">
        <v>8</v>
      </c>
      <c r="K17" s="25">
        <v>10</v>
      </c>
      <c r="L17" s="25">
        <v>8</v>
      </c>
    </row>
    <row r="18" spans="1:12" x14ac:dyDescent="0.25">
      <c r="A18" s="116"/>
      <c r="B18" s="41" t="s">
        <v>35</v>
      </c>
      <c r="C18" s="25">
        <v>6</v>
      </c>
      <c r="D18" s="25">
        <v>6</v>
      </c>
      <c r="E18" s="25">
        <v>6</v>
      </c>
      <c r="F18" s="25">
        <v>7</v>
      </c>
      <c r="G18" s="25">
        <v>6</v>
      </c>
      <c r="H18" s="25">
        <v>2</v>
      </c>
      <c r="I18" s="25">
        <v>2</v>
      </c>
      <c r="J18" s="25">
        <v>2</v>
      </c>
      <c r="K18" s="25">
        <v>3</v>
      </c>
      <c r="L18" s="25">
        <v>2</v>
      </c>
    </row>
    <row r="19" spans="1:12" x14ac:dyDescent="0.25">
      <c r="A19" s="116"/>
      <c r="B19" s="41" t="s">
        <v>36</v>
      </c>
      <c r="C19" s="25">
        <v>5</v>
      </c>
      <c r="D19" s="25">
        <v>5</v>
      </c>
      <c r="E19" s="25">
        <v>5</v>
      </c>
      <c r="F19" s="25">
        <v>6</v>
      </c>
      <c r="G19" s="25">
        <v>5</v>
      </c>
      <c r="H19" s="25">
        <v>2</v>
      </c>
      <c r="I19" s="25">
        <v>2</v>
      </c>
      <c r="J19" s="25">
        <v>2</v>
      </c>
      <c r="K19" s="25">
        <v>1</v>
      </c>
      <c r="L19" s="25">
        <v>2</v>
      </c>
    </row>
    <row r="20" spans="1:12" x14ac:dyDescent="0.25">
      <c r="A20" s="116"/>
      <c r="B20" s="39" t="s">
        <v>37</v>
      </c>
      <c r="C20" s="25">
        <v>2</v>
      </c>
      <c r="D20" s="25">
        <v>1</v>
      </c>
      <c r="E20" s="25">
        <v>1</v>
      </c>
      <c r="F20" s="25">
        <v>2</v>
      </c>
      <c r="G20" s="25">
        <v>1</v>
      </c>
      <c r="H20" s="25">
        <v>1</v>
      </c>
      <c r="I20" s="25">
        <v>0</v>
      </c>
      <c r="J20" s="25">
        <v>0</v>
      </c>
      <c r="K20" s="25">
        <v>1</v>
      </c>
      <c r="L20" s="25">
        <v>1</v>
      </c>
    </row>
    <row r="21" spans="1:12" x14ac:dyDescent="0.25">
      <c r="A21" s="116" t="s">
        <v>38</v>
      </c>
      <c r="B21" s="116"/>
      <c r="C21" s="25">
        <v>40</v>
      </c>
      <c r="D21" s="25">
        <v>41</v>
      </c>
      <c r="E21" s="25">
        <v>40</v>
      </c>
      <c r="F21" s="25">
        <v>45</v>
      </c>
      <c r="G21" s="25">
        <v>41</v>
      </c>
      <c r="H21" s="25">
        <v>27</v>
      </c>
      <c r="I21" s="25">
        <v>25</v>
      </c>
      <c r="J21" s="25">
        <v>24</v>
      </c>
      <c r="K21" s="25">
        <v>29</v>
      </c>
      <c r="L21" s="25">
        <v>25</v>
      </c>
    </row>
    <row r="22" spans="1:12" x14ac:dyDescent="0.25">
      <c r="A22" s="33"/>
      <c r="B22" s="33"/>
      <c r="C22" s="16"/>
      <c r="D22" s="16"/>
      <c r="E22" s="16"/>
      <c r="F22" s="16"/>
      <c r="G22" s="16"/>
    </row>
    <row r="23" spans="1:12" s="49" customFormat="1" ht="12" x14ac:dyDescent="0.2">
      <c r="A23" s="115" t="s">
        <v>112</v>
      </c>
      <c r="B23" s="115"/>
      <c r="C23" s="115"/>
      <c r="D23" s="115"/>
      <c r="E23" s="115"/>
      <c r="F23" s="115"/>
      <c r="G23" s="115"/>
      <c r="H23" s="61"/>
      <c r="I23" s="61"/>
      <c r="J23" s="61"/>
    </row>
    <row r="24" spans="1:12" s="49" customFormat="1" ht="12" x14ac:dyDescent="0.2">
      <c r="A24" s="62" t="s">
        <v>10</v>
      </c>
      <c r="B24" s="62"/>
      <c r="C24" s="62"/>
      <c r="D24" s="62"/>
      <c r="E24" s="62"/>
      <c r="F24" s="62"/>
      <c r="G24" s="62"/>
    </row>
    <row r="25" spans="1:12" s="49" customFormat="1" ht="12" x14ac:dyDescent="0.2">
      <c r="A25" s="115" t="s">
        <v>12</v>
      </c>
      <c r="B25" s="115"/>
      <c r="C25" s="115"/>
      <c r="D25" s="115"/>
      <c r="E25" s="115"/>
      <c r="F25" s="115"/>
      <c r="G25" s="115"/>
    </row>
  </sheetData>
  <mergeCells count="10">
    <mergeCell ref="C4:G4"/>
    <mergeCell ref="J5:L5"/>
    <mergeCell ref="H4:L4"/>
    <mergeCell ref="A4:B6"/>
    <mergeCell ref="A25:G25"/>
    <mergeCell ref="A7:A12"/>
    <mergeCell ref="A13:A20"/>
    <mergeCell ref="A21:B21"/>
    <mergeCell ref="A23:G23"/>
    <mergeCell ref="E5:G5"/>
  </mergeCells>
  <hyperlinks>
    <hyperlink ref="A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baseColWidth="10" defaultRowHeight="12.75" x14ac:dyDescent="0.2"/>
  <cols>
    <col min="1" max="1" width="30.7109375" style="3" customWidth="1"/>
    <col min="2" max="2" width="14.140625" style="79" customWidth="1"/>
    <col min="3" max="3" width="11.42578125" style="3"/>
    <col min="4" max="4" width="13.7109375" style="3" customWidth="1"/>
    <col min="5" max="5" width="13" style="3" customWidth="1"/>
    <col min="6" max="6" width="11.42578125" style="3"/>
    <col min="7" max="7" width="13" style="3" customWidth="1"/>
    <col min="8" max="8" width="13.28515625" style="3" customWidth="1"/>
    <col min="9" max="9" width="11.42578125" style="3"/>
    <col min="10" max="10" width="12.140625" style="3" customWidth="1"/>
    <col min="11" max="11" width="14.7109375" style="3" customWidth="1"/>
    <col min="12" max="16384" width="11.42578125" style="3"/>
  </cols>
  <sheetData>
    <row r="1" spans="1:11" x14ac:dyDescent="0.2">
      <c r="A1" s="4" t="s">
        <v>217</v>
      </c>
    </row>
    <row r="2" spans="1:11" x14ac:dyDescent="0.2">
      <c r="A2" s="5" t="s">
        <v>11</v>
      </c>
    </row>
    <row r="4" spans="1:11" s="6" customFormat="1" ht="12.75" customHeight="1" x14ac:dyDescent="0.25">
      <c r="A4" s="118" t="s">
        <v>67</v>
      </c>
      <c r="B4" s="118"/>
      <c r="C4" s="118"/>
      <c r="D4" s="118"/>
      <c r="E4" s="118"/>
      <c r="F4" s="118"/>
      <c r="G4" s="118"/>
      <c r="H4" s="118"/>
      <c r="I4" s="118"/>
      <c r="J4" s="118"/>
      <c r="K4" s="118"/>
    </row>
    <row r="5" spans="1:11" s="6" customFormat="1" ht="15" x14ac:dyDescent="0.25">
      <c r="A5" s="19"/>
      <c r="B5" s="19"/>
      <c r="C5" s="117" t="s">
        <v>40</v>
      </c>
      <c r="D5" s="117"/>
      <c r="E5" s="117"/>
      <c r="F5" s="117" t="s">
        <v>68</v>
      </c>
      <c r="G5" s="117"/>
      <c r="H5" s="117"/>
      <c r="I5" s="117" t="s">
        <v>69</v>
      </c>
      <c r="J5" s="117"/>
      <c r="K5" s="117"/>
    </row>
    <row r="6" spans="1:11" s="1" customFormat="1" ht="15" x14ac:dyDescent="0.25">
      <c r="A6" s="21" t="s">
        <v>70</v>
      </c>
      <c r="B6" s="21"/>
      <c r="C6" s="118">
        <v>32.4</v>
      </c>
      <c r="D6" s="118"/>
      <c r="E6" s="118"/>
      <c r="F6" s="118">
        <v>33.6</v>
      </c>
      <c r="G6" s="118"/>
      <c r="H6" s="118"/>
      <c r="I6" s="118">
        <v>32.1</v>
      </c>
      <c r="J6" s="118"/>
      <c r="K6" s="118"/>
    </row>
    <row r="7" spans="1:11" s="6" customFormat="1" ht="77.25" customHeight="1" x14ac:dyDescent="0.25">
      <c r="A7" s="19"/>
      <c r="B7" s="95" t="s">
        <v>213</v>
      </c>
      <c r="C7" s="22" t="s">
        <v>71</v>
      </c>
      <c r="D7" s="22" t="s">
        <v>72</v>
      </c>
      <c r="E7" s="22" t="s">
        <v>73</v>
      </c>
      <c r="F7" s="22" t="s">
        <v>71</v>
      </c>
      <c r="G7" s="22" t="s">
        <v>72</v>
      </c>
      <c r="H7" s="22" t="s">
        <v>73</v>
      </c>
      <c r="I7" s="22" t="s">
        <v>71</v>
      </c>
      <c r="J7" s="22" t="s">
        <v>72</v>
      </c>
      <c r="K7" s="22" t="s">
        <v>73</v>
      </c>
    </row>
    <row r="8" spans="1:11" s="6" customFormat="1" ht="15" x14ac:dyDescent="0.25">
      <c r="A8" s="119" t="s">
        <v>23</v>
      </c>
      <c r="B8" s="119"/>
      <c r="C8" s="119"/>
      <c r="D8" s="119"/>
      <c r="E8" s="119"/>
      <c r="F8" s="119"/>
      <c r="G8" s="119"/>
      <c r="H8" s="119"/>
      <c r="I8" s="119"/>
      <c r="J8" s="119"/>
      <c r="K8" s="119"/>
    </row>
    <row r="9" spans="1:11" s="6" customFormat="1" ht="15" x14ac:dyDescent="0.25">
      <c r="A9" s="22" t="s">
        <v>24</v>
      </c>
      <c r="B9" s="91">
        <v>0.70099715509066352</v>
      </c>
      <c r="C9" s="117" t="s">
        <v>74</v>
      </c>
      <c r="D9" s="117"/>
      <c r="E9" s="117"/>
      <c r="F9" s="117" t="s">
        <v>74</v>
      </c>
      <c r="G9" s="117"/>
      <c r="H9" s="117"/>
      <c r="I9" s="117" t="s">
        <v>74</v>
      </c>
      <c r="J9" s="117"/>
      <c r="K9" s="117"/>
    </row>
    <row r="10" spans="1:11" s="6" customFormat="1" ht="15" x14ac:dyDescent="0.25">
      <c r="A10" s="22" t="s">
        <v>75</v>
      </c>
      <c r="B10" s="91">
        <v>0.29900284490933648</v>
      </c>
      <c r="C10" s="22">
        <v>35.6</v>
      </c>
      <c r="D10" s="92" t="s">
        <v>166</v>
      </c>
      <c r="E10" s="22" t="s">
        <v>76</v>
      </c>
      <c r="F10" s="22">
        <v>35.1</v>
      </c>
      <c r="G10" s="92" t="s">
        <v>167</v>
      </c>
      <c r="H10" s="22" t="s">
        <v>77</v>
      </c>
      <c r="I10" s="22">
        <v>35.799999999999997</v>
      </c>
      <c r="J10" s="92" t="s">
        <v>168</v>
      </c>
      <c r="K10" s="22" t="s">
        <v>76</v>
      </c>
    </row>
    <row r="11" spans="1:11" s="6" customFormat="1" ht="15" x14ac:dyDescent="0.25">
      <c r="A11" s="119" t="s">
        <v>78</v>
      </c>
      <c r="B11" s="119"/>
      <c r="C11" s="119"/>
      <c r="D11" s="119"/>
      <c r="E11" s="119"/>
      <c r="F11" s="119"/>
      <c r="G11" s="119"/>
      <c r="H11" s="119"/>
      <c r="I11" s="119"/>
      <c r="J11" s="119"/>
      <c r="K11" s="119"/>
    </row>
    <row r="12" spans="1:11" s="6" customFormat="1" ht="15" x14ac:dyDescent="0.25">
      <c r="A12" s="22" t="s">
        <v>79</v>
      </c>
      <c r="B12" s="91">
        <v>0.91775625736371735</v>
      </c>
      <c r="C12" s="117" t="s">
        <v>74</v>
      </c>
      <c r="D12" s="117"/>
      <c r="E12" s="117"/>
      <c r="F12" s="117" t="s">
        <v>74</v>
      </c>
      <c r="G12" s="117"/>
      <c r="H12" s="117"/>
      <c r="I12" s="117" t="s">
        <v>74</v>
      </c>
      <c r="J12" s="117"/>
      <c r="K12" s="117"/>
    </row>
    <row r="13" spans="1:11" s="6" customFormat="1" ht="21.75" customHeight="1" x14ac:dyDescent="0.25">
      <c r="A13" s="22" t="s">
        <v>154</v>
      </c>
      <c r="B13" s="91">
        <v>3.8650535934940659E-2</v>
      </c>
      <c r="C13" s="22">
        <v>22</v>
      </c>
      <c r="D13" s="92" t="s">
        <v>169</v>
      </c>
      <c r="E13" s="22" t="s">
        <v>76</v>
      </c>
      <c r="F13" s="22">
        <v>22.1</v>
      </c>
      <c r="G13" s="92" t="s">
        <v>170</v>
      </c>
      <c r="H13" s="22" t="s">
        <v>76</v>
      </c>
      <c r="I13" s="22">
        <v>22.7</v>
      </c>
      <c r="J13" s="92" t="s">
        <v>171</v>
      </c>
      <c r="K13" s="22" t="s">
        <v>76</v>
      </c>
    </row>
    <row r="14" spans="1:11" s="6" customFormat="1" ht="30" x14ac:dyDescent="0.25">
      <c r="A14" s="22" t="s">
        <v>153</v>
      </c>
      <c r="B14" s="91">
        <v>4.3593206701341994E-2</v>
      </c>
      <c r="C14" s="22">
        <v>22.1</v>
      </c>
      <c r="D14" s="92" t="s">
        <v>172</v>
      </c>
      <c r="E14" s="22" t="s">
        <v>76</v>
      </c>
      <c r="F14" s="22">
        <v>22.8</v>
      </c>
      <c r="G14" s="92" t="s">
        <v>173</v>
      </c>
      <c r="H14" s="22" t="s">
        <v>76</v>
      </c>
      <c r="I14" s="22">
        <v>21.4</v>
      </c>
      <c r="J14" s="92" t="s">
        <v>174</v>
      </c>
      <c r="K14" s="22" t="s">
        <v>76</v>
      </c>
    </row>
    <row r="15" spans="1:11" s="6" customFormat="1" ht="15" x14ac:dyDescent="0.25">
      <c r="A15" s="119" t="s">
        <v>81</v>
      </c>
      <c r="B15" s="119"/>
      <c r="C15" s="119"/>
      <c r="D15" s="119"/>
      <c r="E15" s="119"/>
      <c r="F15" s="119"/>
      <c r="G15" s="119"/>
      <c r="H15" s="119"/>
      <c r="I15" s="119"/>
      <c r="J15" s="119"/>
      <c r="K15" s="119"/>
    </row>
    <row r="16" spans="1:11" s="6" customFormat="1" ht="15" x14ac:dyDescent="0.25">
      <c r="A16" s="22" t="s">
        <v>82</v>
      </c>
      <c r="B16" s="91">
        <v>0.26888703698382138</v>
      </c>
      <c r="C16" s="22">
        <v>58.2</v>
      </c>
      <c r="D16" s="92" t="s">
        <v>175</v>
      </c>
      <c r="E16" s="22" t="s">
        <v>76</v>
      </c>
      <c r="F16" s="22">
        <v>56.1</v>
      </c>
      <c r="G16" s="92" t="s">
        <v>176</v>
      </c>
      <c r="H16" s="22" t="s">
        <v>76</v>
      </c>
      <c r="I16" s="22">
        <v>58.3</v>
      </c>
      <c r="J16" s="92" t="s">
        <v>177</v>
      </c>
      <c r="K16" s="22" t="s">
        <v>76</v>
      </c>
    </row>
    <row r="17" spans="1:11" s="6" customFormat="1" ht="15" x14ac:dyDescent="0.25">
      <c r="A17" s="22" t="s">
        <v>83</v>
      </c>
      <c r="B17" s="91">
        <v>0.30133049800281619</v>
      </c>
      <c r="C17" s="117" t="s">
        <v>74</v>
      </c>
      <c r="D17" s="117"/>
      <c r="E17" s="117"/>
      <c r="F17" s="117" t="s">
        <v>74</v>
      </c>
      <c r="G17" s="117"/>
      <c r="H17" s="117"/>
      <c r="I17" s="117" t="s">
        <v>74</v>
      </c>
      <c r="J17" s="117"/>
      <c r="K17" s="117"/>
    </row>
    <row r="18" spans="1:11" s="6" customFormat="1" ht="15" x14ac:dyDescent="0.25">
      <c r="A18" s="22" t="s">
        <v>84</v>
      </c>
      <c r="B18" s="91">
        <v>0.25069685910514672</v>
      </c>
      <c r="C18" s="22">
        <v>19.7</v>
      </c>
      <c r="D18" s="92" t="s">
        <v>178</v>
      </c>
      <c r="E18" s="22" t="s">
        <v>76</v>
      </c>
      <c r="F18" s="22">
        <v>22.1</v>
      </c>
      <c r="G18" s="92" t="s">
        <v>170</v>
      </c>
      <c r="H18" s="22" t="s">
        <v>76</v>
      </c>
      <c r="I18" s="22">
        <v>18.8</v>
      </c>
      <c r="J18" s="92" t="s">
        <v>179</v>
      </c>
      <c r="K18" s="22" t="s">
        <v>76</v>
      </c>
    </row>
    <row r="19" spans="1:11" s="6" customFormat="1" ht="15" x14ac:dyDescent="0.25">
      <c r="A19" s="22" t="s">
        <v>85</v>
      </c>
      <c r="B19" s="91">
        <v>0.17908560590821576</v>
      </c>
      <c r="C19" s="22">
        <v>16.3</v>
      </c>
      <c r="D19" s="92" t="s">
        <v>180</v>
      </c>
      <c r="E19" s="22" t="s">
        <v>76</v>
      </c>
      <c r="F19" s="22">
        <v>17.3</v>
      </c>
      <c r="G19" s="92" t="s">
        <v>181</v>
      </c>
      <c r="H19" s="22" t="s">
        <v>76</v>
      </c>
      <c r="I19" s="22">
        <v>16.100000000000001</v>
      </c>
      <c r="J19" s="92" t="s">
        <v>182</v>
      </c>
      <c r="K19" s="22" t="s">
        <v>76</v>
      </c>
    </row>
    <row r="20" spans="1:11" s="6" customFormat="1" ht="15" x14ac:dyDescent="0.25">
      <c r="A20" s="93" t="s">
        <v>86</v>
      </c>
      <c r="B20" s="91">
        <v>5.9915514813644072E-2</v>
      </c>
      <c r="C20" s="22">
        <v>28.1</v>
      </c>
      <c r="D20" s="92" t="s">
        <v>183</v>
      </c>
      <c r="E20" s="22" t="s">
        <v>76</v>
      </c>
      <c r="F20" s="117" t="s">
        <v>87</v>
      </c>
      <c r="G20" s="117"/>
      <c r="H20" s="117"/>
      <c r="I20" s="22">
        <v>27.1</v>
      </c>
      <c r="J20" s="92" t="s">
        <v>184</v>
      </c>
      <c r="K20" s="22" t="s">
        <v>76</v>
      </c>
    </row>
    <row r="21" spans="1:11" s="6" customFormat="1" ht="30" x14ac:dyDescent="0.25">
      <c r="A21" s="93" t="s">
        <v>88</v>
      </c>
      <c r="B21" s="91">
        <v>1.43682289720969E-2</v>
      </c>
      <c r="C21" s="22">
        <v>32</v>
      </c>
      <c r="D21" s="92" t="s">
        <v>185</v>
      </c>
      <c r="E21" s="22" t="s">
        <v>76</v>
      </c>
      <c r="F21" s="117" t="s">
        <v>87</v>
      </c>
      <c r="G21" s="117"/>
      <c r="H21" s="117"/>
      <c r="I21" s="117" t="s">
        <v>87</v>
      </c>
      <c r="J21" s="117"/>
      <c r="K21" s="117"/>
    </row>
    <row r="22" spans="1:11" s="6" customFormat="1" ht="30" x14ac:dyDescent="0.25">
      <c r="A22" s="93" t="s">
        <v>89</v>
      </c>
      <c r="B22" s="91">
        <v>0.40983936320009196</v>
      </c>
      <c r="C22" s="22">
        <v>24.9</v>
      </c>
      <c r="D22" s="92" t="s">
        <v>186</v>
      </c>
      <c r="E22" s="22" t="s">
        <v>76</v>
      </c>
      <c r="F22" s="22">
        <v>28.8</v>
      </c>
      <c r="G22" s="92" t="s">
        <v>187</v>
      </c>
      <c r="H22" s="22" t="s">
        <v>76</v>
      </c>
      <c r="I22" s="22">
        <v>23.6</v>
      </c>
      <c r="J22" s="92" t="s">
        <v>188</v>
      </c>
      <c r="K22" s="22" t="s">
        <v>76</v>
      </c>
    </row>
    <row r="23" spans="1:11" s="6" customFormat="1" ht="12.75" customHeight="1" x14ac:dyDescent="0.25">
      <c r="A23" s="119" t="s">
        <v>100</v>
      </c>
      <c r="B23" s="119"/>
      <c r="C23" s="119"/>
      <c r="D23" s="119"/>
      <c r="E23" s="119"/>
      <c r="F23" s="119"/>
      <c r="G23" s="119"/>
      <c r="H23" s="119"/>
      <c r="I23" s="119"/>
      <c r="J23" s="119"/>
      <c r="K23" s="119"/>
    </row>
    <row r="24" spans="1:11" s="6" customFormat="1" ht="15" x14ac:dyDescent="0.25">
      <c r="A24" s="22" t="s">
        <v>133</v>
      </c>
      <c r="B24" s="91">
        <v>0.20908646800195407</v>
      </c>
      <c r="C24" s="22">
        <v>24.2</v>
      </c>
      <c r="D24" s="92" t="s">
        <v>189</v>
      </c>
      <c r="E24" s="22" t="s">
        <v>80</v>
      </c>
      <c r="F24" s="22">
        <v>27.3</v>
      </c>
      <c r="G24" s="94" t="s">
        <v>156</v>
      </c>
      <c r="H24" s="73" t="s">
        <v>76</v>
      </c>
      <c r="I24" s="22">
        <v>23.3</v>
      </c>
      <c r="J24" s="94" t="s">
        <v>190</v>
      </c>
      <c r="K24" s="73" t="s">
        <v>76</v>
      </c>
    </row>
    <row r="25" spans="1:11" s="6" customFormat="1" ht="45" x14ac:dyDescent="0.25">
      <c r="A25" s="22" t="s">
        <v>134</v>
      </c>
      <c r="B25" s="91">
        <v>0.24210465817983276</v>
      </c>
      <c r="C25" s="22">
        <v>25.6</v>
      </c>
      <c r="D25" s="92" t="s">
        <v>191</v>
      </c>
      <c r="E25" s="22" t="s">
        <v>76</v>
      </c>
      <c r="F25" s="22">
        <v>28.1</v>
      </c>
      <c r="G25" s="92" t="s">
        <v>139</v>
      </c>
      <c r="H25" s="22" t="s">
        <v>76</v>
      </c>
      <c r="I25" s="22">
        <v>24.9</v>
      </c>
      <c r="J25" s="92" t="s">
        <v>192</v>
      </c>
      <c r="K25" s="22" t="s">
        <v>76</v>
      </c>
    </row>
    <row r="26" spans="1:11" s="6" customFormat="1" ht="30" x14ac:dyDescent="0.25">
      <c r="A26" s="22" t="s">
        <v>32</v>
      </c>
      <c r="B26" s="91">
        <v>0.48464036322882842</v>
      </c>
      <c r="C26" s="117" t="s">
        <v>74</v>
      </c>
      <c r="D26" s="117"/>
      <c r="E26" s="117"/>
      <c r="F26" s="117" t="s">
        <v>74</v>
      </c>
      <c r="G26" s="117"/>
      <c r="H26" s="117"/>
      <c r="I26" s="117" t="s">
        <v>74</v>
      </c>
      <c r="J26" s="117"/>
      <c r="K26" s="117"/>
    </row>
    <row r="27" spans="1:11" s="6" customFormat="1" ht="15" x14ac:dyDescent="0.25">
      <c r="A27" s="22" t="s">
        <v>135</v>
      </c>
      <c r="B27" s="91">
        <v>6.4168510589384747E-2</v>
      </c>
      <c r="C27" s="22">
        <v>23.8</v>
      </c>
      <c r="D27" s="92" t="s">
        <v>193</v>
      </c>
      <c r="E27" s="22" t="s">
        <v>76</v>
      </c>
      <c r="F27" s="22">
        <v>26.3</v>
      </c>
      <c r="G27" s="92" t="s">
        <v>194</v>
      </c>
      <c r="H27" s="22" t="s">
        <v>76</v>
      </c>
      <c r="I27" s="22">
        <v>23.2</v>
      </c>
      <c r="J27" s="92" t="s">
        <v>195</v>
      </c>
      <c r="K27" s="22" t="s">
        <v>76</v>
      </c>
    </row>
    <row r="28" spans="1:11" x14ac:dyDescent="0.2">
      <c r="A28" s="36"/>
      <c r="B28" s="83"/>
      <c r="C28" s="36"/>
      <c r="D28" s="37"/>
      <c r="E28" s="36"/>
      <c r="F28" s="36"/>
      <c r="G28" s="37"/>
      <c r="H28" s="36"/>
      <c r="I28" s="36"/>
      <c r="J28" s="37"/>
      <c r="K28" s="36"/>
    </row>
    <row r="29" spans="1:11" s="48" customFormat="1" ht="12" x14ac:dyDescent="0.2">
      <c r="A29" s="121" t="s">
        <v>95</v>
      </c>
      <c r="B29" s="121"/>
      <c r="C29" s="121"/>
      <c r="D29" s="121"/>
      <c r="E29" s="121"/>
      <c r="F29" s="121"/>
      <c r="G29" s="121"/>
      <c r="H29" s="121"/>
      <c r="I29" s="121"/>
      <c r="J29" s="121"/>
      <c r="K29" s="121"/>
    </row>
    <row r="30" spans="1:11" s="48" customFormat="1" ht="25.5" customHeight="1" x14ac:dyDescent="0.2">
      <c r="A30" s="120" t="s">
        <v>196</v>
      </c>
      <c r="B30" s="120"/>
      <c r="C30" s="120"/>
      <c r="D30" s="120"/>
      <c r="E30" s="120"/>
      <c r="F30" s="120"/>
      <c r="G30" s="120"/>
      <c r="H30" s="120"/>
      <c r="I30" s="120"/>
      <c r="J30" s="120"/>
      <c r="K30" s="120"/>
    </row>
    <row r="31" spans="1:11" s="48" customFormat="1" ht="12" x14ac:dyDescent="0.2">
      <c r="A31" s="120"/>
      <c r="B31" s="120"/>
      <c r="C31" s="120"/>
      <c r="D31" s="120"/>
      <c r="E31" s="120"/>
      <c r="F31" s="120"/>
      <c r="G31" s="120"/>
      <c r="H31" s="120"/>
      <c r="I31" s="120"/>
      <c r="J31" s="120"/>
      <c r="K31" s="120"/>
    </row>
    <row r="32" spans="1:11" s="48" customFormat="1" ht="12" x14ac:dyDescent="0.2">
      <c r="A32" s="53" t="s">
        <v>10</v>
      </c>
      <c r="B32" s="53"/>
    </row>
    <row r="33" spans="1:2" s="48" customFormat="1" ht="12" x14ac:dyDescent="0.2">
      <c r="A33" s="48" t="s">
        <v>12</v>
      </c>
      <c r="B33" s="53"/>
    </row>
  </sheetData>
  <mergeCells count="28">
    <mergeCell ref="A30:K31"/>
    <mergeCell ref="A15:K15"/>
    <mergeCell ref="C17:E17"/>
    <mergeCell ref="F17:H17"/>
    <mergeCell ref="I17:K17"/>
    <mergeCell ref="F20:H20"/>
    <mergeCell ref="F21:H21"/>
    <mergeCell ref="I21:K21"/>
    <mergeCell ref="A23:K23"/>
    <mergeCell ref="C26:E26"/>
    <mergeCell ref="F26:H26"/>
    <mergeCell ref="I26:K26"/>
    <mergeCell ref="A29:K29"/>
    <mergeCell ref="C12:E12"/>
    <mergeCell ref="F12:H12"/>
    <mergeCell ref="I12:K12"/>
    <mergeCell ref="A4:K4"/>
    <mergeCell ref="C5:E5"/>
    <mergeCell ref="F5:H5"/>
    <mergeCell ref="I5:K5"/>
    <mergeCell ref="C6:E6"/>
    <mergeCell ref="F6:H6"/>
    <mergeCell ref="I6:K6"/>
    <mergeCell ref="A8:K8"/>
    <mergeCell ref="C9:E9"/>
    <mergeCell ref="F9:H9"/>
    <mergeCell ref="I9:K9"/>
    <mergeCell ref="A11:K11"/>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heetViews>
  <sheetFormatPr baseColWidth="10" defaultRowHeight="15" x14ac:dyDescent="0.25"/>
  <cols>
    <col min="1" max="1" width="22.28515625" style="6" customWidth="1"/>
    <col min="2" max="2" width="10" style="6" bestFit="1" customWidth="1"/>
    <col min="3" max="3" width="11" style="6" bestFit="1" customWidth="1"/>
    <col min="4" max="16384" width="11.42578125" style="6"/>
  </cols>
  <sheetData>
    <row r="1" spans="1:3" x14ac:dyDescent="0.25">
      <c r="A1" s="1" t="s">
        <v>113</v>
      </c>
    </row>
    <row r="2" spans="1:3" x14ac:dyDescent="0.25">
      <c r="A2" s="10" t="s">
        <v>11</v>
      </c>
    </row>
    <row r="4" spans="1:3" x14ac:dyDescent="0.25">
      <c r="A4" s="69"/>
      <c r="B4" s="122" t="s">
        <v>3</v>
      </c>
      <c r="C4" s="122"/>
    </row>
    <row r="5" spans="1:3" ht="64.5" customHeight="1" x14ac:dyDescent="0.25">
      <c r="A5" s="19"/>
      <c r="B5" s="13" t="s">
        <v>41</v>
      </c>
      <c r="C5" s="13" t="s">
        <v>42</v>
      </c>
    </row>
    <row r="6" spans="1:3" ht="30" x14ac:dyDescent="0.25">
      <c r="A6" s="20" t="s">
        <v>44</v>
      </c>
      <c r="B6" s="21">
        <v>11</v>
      </c>
      <c r="C6" s="21">
        <v>4</v>
      </c>
    </row>
    <row r="7" spans="1:3" ht="30" x14ac:dyDescent="0.25">
      <c r="A7" s="13" t="s">
        <v>45</v>
      </c>
      <c r="B7" s="22">
        <v>6</v>
      </c>
      <c r="C7" s="22">
        <v>2</v>
      </c>
    </row>
    <row r="8" spans="1:3" x14ac:dyDescent="0.25">
      <c r="A8" s="13" t="s">
        <v>46</v>
      </c>
      <c r="B8" s="22">
        <v>1</v>
      </c>
      <c r="C8" s="22">
        <v>0</v>
      </c>
    </row>
    <row r="9" spans="1:3" ht="30" x14ac:dyDescent="0.25">
      <c r="A9" s="20" t="s">
        <v>47</v>
      </c>
      <c r="B9" s="21">
        <v>7</v>
      </c>
      <c r="C9" s="21">
        <v>2</v>
      </c>
    </row>
    <row r="10" spans="1:3" ht="30" x14ac:dyDescent="0.25">
      <c r="A10" s="13" t="s">
        <v>48</v>
      </c>
      <c r="B10" s="22">
        <v>2</v>
      </c>
      <c r="C10" s="22">
        <v>0</v>
      </c>
    </row>
    <row r="11" spans="1:3" x14ac:dyDescent="0.25">
      <c r="A11" s="13" t="s">
        <v>49</v>
      </c>
      <c r="B11" s="22">
        <v>2</v>
      </c>
      <c r="C11" s="22">
        <v>1</v>
      </c>
    </row>
    <row r="12" spans="1:3" ht="30" x14ac:dyDescent="0.25">
      <c r="A12" s="13" t="s">
        <v>50</v>
      </c>
      <c r="B12" s="22">
        <v>10</v>
      </c>
      <c r="C12" s="22">
        <v>7</v>
      </c>
    </row>
    <row r="13" spans="1:3" ht="30" x14ac:dyDescent="0.25">
      <c r="A13" s="13" t="s">
        <v>51</v>
      </c>
      <c r="B13" s="22">
        <v>1</v>
      </c>
      <c r="C13" s="22">
        <v>0</v>
      </c>
    </row>
    <row r="14" spans="1:3" ht="30" x14ac:dyDescent="0.25">
      <c r="A14" s="20" t="s">
        <v>52</v>
      </c>
      <c r="B14" s="21">
        <v>14</v>
      </c>
      <c r="C14" s="21">
        <v>8</v>
      </c>
    </row>
    <row r="15" spans="1:3" ht="45" x14ac:dyDescent="0.25">
      <c r="A15" s="13" t="s">
        <v>53</v>
      </c>
      <c r="B15" s="22">
        <v>13</v>
      </c>
      <c r="C15" s="22">
        <v>11</v>
      </c>
    </row>
    <row r="16" spans="1:3" ht="45" x14ac:dyDescent="0.25">
      <c r="A16" s="13" t="s">
        <v>54</v>
      </c>
      <c r="B16" s="22">
        <v>37</v>
      </c>
      <c r="C16" s="22">
        <v>59</v>
      </c>
    </row>
    <row r="17" spans="1:3" x14ac:dyDescent="0.25">
      <c r="A17" s="13" t="s">
        <v>55</v>
      </c>
      <c r="B17" s="22">
        <v>8</v>
      </c>
      <c r="C17" s="22">
        <v>7</v>
      </c>
    </row>
    <row r="18" spans="1:3" x14ac:dyDescent="0.25">
      <c r="A18" s="20" t="s">
        <v>56</v>
      </c>
      <c r="B18" s="21">
        <v>58</v>
      </c>
      <c r="C18" s="21">
        <v>77</v>
      </c>
    </row>
    <row r="19" spans="1:3" x14ac:dyDescent="0.25">
      <c r="A19" s="20" t="s">
        <v>57</v>
      </c>
      <c r="B19" s="21">
        <v>10</v>
      </c>
      <c r="C19" s="21">
        <v>9</v>
      </c>
    </row>
    <row r="20" spans="1:3" x14ac:dyDescent="0.25">
      <c r="A20" s="20" t="s">
        <v>58</v>
      </c>
      <c r="B20" s="21">
        <v>100</v>
      </c>
      <c r="C20" s="21">
        <v>100</v>
      </c>
    </row>
    <row r="21" spans="1:3" x14ac:dyDescent="0.25">
      <c r="A21" s="38"/>
      <c r="B21" s="35"/>
      <c r="C21" s="35"/>
    </row>
    <row r="22" spans="1:3" s="48" customFormat="1" ht="12" x14ac:dyDescent="0.2">
      <c r="A22" s="48" t="s">
        <v>105</v>
      </c>
    </row>
    <row r="23" spans="1:3" s="48" customFormat="1" ht="12" x14ac:dyDescent="0.2">
      <c r="A23" s="48" t="s">
        <v>10</v>
      </c>
    </row>
    <row r="24" spans="1:3" s="48" customFormat="1" ht="12" x14ac:dyDescent="0.2">
      <c r="A24" s="48" t="s">
        <v>12</v>
      </c>
    </row>
  </sheetData>
  <mergeCells count="1">
    <mergeCell ref="B4:C4"/>
  </mergeCells>
  <hyperlinks>
    <hyperlink ref="A2" location="Sommaire!A1" display="retour au 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baseColWidth="10" defaultRowHeight="15" x14ac:dyDescent="0.25"/>
  <cols>
    <col min="1" max="1" width="35.7109375" style="8" customWidth="1"/>
    <col min="2" max="2" width="14.140625" style="8" customWidth="1"/>
    <col min="3" max="3" width="18.7109375" style="8" customWidth="1"/>
    <col min="4" max="4" width="14.140625" style="8" customWidth="1"/>
    <col min="5" max="5" width="14.140625" style="7" customWidth="1"/>
    <col min="6" max="6" width="18.7109375" style="7" customWidth="1"/>
    <col min="7" max="7" width="14.140625" style="7" customWidth="1"/>
    <col min="8" max="8" width="11.42578125" style="78"/>
    <col min="9" max="9" width="11.42578125" style="79"/>
    <col min="10" max="11" width="11.42578125" style="80"/>
    <col min="12" max="16384" width="11.42578125" style="7"/>
  </cols>
  <sheetData>
    <row r="1" spans="1:11" x14ac:dyDescent="0.25">
      <c r="A1" s="1" t="s">
        <v>131</v>
      </c>
    </row>
    <row r="2" spans="1:11" x14ac:dyDescent="0.25">
      <c r="A2" s="10" t="s">
        <v>11</v>
      </c>
    </row>
    <row r="3" spans="1:11" x14ac:dyDescent="0.25">
      <c r="A3" s="10"/>
    </row>
    <row r="4" spans="1:11" ht="12.75" customHeight="1" x14ac:dyDescent="0.25">
      <c r="A4" s="122" t="s">
        <v>67</v>
      </c>
      <c r="B4" s="122"/>
      <c r="C4" s="122"/>
      <c r="D4" s="122"/>
      <c r="E4" s="122"/>
      <c r="F4" s="122"/>
      <c r="G4" s="122"/>
      <c r="H4" s="127" t="s">
        <v>149</v>
      </c>
      <c r="I4" s="127" t="s">
        <v>150</v>
      </c>
      <c r="J4" s="127" t="s">
        <v>151</v>
      </c>
      <c r="K4" s="127" t="s">
        <v>152</v>
      </c>
    </row>
    <row r="5" spans="1:11" ht="15" customHeight="1" x14ac:dyDescent="0.25">
      <c r="A5" s="72"/>
      <c r="B5" s="122" t="s">
        <v>132</v>
      </c>
      <c r="C5" s="122"/>
      <c r="D5" s="122"/>
      <c r="E5" s="122" t="s">
        <v>136</v>
      </c>
      <c r="F5" s="122"/>
      <c r="G5" s="122"/>
      <c r="H5" s="128"/>
      <c r="I5" s="128"/>
      <c r="J5" s="128"/>
      <c r="K5" s="128"/>
    </row>
    <row r="6" spans="1:11" x14ac:dyDescent="0.25">
      <c r="A6" s="72" t="s">
        <v>70</v>
      </c>
      <c r="B6" s="122">
        <v>18.8</v>
      </c>
      <c r="C6" s="122"/>
      <c r="D6" s="122"/>
      <c r="E6" s="122">
        <v>29</v>
      </c>
      <c r="F6" s="122"/>
      <c r="G6" s="122"/>
      <c r="H6" s="129"/>
      <c r="I6" s="129"/>
      <c r="J6" s="129"/>
      <c r="K6" s="129"/>
    </row>
    <row r="7" spans="1:11" ht="60" x14ac:dyDescent="0.25">
      <c r="A7" s="20"/>
      <c r="B7" s="20" t="s">
        <v>71</v>
      </c>
      <c r="C7" s="20" t="s">
        <v>72</v>
      </c>
      <c r="D7" s="20" t="s">
        <v>73</v>
      </c>
      <c r="E7" s="72" t="s">
        <v>71</v>
      </c>
      <c r="F7" s="72" t="s">
        <v>72</v>
      </c>
      <c r="G7" s="72" t="s">
        <v>73</v>
      </c>
      <c r="H7" s="76">
        <v>34868</v>
      </c>
      <c r="I7" s="77">
        <v>1</v>
      </c>
      <c r="J7" s="76">
        <v>34153</v>
      </c>
      <c r="K7" s="77">
        <v>1</v>
      </c>
    </row>
    <row r="8" spans="1:11" x14ac:dyDescent="0.25">
      <c r="A8" s="130" t="s">
        <v>23</v>
      </c>
      <c r="B8" s="131"/>
      <c r="C8" s="131"/>
      <c r="D8" s="131"/>
      <c r="E8" s="131"/>
      <c r="F8" s="131"/>
      <c r="G8" s="131"/>
      <c r="H8" s="131"/>
      <c r="I8" s="131"/>
      <c r="J8" s="131"/>
      <c r="K8" s="132"/>
    </row>
    <row r="9" spans="1:11" x14ac:dyDescent="0.25">
      <c r="A9" s="13" t="s">
        <v>24</v>
      </c>
      <c r="B9" s="102" t="s">
        <v>74</v>
      </c>
      <c r="C9" s="123"/>
      <c r="D9" s="103"/>
      <c r="E9" s="102" t="s">
        <v>74</v>
      </c>
      <c r="F9" s="123"/>
      <c r="G9" s="103"/>
      <c r="H9" s="81">
        <v>23101</v>
      </c>
      <c r="I9" s="82">
        <f>H9/$H$7</f>
        <v>0.66252724561202248</v>
      </c>
      <c r="J9" s="81">
        <v>23929</v>
      </c>
      <c r="K9" s="82">
        <f>J9/$J$7</f>
        <v>0.7006412321025971</v>
      </c>
    </row>
    <row r="10" spans="1:11" x14ac:dyDescent="0.25">
      <c r="A10" s="13" t="s">
        <v>75</v>
      </c>
      <c r="B10" s="27">
        <v>23</v>
      </c>
      <c r="C10" s="75" t="s">
        <v>140</v>
      </c>
      <c r="D10" s="13" t="s">
        <v>76</v>
      </c>
      <c r="E10" s="27">
        <v>32.799999999999997</v>
      </c>
      <c r="F10" s="75" t="s">
        <v>155</v>
      </c>
      <c r="G10" s="73" t="s">
        <v>76</v>
      </c>
      <c r="H10" s="81">
        <v>11767</v>
      </c>
      <c r="I10" s="82">
        <f t="shared" ref="I10:I26" si="0">H10/$H$7</f>
        <v>0.33747275438797752</v>
      </c>
      <c r="J10" s="81">
        <v>10224</v>
      </c>
      <c r="K10" s="82">
        <f>J10/$J$7</f>
        <v>0.29935876789740284</v>
      </c>
    </row>
    <row r="11" spans="1:11" x14ac:dyDescent="0.25">
      <c r="A11" s="130" t="s">
        <v>78</v>
      </c>
      <c r="B11" s="131"/>
      <c r="C11" s="131"/>
      <c r="D11" s="131"/>
      <c r="E11" s="131"/>
      <c r="F11" s="131"/>
      <c r="G11" s="131"/>
      <c r="H11" s="131"/>
      <c r="I11" s="131"/>
      <c r="J11" s="131"/>
      <c r="K11" s="132"/>
    </row>
    <row r="12" spans="1:11" x14ac:dyDescent="0.25">
      <c r="A12" s="13" t="s">
        <v>79</v>
      </c>
      <c r="B12" s="124" t="s">
        <v>74</v>
      </c>
      <c r="C12" s="125"/>
      <c r="D12" s="126"/>
      <c r="E12" s="124" t="s">
        <v>74</v>
      </c>
      <c r="F12" s="125"/>
      <c r="G12" s="126"/>
      <c r="H12" s="81">
        <v>32375</v>
      </c>
      <c r="I12" s="82">
        <f t="shared" si="0"/>
        <v>0.92850177813467938</v>
      </c>
      <c r="J12" s="81">
        <v>31580</v>
      </c>
      <c r="K12" s="82">
        <f>J12/$J$7</f>
        <v>0.92466254794600766</v>
      </c>
    </row>
    <row r="13" spans="1:11" x14ac:dyDescent="0.25">
      <c r="A13" s="13" t="s">
        <v>154</v>
      </c>
      <c r="B13" s="27">
        <v>13.3</v>
      </c>
      <c r="C13" s="75" t="s">
        <v>139</v>
      </c>
      <c r="D13" s="73" t="s">
        <v>76</v>
      </c>
      <c r="E13" s="27">
        <v>22.7</v>
      </c>
      <c r="F13" s="75" t="s">
        <v>156</v>
      </c>
      <c r="G13" s="73" t="s">
        <v>76</v>
      </c>
      <c r="H13" s="81">
        <v>640</v>
      </c>
      <c r="I13" s="82">
        <f t="shared" si="0"/>
        <v>1.8354938625673969E-2</v>
      </c>
      <c r="J13" s="81">
        <v>717</v>
      </c>
      <c r="K13" s="82">
        <f>J13/$J$7</f>
        <v>2.0993763359002139E-2</v>
      </c>
    </row>
    <row r="14" spans="1:11" ht="30" x14ac:dyDescent="0.25">
      <c r="A14" s="13" t="s">
        <v>153</v>
      </c>
      <c r="B14" s="27">
        <v>14.1</v>
      </c>
      <c r="C14" s="75" t="s">
        <v>138</v>
      </c>
      <c r="D14" s="73" t="s">
        <v>76</v>
      </c>
      <c r="E14" s="27">
        <v>22.9</v>
      </c>
      <c r="F14" s="75" t="s">
        <v>157</v>
      </c>
      <c r="G14" s="73" t="s">
        <v>76</v>
      </c>
      <c r="H14" s="81">
        <v>1853</v>
      </c>
      <c r="I14" s="82">
        <f t="shared" si="0"/>
        <v>5.314328323964667E-2</v>
      </c>
      <c r="J14" s="81">
        <v>1856</v>
      </c>
      <c r="K14" s="82">
        <f>J14/$J$7</f>
        <v>5.4343688694990192E-2</v>
      </c>
    </row>
    <row r="15" spans="1:11" x14ac:dyDescent="0.25">
      <c r="A15" s="130" t="s">
        <v>81</v>
      </c>
      <c r="B15" s="131"/>
      <c r="C15" s="131"/>
      <c r="D15" s="131"/>
      <c r="E15" s="131"/>
      <c r="F15" s="131"/>
      <c r="G15" s="131"/>
      <c r="H15" s="131"/>
      <c r="I15" s="131"/>
      <c r="J15" s="131"/>
      <c r="K15" s="132"/>
    </row>
    <row r="16" spans="1:11" x14ac:dyDescent="0.25">
      <c r="A16" s="13" t="s">
        <v>82</v>
      </c>
      <c r="B16" s="27">
        <v>49.8</v>
      </c>
      <c r="C16" s="75" t="s">
        <v>137</v>
      </c>
      <c r="D16" s="73" t="s">
        <v>76</v>
      </c>
      <c r="E16" s="27">
        <v>60</v>
      </c>
      <c r="F16" s="75" t="s">
        <v>137</v>
      </c>
      <c r="G16" s="73" t="s">
        <v>76</v>
      </c>
      <c r="H16" s="81">
        <v>6930</v>
      </c>
      <c r="I16" s="82">
        <f t="shared" si="0"/>
        <v>0.19874956980612596</v>
      </c>
      <c r="J16" s="81">
        <v>5762</v>
      </c>
      <c r="K16" s="82">
        <f>J16/$J$7</f>
        <v>0.16871138699382193</v>
      </c>
    </row>
    <row r="17" spans="1:13" x14ac:dyDescent="0.25">
      <c r="A17" s="13" t="s">
        <v>90</v>
      </c>
      <c r="B17" s="124" t="s">
        <v>74</v>
      </c>
      <c r="C17" s="125"/>
      <c r="D17" s="126"/>
      <c r="E17" s="124" t="s">
        <v>74</v>
      </c>
      <c r="F17" s="125"/>
      <c r="G17" s="126"/>
      <c r="H17" s="81">
        <v>8226</v>
      </c>
      <c r="I17" s="82">
        <f t="shared" si="0"/>
        <v>0.23591832052311576</v>
      </c>
      <c r="J17" s="81">
        <v>7533</v>
      </c>
      <c r="K17" s="82">
        <f t="shared" ref="K17:K22" si="1">J17/$J$7</f>
        <v>0.22056627529060405</v>
      </c>
    </row>
    <row r="18" spans="1:13" x14ac:dyDescent="0.25">
      <c r="A18" s="13" t="s">
        <v>84</v>
      </c>
      <c r="B18" s="27">
        <v>7.7</v>
      </c>
      <c r="C18" s="75" t="s">
        <v>141</v>
      </c>
      <c r="D18" s="73" t="s">
        <v>76</v>
      </c>
      <c r="E18" s="27">
        <v>13.7</v>
      </c>
      <c r="F18" s="75" t="s">
        <v>158</v>
      </c>
      <c r="G18" s="73" t="s">
        <v>76</v>
      </c>
      <c r="H18" s="81">
        <v>8593</v>
      </c>
      <c r="I18" s="82">
        <f t="shared" si="0"/>
        <v>0.24644373064127567</v>
      </c>
      <c r="J18" s="81">
        <v>8651</v>
      </c>
      <c r="K18" s="82">
        <f t="shared" si="1"/>
        <v>0.2533013205282113</v>
      </c>
    </row>
    <row r="19" spans="1:13" x14ac:dyDescent="0.25">
      <c r="A19" s="13" t="s">
        <v>85</v>
      </c>
      <c r="B19" s="27">
        <v>3.6</v>
      </c>
      <c r="C19" s="75" t="s">
        <v>142</v>
      </c>
      <c r="D19" s="73" t="s">
        <v>76</v>
      </c>
      <c r="E19" s="27">
        <v>8.5</v>
      </c>
      <c r="F19" s="75" t="s">
        <v>159</v>
      </c>
      <c r="G19" s="73" t="s">
        <v>76</v>
      </c>
      <c r="H19" s="81">
        <v>11119</v>
      </c>
      <c r="I19" s="82">
        <f t="shared" si="0"/>
        <v>0.31888837902948264</v>
      </c>
      <c r="J19" s="81">
        <v>12207</v>
      </c>
      <c r="K19" s="82">
        <f t="shared" si="1"/>
        <v>0.35742101718736274</v>
      </c>
    </row>
    <row r="20" spans="1:13" x14ac:dyDescent="0.25">
      <c r="A20" s="85" t="s">
        <v>91</v>
      </c>
      <c r="B20" s="27">
        <v>13.4</v>
      </c>
      <c r="C20" s="75" t="s">
        <v>143</v>
      </c>
      <c r="D20" s="73" t="s">
        <v>76</v>
      </c>
      <c r="E20" s="124" t="s">
        <v>87</v>
      </c>
      <c r="F20" s="125"/>
      <c r="G20" s="126"/>
      <c r="H20" s="81">
        <v>1804</v>
      </c>
      <c r="I20" s="82">
        <f t="shared" si="0"/>
        <v>5.1737983251118502E-2</v>
      </c>
      <c r="J20" s="81">
        <v>1819</v>
      </c>
      <c r="K20" s="82">
        <f t="shared" si="1"/>
        <v>5.3260328521652564E-2</v>
      </c>
    </row>
    <row r="21" spans="1:13" ht="30" x14ac:dyDescent="0.25">
      <c r="A21" s="85" t="s">
        <v>92</v>
      </c>
      <c r="B21" s="124" t="s">
        <v>87</v>
      </c>
      <c r="C21" s="125"/>
      <c r="D21" s="126"/>
      <c r="E21" s="124" t="s">
        <v>87</v>
      </c>
      <c r="F21" s="125"/>
      <c r="G21" s="126"/>
      <c r="H21" s="81">
        <v>3042</v>
      </c>
      <c r="I21" s="82">
        <f t="shared" si="0"/>
        <v>8.7243317655156596E-2</v>
      </c>
      <c r="J21" s="81">
        <v>3005</v>
      </c>
      <c r="K21" s="82">
        <f t="shared" si="1"/>
        <v>8.7986414077826258E-2</v>
      </c>
    </row>
    <row r="22" spans="1:13" x14ac:dyDescent="0.25">
      <c r="A22" s="85" t="s">
        <v>93</v>
      </c>
      <c r="B22" s="27">
        <v>16.2</v>
      </c>
      <c r="C22" s="75" t="s">
        <v>144</v>
      </c>
      <c r="D22" s="20" t="s">
        <v>76</v>
      </c>
      <c r="E22" s="27">
        <v>24.3</v>
      </c>
      <c r="F22" s="75" t="s">
        <v>138</v>
      </c>
      <c r="G22" s="72" t="s">
        <v>76</v>
      </c>
      <c r="H22" s="81">
        <v>14033</v>
      </c>
      <c r="I22" s="82">
        <f t="shared" si="0"/>
        <v>0.40246070895950442</v>
      </c>
      <c r="J22" s="81">
        <v>14025</v>
      </c>
      <c r="K22" s="82">
        <f t="shared" si="1"/>
        <v>0.41065206570433049</v>
      </c>
    </row>
    <row r="23" spans="1:13" x14ac:dyDescent="0.25">
      <c r="A23" s="130" t="s">
        <v>100</v>
      </c>
      <c r="B23" s="131"/>
      <c r="C23" s="131"/>
      <c r="D23" s="131"/>
      <c r="E23" s="131"/>
      <c r="F23" s="131"/>
      <c r="G23" s="131"/>
      <c r="H23" s="131"/>
      <c r="I23" s="131"/>
      <c r="J23" s="131"/>
      <c r="K23" s="132"/>
    </row>
    <row r="24" spans="1:13" x14ac:dyDescent="0.25">
      <c r="A24" s="13" t="s">
        <v>133</v>
      </c>
      <c r="B24" s="27">
        <v>16.5</v>
      </c>
      <c r="C24" s="75" t="s">
        <v>145</v>
      </c>
      <c r="D24" s="13" t="s">
        <v>76</v>
      </c>
      <c r="E24" s="27">
        <v>25.2</v>
      </c>
      <c r="F24" s="75" t="s">
        <v>160</v>
      </c>
      <c r="G24" s="73" t="s">
        <v>76</v>
      </c>
      <c r="H24" s="81">
        <v>7615</v>
      </c>
      <c r="I24" s="82">
        <f t="shared" si="0"/>
        <v>0.21839509005391763</v>
      </c>
      <c r="J24" s="81">
        <v>7338</v>
      </c>
      <c r="K24" s="82">
        <f>J24/$J$7</f>
        <v>0.2148566743770679</v>
      </c>
    </row>
    <row r="25" spans="1:13" ht="45" x14ac:dyDescent="0.25">
      <c r="A25" s="13" t="s">
        <v>134</v>
      </c>
      <c r="B25" s="27">
        <v>16.899999999999999</v>
      </c>
      <c r="C25" s="75" t="s">
        <v>146</v>
      </c>
      <c r="D25" s="13" t="s">
        <v>76</v>
      </c>
      <c r="E25" s="27">
        <v>26.2</v>
      </c>
      <c r="F25" s="75" t="s">
        <v>161</v>
      </c>
      <c r="G25" s="73" t="s">
        <v>76</v>
      </c>
      <c r="H25" s="81">
        <v>8611</v>
      </c>
      <c r="I25" s="82">
        <f t="shared" si="0"/>
        <v>0.24695996329012274</v>
      </c>
      <c r="J25" s="81">
        <v>8335</v>
      </c>
      <c r="K25" s="82">
        <f t="shared" ref="K25:K27" si="2">J25/$J$7</f>
        <v>0.24404883904781424</v>
      </c>
    </row>
    <row r="26" spans="1:13" ht="30" x14ac:dyDescent="0.25">
      <c r="A26" s="13" t="s">
        <v>32</v>
      </c>
      <c r="B26" s="124" t="s">
        <v>74</v>
      </c>
      <c r="C26" s="125"/>
      <c r="D26" s="126"/>
      <c r="E26" s="124" t="s">
        <v>74</v>
      </c>
      <c r="F26" s="125"/>
      <c r="G26" s="126"/>
      <c r="H26" s="81">
        <v>16423</v>
      </c>
      <c r="I26" s="82">
        <f t="shared" si="0"/>
        <v>0.47100493288975565</v>
      </c>
      <c r="J26" s="81">
        <v>16370</v>
      </c>
      <c r="K26" s="82">
        <f t="shared" si="2"/>
        <v>0.47931367669018826</v>
      </c>
    </row>
    <row r="27" spans="1:13" x14ac:dyDescent="0.25">
      <c r="A27" s="13" t="s">
        <v>135</v>
      </c>
      <c r="B27" s="27">
        <v>14.8</v>
      </c>
      <c r="C27" s="75" t="s">
        <v>147</v>
      </c>
      <c r="D27" s="13" t="s">
        <v>76</v>
      </c>
      <c r="E27" s="27">
        <v>24.9</v>
      </c>
      <c r="F27" s="75" t="s">
        <v>162</v>
      </c>
      <c r="G27" s="73" t="s">
        <v>76</v>
      </c>
      <c r="H27" s="81">
        <v>2219</v>
      </c>
      <c r="I27" s="82">
        <f>H27/$H$7</f>
        <v>6.3640013766203971E-2</v>
      </c>
      <c r="J27" s="81">
        <v>2110</v>
      </c>
      <c r="K27" s="82">
        <f t="shared" si="2"/>
        <v>6.178080988492958E-2</v>
      </c>
    </row>
    <row r="28" spans="1:13" x14ac:dyDescent="0.25">
      <c r="B28" s="12"/>
      <c r="I28" s="83"/>
    </row>
    <row r="29" spans="1:13" s="63" customFormat="1" ht="12" x14ac:dyDescent="0.2">
      <c r="A29" s="121" t="s">
        <v>95</v>
      </c>
      <c r="B29" s="121"/>
      <c r="C29" s="121"/>
      <c r="D29" s="121"/>
      <c r="E29" s="121"/>
      <c r="F29" s="121"/>
      <c r="G29" s="121"/>
      <c r="H29" s="121"/>
      <c r="I29" s="121"/>
      <c r="J29" s="121"/>
      <c r="K29" s="60"/>
    </row>
    <row r="30" spans="1:13" s="63" customFormat="1" ht="36.75" customHeight="1" x14ac:dyDescent="0.2">
      <c r="A30" s="120" t="s">
        <v>163</v>
      </c>
      <c r="B30" s="120"/>
      <c r="C30" s="120"/>
      <c r="D30" s="120"/>
      <c r="E30" s="120"/>
      <c r="F30" s="120"/>
      <c r="G30" s="120"/>
      <c r="H30" s="120"/>
      <c r="I30" s="120"/>
      <c r="J30" s="120"/>
      <c r="K30" s="120"/>
      <c r="L30" s="120"/>
      <c r="M30" s="120"/>
    </row>
    <row r="31" spans="1:13" s="63" customFormat="1" ht="12" x14ac:dyDescent="0.2">
      <c r="A31" s="60" t="s">
        <v>10</v>
      </c>
      <c r="B31" s="56"/>
      <c r="C31" s="56"/>
      <c r="D31" s="56"/>
      <c r="H31" s="60"/>
      <c r="I31" s="60"/>
      <c r="J31" s="60"/>
      <c r="K31" s="60"/>
    </row>
    <row r="32" spans="1:13" s="63" customFormat="1" ht="12" x14ac:dyDescent="0.2">
      <c r="A32" s="63" t="s">
        <v>12</v>
      </c>
      <c r="B32" s="56"/>
      <c r="C32" s="56"/>
      <c r="D32" s="56"/>
      <c r="H32" s="84"/>
      <c r="I32" s="53"/>
      <c r="J32" s="60"/>
      <c r="K32" s="60"/>
    </row>
    <row r="33" spans="8:9" x14ac:dyDescent="0.25">
      <c r="H33" s="84"/>
      <c r="I33" s="53"/>
    </row>
  </sheetData>
  <mergeCells count="26">
    <mergeCell ref="H4:H6"/>
    <mergeCell ref="I4:I6"/>
    <mergeCell ref="J4:J6"/>
    <mergeCell ref="K4:K6"/>
    <mergeCell ref="A23:K23"/>
    <mergeCell ref="A15:K15"/>
    <mergeCell ref="A11:K11"/>
    <mergeCell ref="A8:K8"/>
    <mergeCell ref="B21:D21"/>
    <mergeCell ref="E21:G21"/>
    <mergeCell ref="E20:G20"/>
    <mergeCell ref="B5:D5"/>
    <mergeCell ref="B6:D6"/>
    <mergeCell ref="B9:D9"/>
    <mergeCell ref="A4:G4"/>
    <mergeCell ref="E5:G5"/>
    <mergeCell ref="A29:J29"/>
    <mergeCell ref="A30:M30"/>
    <mergeCell ref="B26:D26"/>
    <mergeCell ref="B17:D17"/>
    <mergeCell ref="B12:D12"/>
    <mergeCell ref="E6:G6"/>
    <mergeCell ref="E9:G9"/>
    <mergeCell ref="E12:G12"/>
    <mergeCell ref="E17:G17"/>
    <mergeCell ref="E26:G26"/>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election sqref="A1:H1"/>
    </sheetView>
  </sheetViews>
  <sheetFormatPr baseColWidth="10" defaultRowHeight="15" x14ac:dyDescent="0.25"/>
  <cols>
    <col min="1" max="1" width="27.28515625" style="6" customWidth="1"/>
    <col min="2" max="10" width="13.7109375" style="6" customWidth="1"/>
    <col min="11" max="11" width="11.42578125" style="78"/>
    <col min="12" max="12" width="11.42578125" style="79"/>
    <col min="13" max="16384" width="11.42578125" style="6"/>
  </cols>
  <sheetData>
    <row r="1" spans="1:17" x14ac:dyDescent="0.25">
      <c r="A1" s="138" t="s">
        <v>114</v>
      </c>
      <c r="B1" s="138"/>
      <c r="C1" s="138"/>
      <c r="D1" s="138"/>
      <c r="E1" s="138"/>
      <c r="F1" s="138"/>
      <c r="G1" s="138"/>
      <c r="H1" s="138"/>
      <c r="I1" s="28"/>
      <c r="J1" s="28"/>
      <c r="M1" s="28"/>
      <c r="N1" s="28"/>
      <c r="O1" s="28"/>
      <c r="P1" s="28"/>
      <c r="Q1" s="28"/>
    </row>
    <row r="2" spans="1:17" x14ac:dyDescent="0.25">
      <c r="A2" s="139" t="s">
        <v>11</v>
      </c>
      <c r="B2" s="139"/>
      <c r="C2" s="28"/>
      <c r="D2" s="28"/>
      <c r="E2" s="28"/>
      <c r="F2" s="28"/>
      <c r="G2" s="28"/>
      <c r="H2" s="28"/>
      <c r="I2" s="28"/>
      <c r="J2" s="28"/>
      <c r="M2" s="28"/>
      <c r="N2" s="28"/>
      <c r="O2" s="28"/>
      <c r="P2" s="28"/>
      <c r="Q2" s="28"/>
    </row>
    <row r="3" spans="1:17" x14ac:dyDescent="0.25">
      <c r="A3" s="28"/>
      <c r="B3" s="28"/>
      <c r="C3" s="28"/>
      <c r="D3" s="28"/>
      <c r="E3" s="28"/>
      <c r="F3" s="28"/>
      <c r="G3" s="28"/>
      <c r="H3" s="28"/>
      <c r="I3" s="28"/>
      <c r="J3" s="28"/>
      <c r="M3" s="28"/>
      <c r="N3" s="28"/>
      <c r="O3" s="28"/>
      <c r="P3" s="28"/>
      <c r="Q3" s="28"/>
    </row>
    <row r="4" spans="1:17" ht="15" customHeight="1" x14ac:dyDescent="0.25">
      <c r="A4" s="122" t="s">
        <v>94</v>
      </c>
      <c r="B4" s="122"/>
      <c r="C4" s="122"/>
      <c r="D4" s="122"/>
      <c r="E4" s="122"/>
      <c r="F4" s="122"/>
      <c r="G4" s="122"/>
      <c r="H4" s="122"/>
      <c r="I4" s="122"/>
      <c r="J4" s="122"/>
      <c r="K4" s="127" t="s">
        <v>115</v>
      </c>
      <c r="L4" s="127" t="s">
        <v>148</v>
      </c>
      <c r="M4" s="28"/>
      <c r="N4" s="28"/>
      <c r="O4" s="28"/>
      <c r="P4" s="28"/>
      <c r="Q4" s="28"/>
    </row>
    <row r="5" spans="1:17" x14ac:dyDescent="0.25">
      <c r="A5" s="73"/>
      <c r="B5" s="122" t="s">
        <v>40</v>
      </c>
      <c r="C5" s="122"/>
      <c r="D5" s="122"/>
      <c r="E5" s="122" t="s">
        <v>14</v>
      </c>
      <c r="F5" s="122"/>
      <c r="G5" s="122"/>
      <c r="H5" s="122" t="s">
        <v>15</v>
      </c>
      <c r="I5" s="122"/>
      <c r="J5" s="122"/>
      <c r="K5" s="128"/>
      <c r="L5" s="128"/>
      <c r="M5" s="28"/>
      <c r="N5" s="28"/>
      <c r="O5" s="28"/>
      <c r="P5" s="28"/>
      <c r="Q5" s="28"/>
    </row>
    <row r="6" spans="1:17" s="1" customFormat="1" x14ac:dyDescent="0.25">
      <c r="A6" s="72" t="s">
        <v>70</v>
      </c>
      <c r="B6" s="122">
        <v>19.5</v>
      </c>
      <c r="C6" s="122"/>
      <c r="D6" s="122"/>
      <c r="E6" s="122">
        <v>22.1</v>
      </c>
      <c r="F6" s="122"/>
      <c r="G6" s="122"/>
      <c r="H6" s="122">
        <v>18.8</v>
      </c>
      <c r="I6" s="122"/>
      <c r="J6" s="122"/>
      <c r="K6" s="129"/>
      <c r="L6" s="129"/>
      <c r="M6" s="86"/>
      <c r="N6" s="86"/>
      <c r="O6" s="86"/>
      <c r="P6" s="87"/>
      <c r="Q6" s="87"/>
    </row>
    <row r="7" spans="1:17" ht="75" x14ac:dyDescent="0.25">
      <c r="A7" s="72"/>
      <c r="B7" s="29" t="s">
        <v>71</v>
      </c>
      <c r="C7" s="72" t="s">
        <v>72</v>
      </c>
      <c r="D7" s="72" t="s">
        <v>73</v>
      </c>
      <c r="E7" s="29" t="s">
        <v>71</v>
      </c>
      <c r="F7" s="72" t="s">
        <v>72</v>
      </c>
      <c r="G7" s="72" t="s">
        <v>73</v>
      </c>
      <c r="H7" s="29" t="s">
        <v>71</v>
      </c>
      <c r="I7" s="72" t="s">
        <v>72</v>
      </c>
      <c r="J7" s="72" t="s">
        <v>73</v>
      </c>
      <c r="K7" s="76">
        <v>34799</v>
      </c>
      <c r="L7" s="77">
        <v>1</v>
      </c>
      <c r="M7" s="28"/>
      <c r="N7" s="28"/>
      <c r="O7" s="28"/>
      <c r="P7" s="28"/>
      <c r="Q7" s="28"/>
    </row>
    <row r="8" spans="1:17" x14ac:dyDescent="0.25">
      <c r="A8" s="134" t="s">
        <v>23</v>
      </c>
      <c r="B8" s="134"/>
      <c r="C8" s="134"/>
      <c r="D8" s="134"/>
      <c r="E8" s="134"/>
      <c r="F8" s="134"/>
      <c r="G8" s="134"/>
      <c r="H8" s="134"/>
      <c r="I8" s="134"/>
      <c r="J8" s="134"/>
      <c r="K8" s="134"/>
      <c r="L8" s="134"/>
      <c r="M8" s="28"/>
      <c r="N8" s="28"/>
      <c r="O8" s="28"/>
      <c r="P8" s="28"/>
      <c r="Q8" s="28"/>
    </row>
    <row r="9" spans="1:17" x14ac:dyDescent="0.25">
      <c r="A9" s="73" t="s">
        <v>24</v>
      </c>
      <c r="B9" s="133" t="s">
        <v>74</v>
      </c>
      <c r="C9" s="133"/>
      <c r="D9" s="133"/>
      <c r="E9" s="133" t="s">
        <v>74</v>
      </c>
      <c r="F9" s="133"/>
      <c r="G9" s="133"/>
      <c r="H9" s="133" t="s">
        <v>74</v>
      </c>
      <c r="I9" s="133"/>
      <c r="J9" s="133"/>
      <c r="K9" s="89">
        <v>24394</v>
      </c>
      <c r="L9" s="82">
        <f>K9/$K$7</f>
        <v>0.70099715509066352</v>
      </c>
      <c r="M9" s="28"/>
      <c r="N9" s="28"/>
      <c r="O9" s="28"/>
      <c r="P9" s="28"/>
      <c r="Q9" s="28"/>
    </row>
    <row r="10" spans="1:17" x14ac:dyDescent="0.25">
      <c r="A10" s="73" t="s">
        <v>75</v>
      </c>
      <c r="B10" s="30">
        <v>22.5</v>
      </c>
      <c r="C10" s="88" t="s">
        <v>164</v>
      </c>
      <c r="D10" s="73" t="s">
        <v>76</v>
      </c>
      <c r="E10" s="102" t="s">
        <v>87</v>
      </c>
      <c r="F10" s="123"/>
      <c r="G10" s="103"/>
      <c r="H10" s="27">
        <v>22.6</v>
      </c>
      <c r="I10" s="90" t="s">
        <v>155</v>
      </c>
      <c r="J10" s="73" t="s">
        <v>76</v>
      </c>
      <c r="K10" s="89">
        <v>10405</v>
      </c>
      <c r="L10" s="82">
        <f t="shared" ref="L10:L27" si="0">K10/$K$7</f>
        <v>0.29900284490933648</v>
      </c>
      <c r="M10" s="28"/>
      <c r="N10" s="28"/>
      <c r="O10" s="28"/>
      <c r="P10" s="28"/>
      <c r="Q10" s="28"/>
    </row>
    <row r="11" spans="1:17" x14ac:dyDescent="0.25">
      <c r="A11" s="134" t="s">
        <v>78</v>
      </c>
      <c r="B11" s="134"/>
      <c r="C11" s="134"/>
      <c r="D11" s="134"/>
      <c r="E11" s="134"/>
      <c r="F11" s="134"/>
      <c r="G11" s="134"/>
      <c r="H11" s="134"/>
      <c r="I11" s="134"/>
      <c r="J11" s="134"/>
      <c r="K11" s="134"/>
      <c r="L11" s="134"/>
      <c r="M11" s="28"/>
      <c r="N11" s="28"/>
      <c r="O11" s="28"/>
      <c r="P11" s="28"/>
      <c r="Q11" s="28"/>
    </row>
    <row r="12" spans="1:17" x14ac:dyDescent="0.25">
      <c r="A12" s="73" t="s">
        <v>79</v>
      </c>
      <c r="B12" s="140" t="s">
        <v>74</v>
      </c>
      <c r="C12" s="140"/>
      <c r="D12" s="140"/>
      <c r="E12" s="141" t="s">
        <v>74</v>
      </c>
      <c r="F12" s="141"/>
      <c r="G12" s="141"/>
      <c r="H12" s="133" t="s">
        <v>74</v>
      </c>
      <c r="I12" s="133"/>
      <c r="J12" s="133"/>
      <c r="K12" s="89">
        <v>31937</v>
      </c>
      <c r="L12" s="82">
        <f t="shared" si="0"/>
        <v>0.91775625736371735</v>
      </c>
      <c r="M12" s="28"/>
      <c r="N12" s="28"/>
      <c r="O12" s="28"/>
      <c r="P12" s="28"/>
      <c r="Q12" s="28"/>
    </row>
    <row r="13" spans="1:17" ht="30" x14ac:dyDescent="0.25">
      <c r="A13" s="73" t="s">
        <v>154</v>
      </c>
      <c r="B13" s="30">
        <v>13.4</v>
      </c>
      <c r="C13" s="88" t="s">
        <v>157</v>
      </c>
      <c r="D13" s="73" t="s">
        <v>76</v>
      </c>
      <c r="E13" s="27">
        <v>14.7</v>
      </c>
      <c r="F13" s="90" t="s">
        <v>200</v>
      </c>
      <c r="G13" s="73" t="s">
        <v>76</v>
      </c>
      <c r="H13" s="73">
        <v>13.9</v>
      </c>
      <c r="I13" s="90" t="s">
        <v>206</v>
      </c>
      <c r="J13" s="73" t="s">
        <v>76</v>
      </c>
      <c r="K13" s="81">
        <v>1345</v>
      </c>
      <c r="L13" s="82">
        <f t="shared" si="0"/>
        <v>3.8650535934940659E-2</v>
      </c>
      <c r="M13" s="28"/>
      <c r="N13" s="28"/>
      <c r="O13" s="28"/>
      <c r="P13" s="28"/>
      <c r="Q13" s="28"/>
    </row>
    <row r="14" spans="1:17" ht="45" x14ac:dyDescent="0.25">
      <c r="A14" s="73" t="s">
        <v>153</v>
      </c>
      <c r="B14" s="30">
        <v>14</v>
      </c>
      <c r="C14" s="88" t="s">
        <v>139</v>
      </c>
      <c r="D14" s="73" t="s">
        <v>76</v>
      </c>
      <c r="E14" s="27">
        <v>15.8</v>
      </c>
      <c r="F14" s="90" t="s">
        <v>156</v>
      </c>
      <c r="G14" s="73" t="s">
        <v>76</v>
      </c>
      <c r="H14" s="27">
        <v>13.3</v>
      </c>
      <c r="I14" s="90" t="s">
        <v>139</v>
      </c>
      <c r="J14" s="73" t="s">
        <v>76</v>
      </c>
      <c r="K14" s="81">
        <v>1517</v>
      </c>
      <c r="L14" s="82">
        <f t="shared" si="0"/>
        <v>4.3593206701341994E-2</v>
      </c>
      <c r="M14" s="28"/>
      <c r="N14" s="28"/>
      <c r="O14" s="28"/>
      <c r="P14" s="28"/>
      <c r="Q14" s="28"/>
    </row>
    <row r="15" spans="1:17" x14ac:dyDescent="0.25">
      <c r="A15" s="134" t="s">
        <v>81</v>
      </c>
      <c r="B15" s="134"/>
      <c r="C15" s="134"/>
      <c r="D15" s="134"/>
      <c r="E15" s="134"/>
      <c r="F15" s="134"/>
      <c r="G15" s="134"/>
      <c r="H15" s="134"/>
      <c r="I15" s="134"/>
      <c r="J15" s="134"/>
      <c r="K15" s="134"/>
      <c r="L15" s="134"/>
      <c r="M15" s="28"/>
      <c r="N15" s="28"/>
      <c r="O15" s="28"/>
      <c r="P15" s="28"/>
      <c r="Q15" s="28"/>
    </row>
    <row r="16" spans="1:17" x14ac:dyDescent="0.25">
      <c r="A16" s="73" t="s">
        <v>82</v>
      </c>
      <c r="B16" s="30">
        <v>42.5</v>
      </c>
      <c r="C16" s="88" t="s">
        <v>165</v>
      </c>
      <c r="D16" s="73" t="s">
        <v>76</v>
      </c>
      <c r="E16" s="27">
        <v>39.1</v>
      </c>
      <c r="F16" s="90" t="s">
        <v>201</v>
      </c>
      <c r="G16" s="73" t="s">
        <v>76</v>
      </c>
      <c r="H16" s="27">
        <v>43</v>
      </c>
      <c r="I16" s="90" t="s">
        <v>207</v>
      </c>
      <c r="J16" s="73" t="s">
        <v>76</v>
      </c>
      <c r="K16" s="89">
        <v>9357</v>
      </c>
      <c r="L16" s="82">
        <f t="shared" si="0"/>
        <v>0.26888703698382138</v>
      </c>
      <c r="M16" s="28"/>
      <c r="N16" s="28"/>
      <c r="O16" s="28"/>
      <c r="P16" s="28"/>
      <c r="Q16" s="28"/>
    </row>
    <row r="17" spans="1:17" x14ac:dyDescent="0.25">
      <c r="A17" s="73" t="s">
        <v>90</v>
      </c>
      <c r="B17" s="133" t="s">
        <v>74</v>
      </c>
      <c r="C17" s="133"/>
      <c r="D17" s="133"/>
      <c r="E17" s="133" t="s">
        <v>74</v>
      </c>
      <c r="F17" s="133"/>
      <c r="G17" s="133"/>
      <c r="H17" s="133" t="s">
        <v>74</v>
      </c>
      <c r="I17" s="133"/>
      <c r="J17" s="133"/>
      <c r="K17" s="89">
        <v>10486</v>
      </c>
      <c r="L17" s="82">
        <f t="shared" si="0"/>
        <v>0.30133049800281619</v>
      </c>
      <c r="M17" s="28"/>
      <c r="N17" s="28"/>
      <c r="O17" s="28"/>
      <c r="P17" s="28"/>
      <c r="Q17" s="28"/>
    </row>
    <row r="18" spans="1:17" x14ac:dyDescent="0.25">
      <c r="A18" s="73" t="s">
        <v>84</v>
      </c>
      <c r="B18" s="30">
        <v>11.8</v>
      </c>
      <c r="C18" s="88" t="s">
        <v>197</v>
      </c>
      <c r="D18" s="73" t="s">
        <v>76</v>
      </c>
      <c r="E18" s="27">
        <v>14.6</v>
      </c>
      <c r="F18" s="90" t="s">
        <v>186</v>
      </c>
      <c r="G18" s="73" t="s">
        <v>76</v>
      </c>
      <c r="H18" s="27">
        <v>10.8</v>
      </c>
      <c r="I18" s="90" t="s">
        <v>208</v>
      </c>
      <c r="J18" s="73" t="s">
        <v>76</v>
      </c>
      <c r="K18" s="89">
        <v>8724</v>
      </c>
      <c r="L18" s="82">
        <f t="shared" si="0"/>
        <v>0.25069685910514672</v>
      </c>
      <c r="M18" s="28"/>
      <c r="N18" s="28"/>
      <c r="O18" s="28"/>
      <c r="P18" s="28"/>
      <c r="Q18" s="28"/>
    </row>
    <row r="19" spans="1:17" x14ac:dyDescent="0.25">
      <c r="A19" s="73" t="s">
        <v>85</v>
      </c>
      <c r="B19" s="30">
        <v>10.7</v>
      </c>
      <c r="C19" s="88" t="s">
        <v>190</v>
      </c>
      <c r="D19" s="73" t="s">
        <v>76</v>
      </c>
      <c r="E19" s="27">
        <v>12.3</v>
      </c>
      <c r="F19" s="90" t="s">
        <v>202</v>
      </c>
      <c r="G19" s="73" t="s">
        <v>76</v>
      </c>
      <c r="H19" s="27">
        <v>10.199999999999999</v>
      </c>
      <c r="I19" s="90" t="s">
        <v>193</v>
      </c>
      <c r="J19" s="73" t="s">
        <v>76</v>
      </c>
      <c r="K19" s="89">
        <v>6232</v>
      </c>
      <c r="L19" s="82">
        <f t="shared" si="0"/>
        <v>0.17908560590821576</v>
      </c>
      <c r="M19" s="28"/>
      <c r="N19" s="28"/>
      <c r="O19" s="28"/>
      <c r="P19" s="28"/>
      <c r="Q19" s="28"/>
    </row>
    <row r="20" spans="1:17" ht="30" x14ac:dyDescent="0.25">
      <c r="A20" s="85" t="s">
        <v>91</v>
      </c>
      <c r="B20" s="30">
        <v>17.2</v>
      </c>
      <c r="C20" s="88" t="s">
        <v>145</v>
      </c>
      <c r="D20" s="73" t="s">
        <v>76</v>
      </c>
      <c r="E20" s="102" t="s">
        <v>87</v>
      </c>
      <c r="F20" s="123"/>
      <c r="G20" s="103"/>
      <c r="H20" s="73">
        <v>16</v>
      </c>
      <c r="I20" s="90" t="s">
        <v>161</v>
      </c>
      <c r="J20" s="73" t="s">
        <v>76</v>
      </c>
      <c r="K20" s="89">
        <v>2085</v>
      </c>
      <c r="L20" s="82">
        <f t="shared" si="0"/>
        <v>5.9915514813644072E-2</v>
      </c>
      <c r="M20" s="28"/>
      <c r="N20" s="28"/>
      <c r="O20" s="28"/>
      <c r="P20" s="28"/>
      <c r="Q20" s="28"/>
    </row>
    <row r="21" spans="1:17" ht="30" x14ac:dyDescent="0.25">
      <c r="A21" s="85" t="s">
        <v>92</v>
      </c>
      <c r="B21" s="135" t="s">
        <v>87</v>
      </c>
      <c r="C21" s="136"/>
      <c r="D21" s="137"/>
      <c r="E21" s="102" t="s">
        <v>87</v>
      </c>
      <c r="F21" s="123"/>
      <c r="G21" s="103"/>
      <c r="H21" s="102" t="s">
        <v>87</v>
      </c>
      <c r="I21" s="123"/>
      <c r="J21" s="103"/>
      <c r="K21" s="89">
        <v>500</v>
      </c>
      <c r="L21" s="82">
        <f t="shared" si="0"/>
        <v>1.43682289720969E-2</v>
      </c>
      <c r="M21" s="28"/>
      <c r="N21" s="28"/>
      <c r="O21" s="28"/>
      <c r="P21" s="28"/>
      <c r="Q21" s="28"/>
    </row>
    <row r="22" spans="1:17" ht="30" x14ac:dyDescent="0.25">
      <c r="A22" s="85" t="s">
        <v>93</v>
      </c>
      <c r="B22" s="30">
        <v>13.8</v>
      </c>
      <c r="C22" s="88" t="s">
        <v>198</v>
      </c>
      <c r="D22" s="72" t="s">
        <v>76</v>
      </c>
      <c r="E22" s="27">
        <v>19</v>
      </c>
      <c r="F22" s="90" t="s">
        <v>203</v>
      </c>
      <c r="G22" s="72" t="s">
        <v>76</v>
      </c>
      <c r="H22" s="27">
        <v>12.1</v>
      </c>
      <c r="I22" s="90" t="s">
        <v>209</v>
      </c>
      <c r="J22" s="72" t="s">
        <v>76</v>
      </c>
      <c r="K22" s="89">
        <v>14262</v>
      </c>
      <c r="L22" s="82">
        <f t="shared" si="0"/>
        <v>0.40983936320009196</v>
      </c>
      <c r="M22" s="28"/>
      <c r="N22" s="28"/>
      <c r="O22" s="28"/>
      <c r="P22" s="28"/>
      <c r="Q22" s="28"/>
    </row>
    <row r="23" spans="1:17" ht="30" customHeight="1" x14ac:dyDescent="0.25">
      <c r="A23" s="134" t="s">
        <v>100</v>
      </c>
      <c r="B23" s="134"/>
      <c r="C23" s="134"/>
      <c r="D23" s="134"/>
      <c r="E23" s="134"/>
      <c r="F23" s="134"/>
      <c r="G23" s="134"/>
      <c r="H23" s="134"/>
      <c r="I23" s="134"/>
      <c r="J23" s="134"/>
      <c r="K23" s="134"/>
      <c r="L23" s="134"/>
      <c r="M23" s="28"/>
      <c r="N23" s="28"/>
      <c r="O23" s="28"/>
      <c r="P23" s="28"/>
      <c r="Q23" s="28"/>
    </row>
    <row r="24" spans="1:17" ht="30" x14ac:dyDescent="0.25">
      <c r="A24" s="73" t="s">
        <v>133</v>
      </c>
      <c r="B24" s="30">
        <v>12.7</v>
      </c>
      <c r="C24" s="88" t="s">
        <v>191</v>
      </c>
      <c r="D24" s="73" t="s">
        <v>76</v>
      </c>
      <c r="E24" s="27">
        <v>16.600000000000001</v>
      </c>
      <c r="F24" s="90" t="s">
        <v>139</v>
      </c>
      <c r="G24" s="73" t="s">
        <v>76</v>
      </c>
      <c r="H24" s="27">
        <v>11.7</v>
      </c>
      <c r="I24" s="90" t="s">
        <v>210</v>
      </c>
      <c r="J24" s="73" t="s">
        <v>76</v>
      </c>
      <c r="K24" s="89">
        <v>7276</v>
      </c>
      <c r="L24" s="82">
        <f t="shared" si="0"/>
        <v>0.20908646800195407</v>
      </c>
      <c r="M24" s="28"/>
      <c r="N24" s="28"/>
      <c r="O24" s="28"/>
      <c r="P24" s="28"/>
      <c r="Q24" s="28"/>
    </row>
    <row r="25" spans="1:17" ht="45" x14ac:dyDescent="0.25">
      <c r="A25" s="73" t="s">
        <v>134</v>
      </c>
      <c r="B25" s="30">
        <v>13.6</v>
      </c>
      <c r="C25" s="88" t="s">
        <v>199</v>
      </c>
      <c r="D25" s="73" t="s">
        <v>76</v>
      </c>
      <c r="E25" s="27">
        <v>17.7</v>
      </c>
      <c r="F25" s="90" t="s">
        <v>204</v>
      </c>
      <c r="G25" s="73" t="s">
        <v>76</v>
      </c>
      <c r="H25" s="27">
        <v>12.5</v>
      </c>
      <c r="I25" s="90" t="s">
        <v>156</v>
      </c>
      <c r="J25" s="73" t="s">
        <v>76</v>
      </c>
      <c r="K25" s="89">
        <v>8425</v>
      </c>
      <c r="L25" s="82">
        <f t="shared" si="0"/>
        <v>0.24210465817983276</v>
      </c>
      <c r="M25" s="28"/>
      <c r="N25" s="28"/>
      <c r="O25" s="28"/>
      <c r="P25" s="28"/>
      <c r="Q25" s="28"/>
    </row>
    <row r="26" spans="1:17" ht="30" x14ac:dyDescent="0.25">
      <c r="A26" s="73" t="s">
        <v>32</v>
      </c>
      <c r="B26" s="133" t="s">
        <v>74</v>
      </c>
      <c r="C26" s="133"/>
      <c r="D26" s="133"/>
      <c r="E26" s="133" t="s">
        <v>74</v>
      </c>
      <c r="F26" s="133"/>
      <c r="G26" s="133"/>
      <c r="H26" s="133" t="s">
        <v>74</v>
      </c>
      <c r="I26" s="133"/>
      <c r="J26" s="133"/>
      <c r="K26" s="89">
        <v>16865</v>
      </c>
      <c r="L26" s="82">
        <f t="shared" si="0"/>
        <v>0.48464036322882842</v>
      </c>
      <c r="M26" s="28"/>
      <c r="N26" s="28"/>
      <c r="O26" s="28"/>
      <c r="P26" s="28"/>
      <c r="Q26" s="28"/>
    </row>
    <row r="27" spans="1:17" ht="30" x14ac:dyDescent="0.25">
      <c r="A27" s="73" t="s">
        <v>135</v>
      </c>
      <c r="B27" s="30">
        <v>13.6</v>
      </c>
      <c r="C27" s="88" t="s">
        <v>199</v>
      </c>
      <c r="D27" s="73" t="s">
        <v>76</v>
      </c>
      <c r="E27" s="27">
        <v>17</v>
      </c>
      <c r="F27" s="90" t="s">
        <v>205</v>
      </c>
      <c r="G27" s="73" t="s">
        <v>76</v>
      </c>
      <c r="H27" s="27">
        <v>12.8</v>
      </c>
      <c r="I27" s="90" t="s">
        <v>211</v>
      </c>
      <c r="J27" s="73" t="s">
        <v>76</v>
      </c>
      <c r="K27" s="89">
        <v>2233</v>
      </c>
      <c r="L27" s="82">
        <f t="shared" si="0"/>
        <v>6.4168510589384747E-2</v>
      </c>
      <c r="M27" s="28"/>
      <c r="N27" s="28"/>
      <c r="O27" s="28"/>
      <c r="P27" s="28"/>
      <c r="Q27" s="28"/>
    </row>
    <row r="28" spans="1:17" x14ac:dyDescent="0.25">
      <c r="A28" s="28"/>
      <c r="B28" s="28"/>
      <c r="C28" s="28"/>
      <c r="D28" s="28"/>
      <c r="E28" s="28"/>
      <c r="F28" s="28"/>
      <c r="G28" s="28"/>
      <c r="H28" s="28"/>
      <c r="I28" s="28"/>
      <c r="J28" s="31"/>
      <c r="L28" s="83"/>
      <c r="M28" s="28"/>
      <c r="N28" s="28"/>
      <c r="O28" s="28"/>
      <c r="P28" s="28"/>
      <c r="Q28" s="28"/>
    </row>
    <row r="29" spans="1:17" s="48" customFormat="1" ht="12" x14ac:dyDescent="0.2">
      <c r="A29" s="121" t="s">
        <v>99</v>
      </c>
      <c r="B29" s="121"/>
      <c r="C29" s="121"/>
      <c r="D29" s="121"/>
      <c r="E29" s="121"/>
      <c r="F29" s="121"/>
      <c r="G29" s="121"/>
      <c r="H29" s="121"/>
      <c r="I29" s="121"/>
      <c r="J29" s="121"/>
      <c r="K29" s="121"/>
      <c r="L29" s="121"/>
      <c r="M29" s="121"/>
      <c r="N29" s="121"/>
      <c r="O29" s="62"/>
      <c r="P29" s="62"/>
      <c r="Q29" s="62"/>
    </row>
    <row r="30" spans="1:17" s="48" customFormat="1" ht="12" x14ac:dyDescent="0.2">
      <c r="A30" s="97" t="s">
        <v>212</v>
      </c>
      <c r="B30" s="97"/>
      <c r="C30" s="97"/>
      <c r="D30" s="97"/>
      <c r="E30" s="97"/>
      <c r="F30" s="97"/>
      <c r="G30" s="97"/>
      <c r="H30" s="97"/>
      <c r="I30" s="97"/>
      <c r="J30" s="97"/>
      <c r="K30" s="97"/>
      <c r="L30" s="97"/>
      <c r="M30" s="97"/>
      <c r="N30" s="97"/>
      <c r="O30" s="97"/>
      <c r="P30" s="97"/>
      <c r="Q30" s="97"/>
    </row>
    <row r="31" spans="1:17" s="48" customFormat="1" ht="12" x14ac:dyDescent="0.2">
      <c r="A31" s="97"/>
      <c r="B31" s="97"/>
      <c r="C31" s="97"/>
      <c r="D31" s="97"/>
      <c r="E31" s="97"/>
      <c r="F31" s="97"/>
      <c r="G31" s="97"/>
      <c r="H31" s="97"/>
      <c r="I31" s="97"/>
      <c r="J31" s="97"/>
      <c r="K31" s="97"/>
      <c r="L31" s="97"/>
      <c r="M31" s="97"/>
      <c r="N31" s="97"/>
      <c r="O31" s="97"/>
      <c r="P31" s="97"/>
      <c r="Q31" s="97"/>
    </row>
    <row r="32" spans="1:17" s="48" customFormat="1" ht="12" x14ac:dyDescent="0.2">
      <c r="A32" s="64" t="s">
        <v>10</v>
      </c>
      <c r="B32" s="64"/>
      <c r="C32" s="64"/>
      <c r="D32" s="64"/>
      <c r="E32" s="64"/>
      <c r="F32" s="64"/>
      <c r="G32" s="64"/>
      <c r="H32" s="64"/>
      <c r="I32" s="64"/>
      <c r="J32" s="64"/>
      <c r="K32" s="84"/>
      <c r="L32" s="53"/>
      <c r="M32" s="64"/>
      <c r="N32" s="64"/>
      <c r="O32" s="64"/>
      <c r="P32" s="64"/>
      <c r="Q32" s="64"/>
    </row>
    <row r="33" spans="1:17" s="48" customFormat="1" ht="12" x14ac:dyDescent="0.2">
      <c r="A33" s="64" t="s">
        <v>12</v>
      </c>
      <c r="B33" s="64"/>
      <c r="C33" s="64"/>
      <c r="D33" s="64"/>
      <c r="E33" s="64"/>
      <c r="F33" s="64"/>
      <c r="G33" s="64"/>
      <c r="H33" s="64"/>
      <c r="I33" s="64"/>
      <c r="J33" s="64"/>
      <c r="K33" s="84"/>
      <c r="L33" s="53"/>
      <c r="M33" s="64"/>
      <c r="N33" s="64"/>
      <c r="O33" s="64"/>
      <c r="P33" s="64"/>
      <c r="Q33" s="64"/>
    </row>
  </sheetData>
  <mergeCells count="34">
    <mergeCell ref="K4:K6"/>
    <mergeCell ref="L4:L6"/>
    <mergeCell ref="A8:L8"/>
    <mergeCell ref="A11:L11"/>
    <mergeCell ref="A15:L15"/>
    <mergeCell ref="E10:G10"/>
    <mergeCell ref="H12:J12"/>
    <mergeCell ref="A29:N29"/>
    <mergeCell ref="A30:Q31"/>
    <mergeCell ref="A1:H1"/>
    <mergeCell ref="A2:B2"/>
    <mergeCell ref="A4:J4"/>
    <mergeCell ref="B5:D5"/>
    <mergeCell ref="E5:G5"/>
    <mergeCell ref="H5:J5"/>
    <mergeCell ref="B6:D6"/>
    <mergeCell ref="E6:G6"/>
    <mergeCell ref="H6:J6"/>
    <mergeCell ref="B12:D12"/>
    <mergeCell ref="E12:G12"/>
    <mergeCell ref="B9:D9"/>
    <mergeCell ref="E9:G9"/>
    <mergeCell ref="H9:J9"/>
    <mergeCell ref="B17:D17"/>
    <mergeCell ref="E17:G17"/>
    <mergeCell ref="H17:J17"/>
    <mergeCell ref="B26:D26"/>
    <mergeCell ref="E26:G26"/>
    <mergeCell ref="H26:J26"/>
    <mergeCell ref="A23:L23"/>
    <mergeCell ref="B21:D21"/>
    <mergeCell ref="E20:G20"/>
    <mergeCell ref="E21:G21"/>
    <mergeCell ref="H21:J21"/>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Figure 1</vt:lpstr>
      <vt:lpstr>Figure 2</vt:lpstr>
      <vt:lpstr>Figure 3</vt:lpstr>
      <vt:lpstr>Tableau 1</vt:lpstr>
      <vt:lpstr>Tableau 2</vt:lpstr>
      <vt:lpstr>Tableau 3</vt:lpstr>
      <vt:lpstr>Tableau 4</vt:lpstr>
      <vt:lpstr>Annexe 1</vt:lpstr>
      <vt:lpstr>Annexe 2</vt:lpstr>
      <vt:lpstr>Annexe 3</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2022-07-01T13:53:33Z</dcterms:created>
  <dcterms:modified xsi:type="dcterms:W3CDTF">2022-12-13T15:27:13Z</dcterms:modified>
</cp:coreProperties>
</file>