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0.xml" ContentType="application/vnd.openxmlformats-officedocument.drawingml.chartshapes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str-dgesip-dgri-a\Observatoire Emploi ESR\EES 2022\X4 internet\"/>
    </mc:Choice>
  </mc:AlternateContent>
  <bookViews>
    <workbookView xWindow="10395" yWindow="120" windowWidth="12930" windowHeight="7785"/>
  </bookViews>
  <sheets>
    <sheet name="Sommaire" sheetId="4" r:id="rId1"/>
    <sheet name="Label HRS4R-HRE" sheetId="10" r:id="rId2"/>
    <sheet name="Court sejour" sheetId="2" r:id="rId3"/>
    <sheet name="Long sejour" sheetId="3" r:id="rId4"/>
    <sheet name="Sér Visa CS" sheetId="7" r:id="rId5"/>
    <sheet name="Sér Visa LS" sheetId="8" r:id="rId6"/>
  </sheets>
  <definedNames>
    <definedName name="_xlnm.Print_Area" localSheetId="2">'Court sejour'!$A$1:$J$35</definedName>
    <definedName name="_xlnm.Print_Area" localSheetId="3">'Long sejour'!$A$1:$N$55</definedName>
    <definedName name="_xlnm.Print_Area" localSheetId="0">Sommaire!$A$1:$D$24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A29" i="8"/>
  <c r="A30" i="8"/>
  <c r="B60" i="3"/>
</calcChain>
</file>

<file path=xl/sharedStrings.xml><?xml version="1.0" encoding="utf-8"?>
<sst xmlns="http://schemas.openxmlformats.org/spreadsheetml/2006/main" count="231" uniqueCount="181">
  <si>
    <t>Visa court séjour</t>
  </si>
  <si>
    <t>Visa long séjour</t>
  </si>
  <si>
    <t>L’état de l’emploi scientifique en France</t>
  </si>
  <si>
    <t>Contenu du classeur</t>
  </si>
  <si>
    <t>Feuille</t>
  </si>
  <si>
    <t>Titre des tableaux ou graphiques</t>
  </si>
  <si>
    <t>Signes conventionnels utilisés</t>
  </si>
  <si>
    <t>Nous vous remercions d’adresser vos observations  
et suggestions éventuelles à : 
emploi.scientifique@recherche.gouv.fr</t>
  </si>
  <si>
    <r>
      <rPr>
        <b/>
        <sz val="8"/>
        <rFont val="Arial"/>
        <family val="2"/>
      </rPr>
      <t>ε</t>
    </r>
    <r>
      <rPr>
        <sz val="8"/>
        <rFont val="Arial"/>
        <family val="2"/>
      </rPr>
      <t xml:space="preserve"> Résultat très petit mais non nul</t>
    </r>
  </si>
  <si>
    <r>
      <rPr>
        <b/>
        <sz val="8"/>
        <rFont val="Arial"/>
        <family val="2"/>
      </rPr>
      <t>n.s.</t>
    </r>
    <r>
      <rPr>
        <sz val="8"/>
        <rFont val="Arial"/>
        <family val="2"/>
      </rPr>
      <t xml:space="preserve"> Résultat non significatif</t>
    </r>
  </si>
  <si>
    <r>
      <rPr>
        <b/>
        <sz val="8"/>
        <rFont val="Arial"/>
        <family val="2"/>
      </rPr>
      <t xml:space="preserve">n.d. </t>
    </r>
    <r>
      <rPr>
        <sz val="8"/>
        <rFont val="Arial"/>
        <family val="2"/>
      </rPr>
      <t>Information non disponible</t>
    </r>
  </si>
  <si>
    <r>
      <rPr>
        <b/>
        <sz val="8"/>
        <rFont val="Arial"/>
        <family val="2"/>
      </rPr>
      <t>p</t>
    </r>
    <r>
      <rPr>
        <sz val="8"/>
        <rFont val="Arial"/>
        <family val="2"/>
      </rPr>
      <t xml:space="preserve"> Données provisoires</t>
    </r>
  </si>
  <si>
    <r>
      <rPr>
        <b/>
        <sz val="8"/>
        <rFont val="Arial"/>
        <family val="2"/>
      </rPr>
      <t>(r)</t>
    </r>
    <r>
      <rPr>
        <sz val="8"/>
        <rFont val="Arial"/>
        <family val="2"/>
      </rPr>
      <t xml:space="preserve"> Données révisées par rapport à l’édition précédente</t>
    </r>
  </si>
  <si>
    <t>Nationalité / 2019</t>
  </si>
  <si>
    <t>TOTAL</t>
  </si>
  <si>
    <t>….</t>
  </si>
  <si>
    <t>Tableaux ou graphiques repris dans la publication papier</t>
  </si>
  <si>
    <t xml:space="preserve">VI.5 Visa scientifique  </t>
  </si>
  <si>
    <t>Total</t>
  </si>
  <si>
    <t>Continent</t>
  </si>
  <si>
    <t>Asie</t>
  </si>
  <si>
    <t>Afrique</t>
  </si>
  <si>
    <t>Amérique du Sud et centrale</t>
  </si>
  <si>
    <t>Amérique du Nord</t>
  </si>
  <si>
    <t>Chercheurs ayant obtenu un visa de court séjour (&lt;= 3 mois) : répartition par continent (%)</t>
  </si>
  <si>
    <t>Océanie</t>
  </si>
  <si>
    <t>Chercheurs ayant obtenu un visa de long séjour (&gt; 3 mois) : répartition par continent (%)</t>
  </si>
  <si>
    <t>Europe, hors UE *</t>
  </si>
  <si>
    <t>Principales nationalités des chercheurs ayant obtenu un visa de long séjour (supérieur à 3 mois) en 2021</t>
  </si>
  <si>
    <t>Principales nationalités des chercheurs ayant obtenu un visa de court séjour (inférieur ou égal à 3 mois) en 2021</t>
  </si>
  <si>
    <t>* : Rupture statistique en 2021 : les Britanniques sont depuis comptabilisés en "Europe hors UE"</t>
  </si>
  <si>
    <t>Source : Ministère de l'intérieur / DGEF</t>
  </si>
  <si>
    <t>Type d'établissement</t>
  </si>
  <si>
    <t>Institutions labellisées HRE (HRS4R)</t>
  </si>
  <si>
    <t>Année d'obtention
du label</t>
  </si>
  <si>
    <t>EPSCP</t>
  </si>
  <si>
    <t>Ecole centrale de Lyon</t>
  </si>
  <si>
    <t>Ecole centrale de Nantes</t>
  </si>
  <si>
    <t>Ecole sup. physique chimie industrielles de Paris</t>
  </si>
  <si>
    <t>EHESP</t>
  </si>
  <si>
    <t>ENS de Lyon</t>
  </si>
  <si>
    <t>INP Toulouse</t>
  </si>
  <si>
    <t>INSA de Lyon</t>
  </si>
  <si>
    <t>INSA Rennes</t>
  </si>
  <si>
    <t>INSA Rouen Normandie</t>
  </si>
  <si>
    <t>INSA Strasbourg</t>
  </si>
  <si>
    <t>INSA Toulouse</t>
  </si>
  <si>
    <t>Sciences Po Paris</t>
  </si>
  <si>
    <t>Université Aix-Marseille Univ.</t>
  </si>
  <si>
    <t>Université Angers</t>
  </si>
  <si>
    <t>Université Bretagne Sud</t>
  </si>
  <si>
    <t>Université Clermont Auvergne</t>
  </si>
  <si>
    <t>Université Côte d'Azur</t>
  </si>
  <si>
    <t>Université de Bretagne occidentale</t>
  </si>
  <si>
    <t>Université de Cergy</t>
  </si>
  <si>
    <t>Université de Franche Comté</t>
  </si>
  <si>
    <t>Université de Lorraine</t>
  </si>
  <si>
    <t>Université de Montpellier</t>
  </si>
  <si>
    <t>Université de Nantes</t>
  </si>
  <si>
    <t>Université de Poitiers</t>
  </si>
  <si>
    <t>Université de Reims Champagne Ardennes</t>
  </si>
  <si>
    <t>Université de Strasbourg</t>
  </si>
  <si>
    <t>Université de Tours</t>
  </si>
  <si>
    <t>Université Grenoble Alpes</t>
  </si>
  <si>
    <t>Université Le Mans</t>
  </si>
  <si>
    <t>Université Lyon 1 Claude Bernard</t>
  </si>
  <si>
    <t>Université Lyon 2 Lumière</t>
  </si>
  <si>
    <t>Université Lyon 3 Jean Moulin</t>
  </si>
  <si>
    <t>Université Orléans</t>
  </si>
  <si>
    <t>Université Paris 1 Panthéon-Sorbonne</t>
  </si>
  <si>
    <t>Université Paris 5 Descartes</t>
  </si>
  <si>
    <t>Université Paris 7 Diderot</t>
  </si>
  <si>
    <t>Université Pau et Pays de l'Adour</t>
  </si>
  <si>
    <t>Université PSL</t>
  </si>
  <si>
    <t>Université Rennes 1</t>
  </si>
  <si>
    <t>Université Sorbonne Univ.</t>
  </si>
  <si>
    <t>Université Toulouse 3</t>
  </si>
  <si>
    <t>UTC Compiègne</t>
  </si>
  <si>
    <t>EPSCP - GE</t>
  </si>
  <si>
    <t>Institut Agro Rennes-Angers</t>
  </si>
  <si>
    <t>Université Paris Dauphine PSL</t>
  </si>
  <si>
    <t>EPST</t>
  </si>
  <si>
    <t>CNRS</t>
  </si>
  <si>
    <t>INRAE</t>
  </si>
  <si>
    <t>INRIA</t>
  </si>
  <si>
    <t>INSERM</t>
  </si>
  <si>
    <t>IRD</t>
  </si>
  <si>
    <t>EPIC</t>
  </si>
  <si>
    <t>BRGM</t>
  </si>
  <si>
    <t>FRUP</t>
  </si>
  <si>
    <t>Institut Curie</t>
  </si>
  <si>
    <t>Institut Pasteur</t>
  </si>
  <si>
    <t>AUTRES</t>
  </si>
  <si>
    <t>CHU Nantes</t>
  </si>
  <si>
    <t>Fondation Sciences mathématiques de Paris</t>
  </si>
  <si>
    <t>Chercheurs ayant obtenu un visa de court séjour (&lt;= 3 mois) : répartition par continent</t>
  </si>
  <si>
    <r>
      <t xml:space="preserve">Etablissements ayant obtenu le label « Excellence des politiques RH dans la recherche » </t>
    </r>
    <r>
      <rPr>
        <b/>
        <i/>
        <sz val="10"/>
        <color theme="1"/>
        <rFont val="Arial"/>
        <family val="2"/>
      </rPr>
      <t>(HRE)</t>
    </r>
  </si>
  <si>
    <t>Etablissements ayant obtenu le label « Excellence des politiques RH dans la recherche » (HRE)</t>
  </si>
  <si>
    <t>Label HRS4R-HRE</t>
  </si>
  <si>
    <t>Sér Visa CS</t>
  </si>
  <si>
    <t>Sér Visa LS</t>
  </si>
  <si>
    <t>Chercheurs ayant obtenu un visa de long séjour (&gt; 3 mois) : répartition par continent</t>
  </si>
  <si>
    <t xml:space="preserve">long séjour (&gt; 3 mois) </t>
  </si>
  <si>
    <t>court séjour (&lt;= 3 mois)</t>
  </si>
  <si>
    <t>algérienne</t>
  </si>
  <si>
    <t>tunisienne</t>
  </si>
  <si>
    <t>indienne</t>
  </si>
  <si>
    <t>sénégalaise</t>
  </si>
  <si>
    <t>camerounaise</t>
  </si>
  <si>
    <t>cubaine</t>
  </si>
  <si>
    <t>chinoise</t>
  </si>
  <si>
    <t>libanaise</t>
  </si>
  <si>
    <t>tchadienne</t>
  </si>
  <si>
    <t>egyptienne</t>
  </si>
  <si>
    <t>iranienne</t>
  </si>
  <si>
    <t>marocaine</t>
  </si>
  <si>
    <t>thaïlandaise</t>
  </si>
  <si>
    <t>béninoise</t>
  </si>
  <si>
    <t>ivoirienne</t>
  </si>
  <si>
    <t>guineenne</t>
  </si>
  <si>
    <t>turque</t>
  </si>
  <si>
    <t>brésilienne</t>
  </si>
  <si>
    <t>américaine</t>
  </si>
  <si>
    <t>russe</t>
  </si>
  <si>
    <t>japonaise</t>
  </si>
  <si>
    <t>mexicaine</t>
  </si>
  <si>
    <t>canadienne</t>
  </si>
  <si>
    <t>colombienne</t>
  </si>
  <si>
    <t>argentine</t>
  </si>
  <si>
    <t>vietnamienne</t>
  </si>
  <si>
    <t>chilienne</t>
  </si>
  <si>
    <t>sud-Coréenne</t>
  </si>
  <si>
    <t>pakistanaise</t>
  </si>
  <si>
    <t>indonésienne</t>
  </si>
  <si>
    <t>ukrainienne</t>
  </si>
  <si>
    <t>australienne</t>
  </si>
  <si>
    <t>taiwanaise</t>
  </si>
  <si>
    <t>serbe</t>
  </si>
  <si>
    <t>kazakhe</t>
  </si>
  <si>
    <t>nigériane</t>
  </si>
  <si>
    <t>péruvienne</t>
  </si>
  <si>
    <t>syrienne</t>
  </si>
  <si>
    <t>israélienne</t>
  </si>
  <si>
    <t>malaisienne</t>
  </si>
  <si>
    <t>congolaise (K)</t>
  </si>
  <si>
    <t>malgache</t>
  </si>
  <si>
    <t>ethiopienne</t>
  </si>
  <si>
    <t>afghane</t>
  </si>
  <si>
    <t>uruguayenne</t>
  </si>
  <si>
    <t>bangladaise</t>
  </si>
  <si>
    <t>sud-Africaine</t>
  </si>
  <si>
    <t>hong-K. (Ress.)</t>
  </si>
  <si>
    <t>togolaise</t>
  </si>
  <si>
    <t>burkinabè</t>
  </si>
  <si>
    <t>equatorienne</t>
  </si>
  <si>
    <t>iraquienne</t>
  </si>
  <si>
    <t>népalaise</t>
  </si>
  <si>
    <t>philippine</t>
  </si>
  <si>
    <t>singapourienne</t>
  </si>
  <si>
    <t>néo-Zelandaise</t>
  </si>
  <si>
    <t>vénézuélienne</t>
  </si>
  <si>
    <t>tOTAL</t>
  </si>
  <si>
    <t>source : Ministère de l'intérieur / DGEF</t>
  </si>
  <si>
    <t>Visa de de court séjour (inférieur ou égal à 3 mois) accordés à des chercheurs en 2021 : principales nationalités, en nombre</t>
  </si>
  <si>
    <t>Visa de de  long séjour (supérieur à 3 mois) accordés à des chercheurs en 2021 : principales nationalités, en nombre</t>
  </si>
  <si>
    <t>Court sejour</t>
  </si>
  <si>
    <t>Long sejour</t>
  </si>
  <si>
    <t>Source : MESR - DGESIP-DGRI A 1-2 (juin 2022)</t>
  </si>
  <si>
    <t>Chercheurs ayant obtenu un visa selon la durée du séjour</t>
  </si>
  <si>
    <t>N° dans  le fichier</t>
  </si>
  <si>
    <t>N° dans l'ouvrage papier</t>
  </si>
  <si>
    <t>G 01</t>
  </si>
  <si>
    <t>G 02</t>
  </si>
  <si>
    <t>G 03</t>
  </si>
  <si>
    <t>G 04</t>
  </si>
  <si>
    <t>MESR-SIES, EES 2023</t>
  </si>
  <si>
    <t>Publication biennale de l'Enseignement supérieur, de la Recherche et de l'Innovation [EES 2023]
Pour plus d'information sur les notions et les sigles rencontrées, se reporter au rapport intégral.</t>
  </si>
  <si>
    <t>G 24</t>
  </si>
  <si>
    <t>G 25</t>
  </si>
  <si>
    <t>G 26</t>
  </si>
  <si>
    <t>G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</si>
</sst>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"/>
    <numFmt numFmtId="165" formatCode="0.0%"/>
    <numFmt numFmtId="166" formatCode="_-* #,##0_-;\-* #,##0_-;_-* &quot;-&quot;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i/>
      <sz val="8"/>
      <color theme="1"/>
      <name val="Calibri"/>
      <family val="2"/>
      <scheme val="minor"/>
    </font>
    <font>
      <i/>
      <sz val="8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0"/>
      <name val="MS Sans Serif"/>
      <family val="2"/>
    </font>
    <font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b/>
      <sz val="10"/>
      <color rgb="FFFFFFFF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rgb="FF000000"/>
      <name val="Calibri"/>
      <family val="2"/>
      <scheme val="minor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i/>
      <sz val="8"/>
      <color theme="1"/>
      <name val="Arial"/>
      <family val="2"/>
    </font>
    <font>
      <u/>
      <sz val="8"/>
      <color rgb="FF4472C4"/>
      <name val="Arial"/>
      <family val="2"/>
    </font>
    <font>
      <i/>
      <sz val="8"/>
      <color theme="1" tint="0.249977111117893"/>
      <name val="Arial"/>
      <family val="2"/>
    </font>
    <font>
      <sz val="9"/>
      <name val="Arial"/>
      <family val="2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B9BD5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2" fillId="0" borderId="0"/>
    <xf numFmtId="0" fontId="21" fillId="0" borderId="0" applyNumberFormat="0" applyFill="0" applyBorder="0" applyAlignment="0" applyProtection="0"/>
    <xf numFmtId="0" fontId="12" fillId="0" borderId="0"/>
    <xf numFmtId="0" fontId="12" fillId="0" borderId="0"/>
    <xf numFmtId="3" fontId="12" fillId="0" borderId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0" fontId="12" fillId="0" borderId="0"/>
    <xf numFmtId="0" fontId="12" fillId="0" borderId="0"/>
  </cellStyleXfs>
  <cellXfs count="10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6" fillId="0" borderId="0" xfId="0" applyFont="1" applyAlignment="1">
      <alignment horizontal="left" vertical="center" readingOrder="1"/>
    </xf>
    <xf numFmtId="0" fontId="7" fillId="0" borderId="0" xfId="0" applyFont="1" applyAlignment="1">
      <alignment horizontal="left" readingOrder="1"/>
    </xf>
    <xf numFmtId="0" fontId="8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/>
    </xf>
    <xf numFmtId="0" fontId="9" fillId="0" borderId="0" xfId="0" applyFont="1"/>
    <xf numFmtId="49" fontId="12" fillId="0" borderId="0" xfId="2" applyNumberFormat="1" applyFont="1" applyFill="1" applyBorder="1"/>
    <xf numFmtId="0" fontId="16" fillId="0" borderId="1" xfId="3" applyFont="1" applyFill="1" applyBorder="1"/>
    <xf numFmtId="0" fontId="16" fillId="0" borderId="1" xfId="3" applyFont="1" applyFill="1" applyBorder="1" applyAlignment="1">
      <alignment horizontal="center"/>
    </xf>
    <xf numFmtId="49" fontId="17" fillId="0" borderId="0" xfId="2" applyNumberFormat="1" applyFont="1" applyFill="1" applyBorder="1"/>
    <xf numFmtId="49" fontId="17" fillId="0" borderId="0" xfId="2" applyNumberFormat="1" applyFont="1" applyFill="1" applyBorder="1" applyAlignment="1">
      <alignment horizontal="center" wrapText="1"/>
    </xf>
    <xf numFmtId="0" fontId="12" fillId="0" borderId="0" xfId="3" applyFont="1" applyFill="1" applyBorder="1"/>
    <xf numFmtId="0" fontId="18" fillId="0" borderId="1" xfId="0" applyFont="1" applyBorder="1" applyAlignment="1">
      <alignment horizontal="left" vertical="center" readingOrder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vertical="center"/>
    </xf>
    <xf numFmtId="9" fontId="0" fillId="0" borderId="0" xfId="1" applyFont="1"/>
    <xf numFmtId="1" fontId="0" fillId="0" borderId="0" xfId="1" applyNumberFormat="1" applyFont="1"/>
    <xf numFmtId="0" fontId="0" fillId="0" borderId="2" xfId="0" applyFont="1" applyBorder="1" applyAlignment="1">
      <alignment vertical="center"/>
    </xf>
    <xf numFmtId="0" fontId="0" fillId="0" borderId="0" xfId="0" applyFont="1"/>
    <xf numFmtId="0" fontId="5" fillId="2" borderId="1" xfId="0" applyFont="1" applyFill="1" applyBorder="1" applyAlignment="1">
      <alignment horizontal="left" wrapText="1"/>
    </xf>
    <xf numFmtId="0" fontId="22" fillId="0" borderId="0" xfId="0" applyFont="1" applyAlignment="1">
      <alignment vertical="center"/>
    </xf>
    <xf numFmtId="0" fontId="0" fillId="3" borderId="1" xfId="0" applyNumberFormat="1" applyFill="1" applyBorder="1" applyAlignment="1">
      <alignment wrapText="1"/>
    </xf>
    <xf numFmtId="0" fontId="3" fillId="0" borderId="0" xfId="0" applyFont="1" applyBorder="1"/>
    <xf numFmtId="0" fontId="5" fillId="0" borderId="4" xfId="0" applyFont="1" applyBorder="1"/>
    <xf numFmtId="0" fontId="0" fillId="3" borderId="2" xfId="0" applyNumberFormat="1" applyFill="1" applyBorder="1" applyAlignment="1">
      <alignment wrapText="1"/>
    </xf>
    <xf numFmtId="0" fontId="0" fillId="0" borderId="1" xfId="0" applyFont="1" applyBorder="1" applyAlignment="1">
      <alignment vertical="center"/>
    </xf>
    <xf numFmtId="9" fontId="0" fillId="0" borderId="0" xfId="0" applyNumberFormat="1"/>
    <xf numFmtId="164" fontId="0" fillId="0" borderId="0" xfId="1" applyNumberFormat="1" applyFont="1"/>
    <xf numFmtId="0" fontId="0" fillId="0" borderId="1" xfId="0" applyFill="1" applyBorder="1" applyAlignment="1">
      <alignment vertical="center"/>
    </xf>
    <xf numFmtId="0" fontId="24" fillId="0" borderId="0" xfId="0" applyFont="1"/>
    <xf numFmtId="0" fontId="25" fillId="0" borderId="0" xfId="0" applyFont="1" applyAlignment="1">
      <alignment horizontal="left" vertical="center" readingOrder="1"/>
    </xf>
    <xf numFmtId="0" fontId="9" fillId="2" borderId="1" xfId="0" applyFont="1" applyFill="1" applyBorder="1"/>
    <xf numFmtId="0" fontId="9" fillId="0" borderId="1" xfId="0" applyFont="1" applyBorder="1"/>
    <xf numFmtId="0" fontId="26" fillId="0" borderId="1" xfId="0" applyNumberFormat="1" applyFont="1" applyBorder="1"/>
    <xf numFmtId="0" fontId="9" fillId="0" borderId="1" xfId="0" applyFont="1" applyBorder="1" applyAlignment="1">
      <alignment horizontal="left" wrapText="1"/>
    </xf>
    <xf numFmtId="0" fontId="26" fillId="0" borderId="0" xfId="0" applyFont="1"/>
    <xf numFmtId="0" fontId="27" fillId="0" borderId="0" xfId="0" applyFont="1" applyAlignment="1">
      <alignment horizontal="left" vertical="center" readingOrder="1"/>
    </xf>
    <xf numFmtId="9" fontId="26" fillId="0" borderId="1" xfId="1" applyNumberFormat="1" applyFont="1" applyBorder="1"/>
    <xf numFmtId="0" fontId="9" fillId="0" borderId="1" xfId="0" applyFont="1" applyBorder="1" applyAlignment="1">
      <alignment wrapText="1"/>
    </xf>
    <xf numFmtId="9" fontId="9" fillId="0" borderId="1" xfId="1" applyNumberFormat="1" applyFont="1" applyBorder="1"/>
    <xf numFmtId="0" fontId="9" fillId="2" borderId="1" xfId="0" applyFont="1" applyFill="1" applyBorder="1" applyAlignment="1">
      <alignment vertical="center"/>
    </xf>
    <xf numFmtId="9" fontId="26" fillId="0" borderId="1" xfId="1" applyFont="1" applyBorder="1"/>
    <xf numFmtId="9" fontId="9" fillId="0" borderId="1" xfId="1" applyFont="1" applyBorder="1"/>
    <xf numFmtId="0" fontId="9" fillId="0" borderId="1" xfId="0" applyNumberFormat="1" applyFont="1" applyFill="1" applyBorder="1"/>
    <xf numFmtId="165" fontId="0" fillId="0" borderId="0" xfId="0" applyNumberFormat="1"/>
    <xf numFmtId="9" fontId="0" fillId="0" borderId="0" xfId="1" applyNumberFormat="1" applyFont="1"/>
    <xf numFmtId="9" fontId="2" fillId="0" borderId="0" xfId="1" applyNumberFormat="1" applyFont="1"/>
    <xf numFmtId="166" fontId="5" fillId="2" borderId="1" xfId="9" applyNumberFormat="1" applyFont="1" applyFill="1" applyBorder="1" applyAlignment="1">
      <alignment horizontal="center" vertical="center" wrapText="1"/>
    </xf>
    <xf numFmtId="166" fontId="0" fillId="3" borderId="1" xfId="9" applyNumberFormat="1" applyFont="1" applyFill="1" applyBorder="1" applyAlignment="1">
      <alignment horizontal="left" wrapText="1" indent="1"/>
    </xf>
    <xf numFmtId="166" fontId="0" fillId="0" borderId="2" xfId="9" applyNumberFormat="1" applyFont="1" applyBorder="1" applyAlignment="1">
      <alignment horizontal="left" vertical="center" indent="1"/>
    </xf>
    <xf numFmtId="166" fontId="5" fillId="0" borderId="2" xfId="9" applyNumberFormat="1" applyFont="1" applyBorder="1" applyAlignment="1">
      <alignment horizontal="left" indent="1"/>
    </xf>
    <xf numFmtId="0" fontId="29" fillId="0" borderId="0" xfId="0" applyFont="1"/>
    <xf numFmtId="0" fontId="16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4" fillId="0" borderId="0" xfId="0" applyFont="1"/>
    <xf numFmtId="0" fontId="26" fillId="0" borderId="1" xfId="0" applyFont="1" applyBorder="1" applyAlignment="1">
      <alignment wrapText="1"/>
    </xf>
    <xf numFmtId="0" fontId="26" fillId="0" borderId="1" xfId="0" applyFont="1" applyBorder="1" applyAlignment="1">
      <alignment vertical="center"/>
    </xf>
    <xf numFmtId="0" fontId="31" fillId="0" borderId="1" xfId="4" applyFont="1" applyFill="1" applyBorder="1"/>
    <xf numFmtId="0" fontId="16" fillId="0" borderId="1" xfId="10" applyFont="1" applyBorder="1" applyAlignment="1">
      <alignment horizontal="center" vertical="center" wrapText="1"/>
    </xf>
    <xf numFmtId="0" fontId="32" fillId="0" borderId="1" xfId="4" applyFont="1" applyBorder="1" applyAlignment="1">
      <alignment horizontal="center" vertical="center"/>
    </xf>
    <xf numFmtId="0" fontId="32" fillId="0" borderId="0" xfId="4" applyFont="1" applyBorder="1" applyAlignment="1">
      <alignment horizontal="center" vertical="center"/>
    </xf>
    <xf numFmtId="0" fontId="33" fillId="0" borderId="0" xfId="11" applyFont="1" applyAlignment="1">
      <alignment vertical="center"/>
    </xf>
    <xf numFmtId="0" fontId="12" fillId="0" borderId="0" xfId="11"/>
    <xf numFmtId="0" fontId="14" fillId="4" borderId="0" xfId="11" applyFont="1" applyFill="1" applyAlignment="1">
      <alignment horizontal="left"/>
    </xf>
    <xf numFmtId="0" fontId="19" fillId="0" borderId="1" xfId="6" applyFont="1" applyBorder="1"/>
    <xf numFmtId="0" fontId="34" fillId="0" borderId="1" xfId="0" applyFont="1" applyBorder="1"/>
    <xf numFmtId="49" fontId="12" fillId="0" borderId="0" xfId="2" applyNumberFormat="1" applyFont="1" applyAlignment="1"/>
    <xf numFmtId="49" fontId="12" fillId="0" borderId="0" xfId="2" applyNumberFormat="1" applyFont="1"/>
    <xf numFmtId="49" fontId="12" fillId="0" borderId="0" xfId="2" applyNumberFormat="1" applyFont="1" applyAlignment="1">
      <alignment wrapText="1"/>
    </xf>
    <xf numFmtId="0" fontId="0" fillId="0" borderId="0" xfId="0" applyFill="1"/>
    <xf numFmtId="9" fontId="0" fillId="0" borderId="0" xfId="1" applyFont="1" applyFill="1"/>
    <xf numFmtId="9" fontId="0" fillId="0" borderId="0" xfId="0" applyNumberFormat="1" applyFill="1"/>
    <xf numFmtId="49" fontId="20" fillId="7" borderId="7" xfId="2" applyNumberFormat="1" applyFont="1" applyFill="1" applyBorder="1" applyAlignment="1">
      <alignment horizontal="left"/>
    </xf>
    <xf numFmtId="0" fontId="16" fillId="0" borderId="1" xfId="3" applyFont="1" applyBorder="1" applyAlignment="1">
      <alignment horizontal="center" vertical="center" wrapText="1"/>
    </xf>
    <xf numFmtId="49" fontId="20" fillId="7" borderId="3" xfId="2" applyNumberFormat="1" applyFont="1" applyFill="1" applyBorder="1" applyAlignment="1">
      <alignment horizontal="left"/>
    </xf>
    <xf numFmtId="49" fontId="11" fillId="0" borderId="0" xfId="2" applyNumberFormat="1" applyFont="1" applyAlignment="1">
      <alignment horizontal="center"/>
    </xf>
    <xf numFmtId="0" fontId="13" fillId="0" borderId="0" xfId="2" applyFont="1" applyAlignment="1">
      <alignment horizontal="center"/>
    </xf>
    <xf numFmtId="49" fontId="12" fillId="0" borderId="0" xfId="2" applyNumberFormat="1" applyFont="1" applyAlignment="1">
      <alignment horizontal="center" wrapText="1"/>
    </xf>
    <xf numFmtId="49" fontId="15" fillId="0" borderId="0" xfId="2" applyNumberFormat="1" applyFont="1" applyFill="1" applyBorder="1" applyAlignment="1">
      <alignment horizontal="center" vertical="center"/>
    </xf>
    <xf numFmtId="0" fontId="30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</cellXfs>
  <cellStyles count="12">
    <cellStyle name="Financier0" xfId="7"/>
    <cellStyle name="Lien hypertexte" xfId="4" builtinId="8"/>
    <cellStyle name="Milliers" xfId="9" builtinId="3"/>
    <cellStyle name="Normal" xfId="0" builtinId="0"/>
    <cellStyle name="Normal 14 12" xfId="10"/>
    <cellStyle name="Normal 19" xfId="2"/>
    <cellStyle name="Normal 2" xfId="8"/>
    <cellStyle name="Normal 22" xfId="6"/>
    <cellStyle name="Normal 29" xfId="5"/>
    <cellStyle name="Normal 3" xfId="3"/>
    <cellStyle name="Normal 4 2 6" xfId="11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01 : </a:t>
            </a:r>
            <a:r>
              <a:rPr lang="en-US" sz="1000" b="1" i="0" baseline="0">
                <a:effectLst/>
              </a:rPr>
              <a:t>Visa de de court séjour (inférieur ou égal à 3 mois) accordés à des chercheurs en 2021 : principales nationalités, </a:t>
            </a:r>
          </a:p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00" b="0" i="0" baseline="0">
                <a:effectLst/>
              </a:rPr>
              <a:t>en nombre</a:t>
            </a:r>
            <a:endParaRPr lang="fr-FR" sz="1000" b="0">
              <a:effectLst/>
            </a:endParaRPr>
          </a:p>
        </c:rich>
      </c:tx>
      <c:layout>
        <c:manualLayout>
          <c:xMode val="edge"/>
          <c:yMode val="edge"/>
          <c:x val="0.1219756341030058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204229347931385"/>
          <c:y val="0.19633698161389856"/>
          <c:w val="0.84561427732215422"/>
          <c:h val="0.7377889785216359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'Court sejour'!$B$3</c:f>
              <c:strCache>
                <c:ptCount val="1"/>
                <c:pt idx="0">
                  <c:v>Visa court séjour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06A32323-333B-4795-8622-0603B810AC2E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1F89D648-F3AB-43AB-8F99-B233BA157A10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C32D-4A5D-A0E4-37CF174BF35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CACC14DA-54B2-4F3B-9613-27FCC87C2369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266ED1AE-6905-4159-BAFF-4C7A07CD44B8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32D-4A5D-A0E4-37CF174BF35E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10BE2510-E4E4-41F2-A5E4-E7A56439FCFE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B5763AA1-92EF-45E9-8395-757B2D17E3C3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32D-4A5D-A0E4-37CF174BF35E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EF167368-0124-4EA4-8EC6-FEBD0700CF99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500A600C-2B87-4EB2-AA88-E5B376D14951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32D-4A5D-A0E4-37CF174BF35E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AD3E6822-5A9B-4721-93C5-F238418F738B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0CDD8A35-D3EE-4A02-A1CC-7065688B2364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32D-4A5D-A0E4-37CF174BF35E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52843A20-6EFF-4D5F-9A30-FCA2D01EBFDF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F9468C10-B2A8-4594-B29E-3AF87DC71666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32D-4A5D-A0E4-37CF174BF35E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7A173C7C-7595-4CE2-B01B-3F9B7ACB8257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4FA53A85-CEB8-4F13-8799-3CCC05D258DA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32D-4A5D-A0E4-37CF174BF35E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FDEAD3A9-C90A-4AF1-BC51-97CFD6DFFB75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3D52D9CB-48F1-4CA5-AF89-4787FFD5087D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32D-4A5D-A0E4-37CF174BF35E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69F2B2A6-3137-4C77-A53F-9822E8F0DBBE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81D45C24-D9D3-42EA-8361-FB3B8D2649AD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32D-4A5D-A0E4-37CF174BF35E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774D3057-0227-457B-9993-FE42CF7FD7A9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5F041DA7-95B7-4495-84EE-8B8CE793674C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32D-4A5D-A0E4-37CF174BF35E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D95726F2-C187-41E5-9B95-2553F6750678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64E0B1B6-A839-4B0B-A60C-D74D592A6E81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32D-4A5D-A0E4-37CF174BF35E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B6364AAE-1A4E-42D6-B62B-F23D12C3D767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D3857B62-8310-46D2-950E-2BBF1F3C94F4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32D-4A5D-A0E4-37CF174BF35E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B53C1E7E-A8A6-4E53-BC20-8BE151FE45F3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71659FFD-ED07-42D5-B3FC-451F91998DA4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32D-4A5D-A0E4-37CF174BF35E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D9E54E96-3C30-47BB-80F4-5FA4517E11B2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1DA6EECF-1032-4660-9AAE-198F22108E5B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32D-4A5D-A0E4-37CF174BF35E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</c:ext>
            </c:extLst>
          </c:dLbls>
          <c:cat>
            <c:strRef>
              <c:f>'Court sejour'!$A$4:$A$17</c:f>
              <c:strCache>
                <c:ptCount val="14"/>
                <c:pt idx="0">
                  <c:v>algérienne</c:v>
                </c:pt>
                <c:pt idx="1">
                  <c:v>tunisienne</c:v>
                </c:pt>
                <c:pt idx="2">
                  <c:v>indienne</c:v>
                </c:pt>
                <c:pt idx="3">
                  <c:v>sénégalaise</c:v>
                </c:pt>
                <c:pt idx="4">
                  <c:v>camerounaise</c:v>
                </c:pt>
                <c:pt idx="5">
                  <c:v>cubaine</c:v>
                </c:pt>
                <c:pt idx="6">
                  <c:v>chinoise</c:v>
                </c:pt>
                <c:pt idx="7">
                  <c:v>libanaise</c:v>
                </c:pt>
                <c:pt idx="8">
                  <c:v>tchadienne</c:v>
                </c:pt>
                <c:pt idx="9">
                  <c:v>egyptienne</c:v>
                </c:pt>
                <c:pt idx="10">
                  <c:v>iranienne</c:v>
                </c:pt>
                <c:pt idx="11">
                  <c:v>marocaine</c:v>
                </c:pt>
                <c:pt idx="12">
                  <c:v>thaïlandaise</c:v>
                </c:pt>
                <c:pt idx="13">
                  <c:v>béninoise</c:v>
                </c:pt>
              </c:strCache>
            </c:strRef>
          </c:cat>
          <c:val>
            <c:numRef>
              <c:f>'Court sejour'!$B$4:$B$17</c:f>
              <c:numCache>
                <c:formatCode>General</c:formatCode>
                <c:ptCount val="14"/>
                <c:pt idx="0">
                  <c:v>63</c:v>
                </c:pt>
                <c:pt idx="1">
                  <c:v>59</c:v>
                </c:pt>
                <c:pt idx="2">
                  <c:v>50</c:v>
                </c:pt>
                <c:pt idx="3">
                  <c:v>49</c:v>
                </c:pt>
                <c:pt idx="4">
                  <c:v>42</c:v>
                </c:pt>
                <c:pt idx="5">
                  <c:v>35</c:v>
                </c:pt>
                <c:pt idx="6">
                  <c:v>31</c:v>
                </c:pt>
                <c:pt idx="7">
                  <c:v>31</c:v>
                </c:pt>
                <c:pt idx="8">
                  <c:v>29</c:v>
                </c:pt>
                <c:pt idx="9">
                  <c:v>26</c:v>
                </c:pt>
                <c:pt idx="10">
                  <c:v>25</c:v>
                </c:pt>
                <c:pt idx="11">
                  <c:v>24</c:v>
                </c:pt>
                <c:pt idx="12">
                  <c:v>24</c:v>
                </c:pt>
                <c:pt idx="13">
                  <c:v>14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'Court sejour'!$D$4:$D$20</c15:f>
                <c15:dlblRangeCache>
                  <c:ptCount val="17"/>
                  <c:pt idx="0">
                    <c:v>12%</c:v>
                  </c:pt>
                  <c:pt idx="1">
                    <c:v>11%</c:v>
                  </c:pt>
                  <c:pt idx="2">
                    <c:v>10%</c:v>
                  </c:pt>
                  <c:pt idx="3">
                    <c:v>9%</c:v>
                  </c:pt>
                  <c:pt idx="4">
                    <c:v>8%</c:v>
                  </c:pt>
                  <c:pt idx="5">
                    <c:v>7%</c:v>
                  </c:pt>
                  <c:pt idx="6">
                    <c:v>6%</c:v>
                  </c:pt>
                  <c:pt idx="7">
                    <c:v>6%</c:v>
                  </c:pt>
                  <c:pt idx="8">
                    <c:v>6%</c:v>
                  </c:pt>
                  <c:pt idx="9">
                    <c:v>5%</c:v>
                  </c:pt>
                  <c:pt idx="10">
                    <c:v>5%</c:v>
                  </c:pt>
                  <c:pt idx="11">
                    <c:v>5%</c:v>
                  </c:pt>
                  <c:pt idx="12">
                    <c:v>5%</c:v>
                  </c:pt>
                  <c:pt idx="13">
                    <c:v>3%</c:v>
                  </c:pt>
                  <c:pt idx="14">
                    <c:v>2%</c:v>
                  </c:pt>
                  <c:pt idx="15">
                    <c:v>1%</c:v>
                  </c:pt>
                  <c:pt idx="16">
                    <c:v>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C457-4309-B701-356A0AD21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338112"/>
        <c:axId val="141340032"/>
      </c:barChart>
      <c:catAx>
        <c:axId val="141338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141340032"/>
        <c:crosses val="autoZero"/>
        <c:auto val="1"/>
        <c:lblAlgn val="ctr"/>
        <c:lblOffset val="100"/>
        <c:noMultiLvlLbl val="0"/>
      </c:catAx>
      <c:valAx>
        <c:axId val="141340032"/>
        <c:scaling>
          <c:orientation val="minMax"/>
          <c:max val="80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141338112"/>
        <c:crosses val="autoZero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00">
                <a:latin typeface="Arial" panose="020B0604020202020204" pitchFamily="34" charset="0"/>
                <a:cs typeface="Arial" panose="020B0604020202020204" pitchFamily="34" charset="0"/>
              </a:rPr>
              <a:t>02 : Visa de de  long séjour (supérieur à 3 mois) accordés </a:t>
            </a:r>
          </a:p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00">
                <a:latin typeface="Arial" panose="020B0604020202020204" pitchFamily="34" charset="0"/>
                <a:cs typeface="Arial" panose="020B0604020202020204" pitchFamily="34" charset="0"/>
              </a:rPr>
              <a:t>à des chercheurs en 2021 : principales nationalités, </a:t>
            </a:r>
            <a:r>
              <a:rPr lang="en-US" sz="1000" b="0">
                <a:latin typeface="Arial" panose="020B0604020202020204" pitchFamily="34" charset="0"/>
                <a:cs typeface="Arial" panose="020B0604020202020204" pitchFamily="34" charset="0"/>
              </a:rPr>
              <a:t>en nombre</a:t>
            </a:r>
          </a:p>
        </c:rich>
      </c:tx>
      <c:layout>
        <c:manualLayout>
          <c:xMode val="edge"/>
          <c:yMode val="edge"/>
          <c:x val="0.10971604524049181"/>
          <c:y val="3.414425949637217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904080892880231"/>
          <c:y val="9.1998884262386532E-2"/>
          <c:w val="0.87785472912540208"/>
          <c:h val="0.874906052876552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'Long sejour'!$B$3</c:f>
              <c:strCache>
                <c:ptCount val="1"/>
                <c:pt idx="0">
                  <c:v>Visa long séjour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5BA2A59C-E972-404C-9B16-3BAF0096F4BC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1057D141-F089-46E4-B3E5-AD18B24BC35B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7C0-4773-9E0F-C90A060120B7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7F2E36E5-D803-421E-BED2-E404A95AEB63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C9B90E60-A6F9-496F-B072-C15EA86390F9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7C0-4773-9E0F-C90A060120B7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0EFC3CE1-E701-4DA0-BD2D-5F0962DB38F0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909437FE-0836-46A6-AD3E-18FDC54F1645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7C0-4773-9E0F-C90A060120B7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ADBB8406-7579-425B-8283-85431D898EF4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486E3657-70E9-491E-8070-3F72E373F167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7C0-4773-9E0F-C90A060120B7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506F876E-4DAA-44A4-8AC5-E1431751894F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9DC7F0EF-32A5-4CEA-9B65-F8145E7AB08F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7C0-4773-9E0F-C90A060120B7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E2C5E5D3-79C7-4E70-AD40-D8F1CD9013B0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5F4EE599-6547-47AC-8F2E-62E19DCBFDE1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7C0-4773-9E0F-C90A060120B7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1BBCE51C-D6CD-448C-B827-5F00708BDFB2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D1D6CE08-26EE-4AEC-9676-17E61D5105BB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7C0-4773-9E0F-C90A060120B7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46CAE69F-E005-4D1E-A2B0-D9F0A5D4A758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B4269A22-A03A-4A4E-88F0-8AD1983A1F3C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7C0-4773-9E0F-C90A060120B7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508F16E4-0B98-4DAA-8645-8969D750F859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B548D89A-4EF2-47AD-9788-796AA03600D6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7C0-4773-9E0F-C90A060120B7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fld id="{E98359F3-780C-4FD4-B039-CA99DAEE8DBD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A7458695-0026-47ED-AD72-14B854459DF3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7C0-4773-9E0F-C90A060120B7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56A37428-792A-46B1-A45C-647DD9720513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4B920D4F-E111-42D2-8B4A-C053027FA172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7C0-4773-9E0F-C90A060120B7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fld id="{4B60F4CF-9F4B-4435-8B9B-58CB98167CD6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D3BC226A-FBC8-4981-A19C-9CCC4C64D900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7C0-4773-9E0F-C90A060120B7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fld id="{609406FD-B316-46A0-91C1-B81ED3BF4682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A65864A3-4FD6-448E-96E5-0F9D0BE387D1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A7C0-4773-9E0F-C90A060120B7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fld id="{4E9F3CB0-6AA5-4892-B35A-532FA79C6B35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4CE926A3-DD1A-4C8E-90BA-1CF629959581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7C0-4773-9E0F-C90A060120B7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fld id="{F511DF2A-7E03-497C-B18B-543937F62FDA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D49EA385-3E74-4E08-8210-6E212CC712C5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7C0-4773-9E0F-C90A060120B7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fld id="{EF4B4A7A-6091-4147-9381-482ACB7D46A5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463D724C-3CF7-48A7-B6A4-EEA11A6B68FF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7C0-4773-9E0F-C90A060120B7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fld id="{EE1303E9-95FE-4BF0-8A61-4812CD0BB43E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F7E46FD1-89F1-4384-AF95-C92346266BFE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A7C0-4773-9E0F-C90A060120B7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fld id="{A81FE141-BF56-47A4-AF7F-E254305C063D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2D46B914-2FEC-46E1-BEFB-C7C3D7A7ED49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7C0-4773-9E0F-C90A060120B7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fld id="{6F5FDA0A-D599-4179-B117-7D35A4FDC061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F2DD82A7-7747-442C-B9DB-28D14220F922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7C0-4773-9E0F-C90A060120B7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fld id="{8E3B16A7-083C-4211-8001-63268C698A81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048ACC82-2C8F-45AA-8172-43FDFA8BAB98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7C0-4773-9E0F-C90A060120B7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fld id="{789200F0-E51F-469C-909C-D6D19F7DD272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EAE0B6E7-E96C-460E-ACE3-50CC9F5C7BB5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7C0-4773-9E0F-C90A060120B7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fld id="{DCA79353-01B0-420E-997E-3CCF827F15C4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507A838B-C528-4959-998F-5D2A7FF2B553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7C0-4773-9E0F-C90A060120B7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fld id="{BB657BDA-FDD5-4359-BBF5-6DB21E4178CF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876A2B30-B734-43B6-BB34-3AAA3ACBF4E2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7C0-4773-9E0F-C90A060120B7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fld id="{43B3E437-55AB-4449-8AA2-E8DE58DE6951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0AE26831-D4CF-4430-83AA-503878A50C63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7C0-4773-9E0F-C90A060120B7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fld id="{7A3BD672-8481-49C5-A43F-9D3E061E24EA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82DC083A-CFE7-4B73-B4B2-BA490297C8ED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A7C0-4773-9E0F-C90A060120B7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fld id="{3AA09BD8-446A-4FC4-9268-BE6EDD64EBC2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CDDEEE8D-CDC6-4599-B581-A5B2D0428670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A7C0-4773-9E0F-C90A060120B7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fld id="{7CA25BB7-620E-4CBA-8BE0-BE5DBB62FF1E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04804070-3E8F-405E-99F6-1A23B4199238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A7C0-4773-9E0F-C90A060120B7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fld id="{880753DB-8FFE-4A20-8BFE-FEF8097A2E3A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64DFE8FE-7E81-4DAC-B4ED-FBDE8B884D9F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A7C0-4773-9E0F-C90A060120B7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fld id="{D6F681E3-5809-4D5E-9EDD-CDF872789952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BF31992B-7D76-4388-96B7-4D4A40DE2620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A7C0-4773-9E0F-C90A060120B7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fld id="{EED398BF-4163-4968-AC1F-736002F17B1D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7611C66D-047B-4EF2-81C3-50D3901541A2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A7C0-4773-9E0F-C90A060120B7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fld id="{111805A6-E000-4FFB-BE32-7ED262DA0A59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02663A8F-6BB9-43A5-BF41-E068317F8F69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7C0-4773-9E0F-C90A060120B7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fld id="{ACD5CCBF-1191-4989-B9D4-FCF39EF37326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FBB71F43-4990-485A-9E50-6A4C130BC3BF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A7C0-4773-9E0F-C90A060120B7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fld id="{E814D8DC-7B6D-40E0-A34B-01AB1B03A48F}" type="CELLRANGE">
                      <a:rPr lang="en-US"/>
                      <a:pPr/>
                      <a:t>[PLAGECELL]</a:t>
                    </a:fld>
                    <a:r>
                      <a:rPr lang="en-US" baseline="0"/>
                      <a:t>; </a:t>
                    </a:r>
                    <a:fld id="{814F47EB-6AD2-4582-8BDC-BA98343265E7}" type="VALUE">
                      <a:rPr lang="en-US" baseline="0"/>
                      <a:pPr/>
                      <a:t>[VALEUR]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A7C0-4773-9E0F-C90A060120B7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</c:ext>
            </c:extLst>
          </c:dLbls>
          <c:cat>
            <c:strRef>
              <c:f>'Long sejour'!$A$4:$A$36</c:f>
              <c:strCache>
                <c:ptCount val="33"/>
                <c:pt idx="0">
                  <c:v>indienne</c:v>
                </c:pt>
                <c:pt idx="1">
                  <c:v>brésilienne</c:v>
                </c:pt>
                <c:pt idx="2">
                  <c:v>chinoise</c:v>
                </c:pt>
                <c:pt idx="3">
                  <c:v>américaine</c:v>
                </c:pt>
                <c:pt idx="4">
                  <c:v>libanaise</c:v>
                </c:pt>
                <c:pt idx="5">
                  <c:v>tunisienne</c:v>
                </c:pt>
                <c:pt idx="6">
                  <c:v>iranienne</c:v>
                </c:pt>
                <c:pt idx="7">
                  <c:v>russe</c:v>
                </c:pt>
                <c:pt idx="8">
                  <c:v>marocaine</c:v>
                </c:pt>
                <c:pt idx="9">
                  <c:v>algérienne</c:v>
                </c:pt>
                <c:pt idx="10">
                  <c:v>japonaise</c:v>
                </c:pt>
                <c:pt idx="11">
                  <c:v>turque</c:v>
                </c:pt>
                <c:pt idx="12">
                  <c:v>mexicaine</c:v>
                </c:pt>
                <c:pt idx="13">
                  <c:v>canadienne</c:v>
                </c:pt>
                <c:pt idx="14">
                  <c:v>colombienne</c:v>
                </c:pt>
                <c:pt idx="15">
                  <c:v>argentine</c:v>
                </c:pt>
                <c:pt idx="16">
                  <c:v>egyptienne</c:v>
                </c:pt>
                <c:pt idx="17">
                  <c:v>vietnamienne</c:v>
                </c:pt>
                <c:pt idx="18">
                  <c:v>chilienne</c:v>
                </c:pt>
                <c:pt idx="19">
                  <c:v>sud-Coréenne</c:v>
                </c:pt>
                <c:pt idx="20">
                  <c:v>thaïlandaise</c:v>
                </c:pt>
                <c:pt idx="21">
                  <c:v>pakistanaise</c:v>
                </c:pt>
                <c:pt idx="22">
                  <c:v>camerounaise</c:v>
                </c:pt>
                <c:pt idx="23">
                  <c:v>indonésienne</c:v>
                </c:pt>
                <c:pt idx="24">
                  <c:v>ukrainienne</c:v>
                </c:pt>
                <c:pt idx="25">
                  <c:v>sénégalaise</c:v>
                </c:pt>
                <c:pt idx="26">
                  <c:v>cubaine</c:v>
                </c:pt>
                <c:pt idx="27">
                  <c:v>ivoirienne</c:v>
                </c:pt>
                <c:pt idx="28">
                  <c:v>australienne</c:v>
                </c:pt>
                <c:pt idx="29">
                  <c:v>taiwanaise</c:v>
                </c:pt>
                <c:pt idx="30">
                  <c:v>serbe</c:v>
                </c:pt>
                <c:pt idx="31">
                  <c:v>béninoise</c:v>
                </c:pt>
                <c:pt idx="32">
                  <c:v>kazakhe</c:v>
                </c:pt>
              </c:strCache>
            </c:strRef>
          </c:cat>
          <c:val>
            <c:numRef>
              <c:f>'Long sejour'!$B$4:$B$36</c:f>
              <c:numCache>
                <c:formatCode>_-* #\ ##0_-;\-* #\ ##0_-;_-* "-"??_-;_-@_-</c:formatCode>
                <c:ptCount val="33"/>
                <c:pt idx="0">
                  <c:v>431</c:v>
                </c:pt>
                <c:pt idx="1">
                  <c:v>395</c:v>
                </c:pt>
                <c:pt idx="2">
                  <c:v>373</c:v>
                </c:pt>
                <c:pt idx="3">
                  <c:v>277</c:v>
                </c:pt>
                <c:pt idx="4">
                  <c:v>261</c:v>
                </c:pt>
                <c:pt idx="5">
                  <c:v>226</c:v>
                </c:pt>
                <c:pt idx="6">
                  <c:v>132</c:v>
                </c:pt>
                <c:pt idx="7">
                  <c:v>126</c:v>
                </c:pt>
                <c:pt idx="8">
                  <c:v>122</c:v>
                </c:pt>
                <c:pt idx="9">
                  <c:v>97</c:v>
                </c:pt>
                <c:pt idx="10">
                  <c:v>83</c:v>
                </c:pt>
                <c:pt idx="11">
                  <c:v>80</c:v>
                </c:pt>
                <c:pt idx="12">
                  <c:v>75</c:v>
                </c:pt>
                <c:pt idx="13">
                  <c:v>71</c:v>
                </c:pt>
                <c:pt idx="14">
                  <c:v>68</c:v>
                </c:pt>
                <c:pt idx="15">
                  <c:v>55</c:v>
                </c:pt>
                <c:pt idx="16">
                  <c:v>40</c:v>
                </c:pt>
                <c:pt idx="17">
                  <c:v>40</c:v>
                </c:pt>
                <c:pt idx="18">
                  <c:v>39</c:v>
                </c:pt>
                <c:pt idx="19">
                  <c:v>38</c:v>
                </c:pt>
                <c:pt idx="20">
                  <c:v>38</c:v>
                </c:pt>
                <c:pt idx="21">
                  <c:v>37</c:v>
                </c:pt>
                <c:pt idx="22">
                  <c:v>26</c:v>
                </c:pt>
                <c:pt idx="23">
                  <c:v>26</c:v>
                </c:pt>
                <c:pt idx="24">
                  <c:v>24</c:v>
                </c:pt>
                <c:pt idx="25">
                  <c:v>23</c:v>
                </c:pt>
                <c:pt idx="26">
                  <c:v>21</c:v>
                </c:pt>
                <c:pt idx="27">
                  <c:v>21</c:v>
                </c:pt>
                <c:pt idx="28">
                  <c:v>20</c:v>
                </c:pt>
                <c:pt idx="29">
                  <c:v>20</c:v>
                </c:pt>
                <c:pt idx="30">
                  <c:v>18</c:v>
                </c:pt>
                <c:pt idx="31">
                  <c:v>17</c:v>
                </c:pt>
                <c:pt idx="32">
                  <c:v>17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'Long sejour'!$D$4:$D$58</c15:f>
                <c15:dlblRangeCache>
                  <c:ptCount val="55"/>
                  <c:pt idx="0">
                    <c:v>12%</c:v>
                  </c:pt>
                  <c:pt idx="1">
                    <c:v>11%</c:v>
                  </c:pt>
                  <c:pt idx="2">
                    <c:v>11%</c:v>
                  </c:pt>
                  <c:pt idx="3">
                    <c:v>8%</c:v>
                  </c:pt>
                  <c:pt idx="4">
                    <c:v>7%</c:v>
                  </c:pt>
                  <c:pt idx="5">
                    <c:v>6%</c:v>
                  </c:pt>
                  <c:pt idx="6">
                    <c:v>4%</c:v>
                  </c:pt>
                  <c:pt idx="7">
                    <c:v>4%</c:v>
                  </c:pt>
                  <c:pt idx="8">
                    <c:v>3%</c:v>
                  </c:pt>
                  <c:pt idx="9">
                    <c:v>3%</c:v>
                  </c:pt>
                  <c:pt idx="10">
                    <c:v>2%</c:v>
                  </c:pt>
                  <c:pt idx="11">
                    <c:v>2%</c:v>
                  </c:pt>
                  <c:pt idx="12">
                    <c:v>2%</c:v>
                  </c:pt>
                  <c:pt idx="13">
                    <c:v>2%</c:v>
                  </c:pt>
                  <c:pt idx="14">
                    <c:v>2%</c:v>
                  </c:pt>
                  <c:pt idx="15">
                    <c:v>2%</c:v>
                  </c:pt>
                  <c:pt idx="16">
                    <c:v>1%</c:v>
                  </c:pt>
                  <c:pt idx="17">
                    <c:v>1%</c:v>
                  </c:pt>
                  <c:pt idx="18">
                    <c:v>1%</c:v>
                  </c:pt>
                  <c:pt idx="19">
                    <c:v>1%</c:v>
                  </c:pt>
                  <c:pt idx="20">
                    <c:v>1%</c:v>
                  </c:pt>
                  <c:pt idx="21">
                    <c:v>1%</c:v>
                  </c:pt>
                  <c:pt idx="22">
                    <c:v>1%</c:v>
                  </c:pt>
                  <c:pt idx="23">
                    <c:v>1%</c:v>
                  </c:pt>
                  <c:pt idx="24">
                    <c:v>1%</c:v>
                  </c:pt>
                  <c:pt idx="25">
                    <c:v>1%</c:v>
                  </c:pt>
                  <c:pt idx="26">
                    <c:v>1%</c:v>
                  </c:pt>
                  <c:pt idx="27">
                    <c:v>1%</c:v>
                  </c:pt>
                  <c:pt idx="28">
                    <c:v>1%</c:v>
                  </c:pt>
                  <c:pt idx="29">
                    <c:v>1%</c:v>
                  </c:pt>
                  <c:pt idx="30">
                    <c:v>1%</c:v>
                  </c:pt>
                  <c:pt idx="31">
                    <c:v>0%</c:v>
                  </c:pt>
                  <c:pt idx="32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51B-4BB1-A868-439724784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513344"/>
        <c:axId val="149515264"/>
      </c:barChart>
      <c:catAx>
        <c:axId val="1495133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149515264"/>
        <c:crosses val="autoZero"/>
        <c:auto val="1"/>
        <c:lblAlgn val="ctr"/>
        <c:lblOffset val="100"/>
        <c:noMultiLvlLbl val="0"/>
      </c:catAx>
      <c:valAx>
        <c:axId val="149515264"/>
        <c:scaling>
          <c:orientation val="minMax"/>
          <c:max val="450"/>
        </c:scaling>
        <c:delete val="0"/>
        <c:axPos val="t"/>
        <c:majorGridlines/>
        <c:numFmt formatCode="_-* #\ ##0_-;\-* #\ ##0_-;_-* &quot;-&quot;??_-;_-@_-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149513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/>
              <a:t>03 : Chercheurs ayant obtenu un visa de court séjour (&lt;= 3 mois) : répartition par continent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7373442434336987E-2"/>
          <c:y val="7.9042751689192267E-2"/>
          <c:w val="0.73702125110430339"/>
          <c:h val="0.81698974558492266"/>
        </c:manualLayout>
      </c:layout>
      <c:lineChart>
        <c:grouping val="standard"/>
        <c:varyColors val="0"/>
        <c:ser>
          <c:idx val="0"/>
          <c:order val="0"/>
          <c:tx>
            <c:strRef>
              <c:f>'Sér Visa CS'!$A$3</c:f>
              <c:strCache>
                <c:ptCount val="1"/>
                <c:pt idx="0">
                  <c:v>Afrique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5.3007114781368742E-2"/>
                  <c:y val="-3.93952251532515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D5EA-44BA-8259-5580F8A72B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CS'!$B$3:$H$3</c:f>
              <c:numCache>
                <c:formatCode>General</c:formatCode>
                <c:ptCount val="7"/>
                <c:pt idx="0">
                  <c:v>538</c:v>
                </c:pt>
                <c:pt idx="1">
                  <c:v>560</c:v>
                </c:pt>
                <c:pt idx="2">
                  <c:v>548</c:v>
                </c:pt>
                <c:pt idx="3">
                  <c:v>1106</c:v>
                </c:pt>
                <c:pt idx="4">
                  <c:v>1377</c:v>
                </c:pt>
                <c:pt idx="5">
                  <c:v>364</c:v>
                </c:pt>
                <c:pt idx="6">
                  <c:v>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34-4AE2-BA2C-B257F2BA5BBB}"/>
            </c:ext>
          </c:extLst>
        </c:ser>
        <c:ser>
          <c:idx val="3"/>
          <c:order val="1"/>
          <c:tx>
            <c:strRef>
              <c:f>'Sér Visa CS'!$A$6</c:f>
              <c:strCache>
                <c:ptCount val="1"/>
                <c:pt idx="0">
                  <c:v>Asie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5.1044437788857373E-2"/>
                  <c:y val="-3.29224116072327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5EA-44BA-8259-5580F8A72B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CS'!$B$6:$H$6</c:f>
              <c:numCache>
                <c:formatCode>General</c:formatCode>
                <c:ptCount val="7"/>
                <c:pt idx="0">
                  <c:v>875</c:v>
                </c:pt>
                <c:pt idx="1">
                  <c:v>892</c:v>
                </c:pt>
                <c:pt idx="2">
                  <c:v>986</c:v>
                </c:pt>
                <c:pt idx="3">
                  <c:v>980</c:v>
                </c:pt>
                <c:pt idx="4">
                  <c:v>869</c:v>
                </c:pt>
                <c:pt idx="5">
                  <c:v>115</c:v>
                </c:pt>
                <c:pt idx="6">
                  <c:v>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34-4AE2-BA2C-B257F2BA5BBB}"/>
            </c:ext>
          </c:extLst>
        </c:ser>
        <c:ser>
          <c:idx val="2"/>
          <c:order val="2"/>
          <c:tx>
            <c:strRef>
              <c:f>'Sér Visa CS'!$A$5</c:f>
              <c:strCache>
                <c:ptCount val="1"/>
                <c:pt idx="0">
                  <c:v>Amérique du Sud et centrale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3.8194732477749925E-2"/>
                  <c:y val="-3.61069872851574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D5EA-44BA-8259-5580F8A72B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CS'!$B$5:$H$5</c:f>
              <c:numCache>
                <c:formatCode>General</c:formatCode>
                <c:ptCount val="7"/>
                <c:pt idx="0">
                  <c:v>83</c:v>
                </c:pt>
                <c:pt idx="1">
                  <c:v>34</c:v>
                </c:pt>
                <c:pt idx="2">
                  <c:v>22</c:v>
                </c:pt>
                <c:pt idx="3">
                  <c:v>20</c:v>
                </c:pt>
                <c:pt idx="4">
                  <c:v>18</c:v>
                </c:pt>
                <c:pt idx="5">
                  <c:v>6</c:v>
                </c:pt>
                <c:pt idx="6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34-4AE2-BA2C-B257F2BA5BBB}"/>
            </c:ext>
          </c:extLst>
        </c:ser>
        <c:ser>
          <c:idx val="4"/>
          <c:order val="3"/>
          <c:tx>
            <c:strRef>
              <c:f>'Sér Visa CS'!$A$7</c:f>
              <c:strCache>
                <c:ptCount val="1"/>
                <c:pt idx="0">
                  <c:v>Europe, hors UE *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7.8507079700449126E-3"/>
                  <c:y val="-9.709220319028160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D5EA-44BA-8259-5580F8A72B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CS'!$B$7:$H$7</c:f>
              <c:numCache>
                <c:formatCode>General</c:formatCode>
                <c:ptCount val="7"/>
                <c:pt idx="0">
                  <c:v>385</c:v>
                </c:pt>
                <c:pt idx="1">
                  <c:v>376</c:v>
                </c:pt>
                <c:pt idx="2">
                  <c:v>285</c:v>
                </c:pt>
                <c:pt idx="3">
                  <c:v>239</c:v>
                </c:pt>
                <c:pt idx="4">
                  <c:v>146</c:v>
                </c:pt>
                <c:pt idx="5">
                  <c:v>67</c:v>
                </c:pt>
                <c:pt idx="6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34-4AE2-BA2C-B257F2BA5BBB}"/>
            </c:ext>
          </c:extLst>
        </c:ser>
        <c:ser>
          <c:idx val="5"/>
          <c:order val="4"/>
          <c:tx>
            <c:strRef>
              <c:f>'Sér Visa CS'!$A$8</c:f>
              <c:strCache>
                <c:ptCount val="1"/>
                <c:pt idx="0">
                  <c:v>Océanie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CS'!$B$8:$H$8</c:f>
              <c:numCache>
                <c:formatCode>General</c:formatCode>
                <c:ptCount val="7"/>
                <c:pt idx="2">
                  <c:v>3</c:v>
                </c:pt>
                <c:pt idx="3">
                  <c:v>1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B34-4AE2-BA2C-B257F2BA5BBB}"/>
            </c:ext>
          </c:extLst>
        </c:ser>
        <c:ser>
          <c:idx val="1"/>
          <c:order val="5"/>
          <c:tx>
            <c:strRef>
              <c:f>'Sér Visa CS'!$A$4</c:f>
              <c:strCache>
                <c:ptCount val="1"/>
                <c:pt idx="0">
                  <c:v>Amérique du Nord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CS'!$B$4:$H$4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34-4AE2-BA2C-B257F2BA5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697008"/>
        <c:axId val="531707504"/>
      </c:lineChart>
      <c:catAx>
        <c:axId val="53169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31707504"/>
        <c:crosses val="autoZero"/>
        <c:auto val="1"/>
        <c:lblAlgn val="ctr"/>
        <c:lblOffset val="100"/>
        <c:noMultiLvlLbl val="0"/>
      </c:catAx>
      <c:valAx>
        <c:axId val="531707504"/>
        <c:scaling>
          <c:orientation val="minMax"/>
          <c:max val="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31697008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9971542090748493"/>
          <c:y val="0.54885998177465822"/>
          <c:w val="0.1971239776602266"/>
          <c:h val="0.44454754200562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Chercheurs ayant obtenu un visa de court séjour (&lt;= 3 mois) : répartition par continent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4368261360414097E-2"/>
          <c:y val="0.19355508091178722"/>
          <c:w val="0.9060916276305131"/>
          <c:h val="0.52853202440604019"/>
        </c:manualLayout>
      </c:layout>
      <c:lineChart>
        <c:grouping val="standard"/>
        <c:varyColors val="0"/>
        <c:ser>
          <c:idx val="0"/>
          <c:order val="0"/>
          <c:tx>
            <c:strRef>
              <c:f>'Sér Visa CS'!$A$3</c:f>
              <c:strCache>
                <c:ptCount val="1"/>
                <c:pt idx="0">
                  <c:v>Afrique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CS'!$B$15:$H$15</c:f>
              <c:numCache>
                <c:formatCode>0%</c:formatCode>
                <c:ptCount val="7"/>
                <c:pt idx="0">
                  <c:v>0.2857142857142857</c:v>
                </c:pt>
                <c:pt idx="1">
                  <c:v>0.29994643813604716</c:v>
                </c:pt>
                <c:pt idx="2">
                  <c:v>0.29653679653679654</c:v>
                </c:pt>
                <c:pt idx="3">
                  <c:v>0.47144075021312876</c:v>
                </c:pt>
                <c:pt idx="4">
                  <c:v>0.57065893079154584</c:v>
                </c:pt>
                <c:pt idx="5">
                  <c:v>0.65942028985507251</c:v>
                </c:pt>
                <c:pt idx="6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79-4C4C-B653-1337C1F7A1B1}"/>
            </c:ext>
          </c:extLst>
        </c:ser>
        <c:ser>
          <c:idx val="1"/>
          <c:order val="1"/>
          <c:tx>
            <c:strRef>
              <c:f>'Sér Visa CS'!$A$4</c:f>
              <c:strCache>
                <c:ptCount val="1"/>
                <c:pt idx="0">
                  <c:v>Amérique du Nord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CS'!$B$16:$H$16</c:f>
              <c:numCache>
                <c:formatCode>0%</c:formatCode>
                <c:ptCount val="7"/>
                <c:pt idx="0">
                  <c:v>1.0621348911311736E-3</c:v>
                </c:pt>
                <c:pt idx="1">
                  <c:v>2.6780931976432779E-3</c:v>
                </c:pt>
                <c:pt idx="2">
                  <c:v>2.1645021645021645E-3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79-4C4C-B653-1337C1F7A1B1}"/>
            </c:ext>
          </c:extLst>
        </c:ser>
        <c:ser>
          <c:idx val="2"/>
          <c:order val="2"/>
          <c:tx>
            <c:strRef>
              <c:f>'Sér Visa CS'!$A$5</c:f>
              <c:strCache>
                <c:ptCount val="1"/>
                <c:pt idx="0">
                  <c:v>Amérique du Sud et centrale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CS'!$B$17:$H$17</c:f>
              <c:numCache>
                <c:formatCode>0%</c:formatCode>
                <c:ptCount val="7"/>
                <c:pt idx="0">
                  <c:v>4.4078597981943704E-2</c:v>
                </c:pt>
                <c:pt idx="1">
                  <c:v>1.821103374397429E-2</c:v>
                </c:pt>
                <c:pt idx="2">
                  <c:v>1.1904761904761904E-2</c:v>
                </c:pt>
                <c:pt idx="3">
                  <c:v>8.5251491901108273E-3</c:v>
                </c:pt>
                <c:pt idx="4">
                  <c:v>7.4595938665561546E-3</c:v>
                </c:pt>
                <c:pt idx="5">
                  <c:v>1.0869565217391304E-2</c:v>
                </c:pt>
                <c:pt idx="6">
                  <c:v>6.0504201680672269E-2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79-4C4C-B653-1337C1F7A1B1}"/>
            </c:ext>
          </c:extLst>
        </c:ser>
        <c:ser>
          <c:idx val="3"/>
          <c:order val="3"/>
          <c:tx>
            <c:strRef>
              <c:f>'Sér Visa CS'!$A$6</c:f>
              <c:strCache>
                <c:ptCount val="1"/>
                <c:pt idx="0">
                  <c:v>Asie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CS'!$B$18:$H$18</c:f>
              <c:numCache>
                <c:formatCode>0%</c:formatCode>
                <c:ptCount val="7"/>
                <c:pt idx="0">
                  <c:v>0.46468401486988847</c:v>
                </c:pt>
                <c:pt idx="1">
                  <c:v>0.47777182645956079</c:v>
                </c:pt>
                <c:pt idx="2">
                  <c:v>0.53354978354978355</c:v>
                </c:pt>
                <c:pt idx="3">
                  <c:v>0.41773231031543051</c:v>
                </c:pt>
                <c:pt idx="4">
                  <c:v>0.36013261500207211</c:v>
                </c:pt>
                <c:pt idx="5">
                  <c:v>0.20833333333333334</c:v>
                </c:pt>
                <c:pt idx="6">
                  <c:v>0.32773109243697479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79-4C4C-B653-1337C1F7A1B1}"/>
            </c:ext>
          </c:extLst>
        </c:ser>
        <c:ser>
          <c:idx val="4"/>
          <c:order val="4"/>
          <c:tx>
            <c:strRef>
              <c:f>'Sér Visa CS'!$A$19</c:f>
              <c:strCache>
                <c:ptCount val="1"/>
                <c:pt idx="0">
                  <c:v>Europe, hors UE *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CS'!$B$19:$H$19</c:f>
              <c:numCache>
                <c:formatCode>0%</c:formatCode>
                <c:ptCount val="7"/>
                <c:pt idx="0">
                  <c:v>0.20446096654275092</c:v>
                </c:pt>
                <c:pt idx="1">
                  <c:v>0.20139260846277451</c:v>
                </c:pt>
                <c:pt idx="2">
                  <c:v>0.15422077922077923</c:v>
                </c:pt>
                <c:pt idx="3">
                  <c:v>0.10187553282182438</c:v>
                </c:pt>
                <c:pt idx="4">
                  <c:v>6.0505594695399914E-2</c:v>
                </c:pt>
                <c:pt idx="5">
                  <c:v>0.1213768115942029</c:v>
                </c:pt>
                <c:pt idx="6">
                  <c:v>1.1764705882352941E-2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579-4C4C-B653-1337C1F7A1B1}"/>
            </c:ext>
          </c:extLst>
        </c:ser>
        <c:ser>
          <c:idx val="5"/>
          <c:order val="5"/>
          <c:tx>
            <c:strRef>
              <c:f>'Sér Visa CS'!$A$20</c:f>
              <c:strCache>
                <c:ptCount val="1"/>
                <c:pt idx="0">
                  <c:v>Océanie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'Sér Visa CS'!$B$2:$H$2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CS'!$B$20:$H$20</c:f>
              <c:numCache>
                <c:formatCode>0%</c:formatCode>
                <c:ptCount val="7"/>
                <c:pt idx="2">
                  <c:v>1.6233766233766235E-3</c:v>
                </c:pt>
                <c:pt idx="3">
                  <c:v>4.2625745950554135E-4</c:v>
                </c:pt>
                <c:pt idx="4">
                  <c:v>1.2432656444260257E-3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579-4C4C-B653-1337C1F7A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697008"/>
        <c:axId val="531707504"/>
      </c:lineChart>
      <c:catAx>
        <c:axId val="53169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31707504"/>
        <c:crosses val="autoZero"/>
        <c:auto val="1"/>
        <c:lblAlgn val="ctr"/>
        <c:lblOffset val="100"/>
        <c:noMultiLvlLbl val="0"/>
      </c:catAx>
      <c:valAx>
        <c:axId val="53170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3169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427211961186366"/>
          <c:y val="0.78532029344680765"/>
          <c:w val="0.79372663032505553"/>
          <c:h val="0.114104373316971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900"/>
              <a:t>04 : Chercheurs ayant obtenu un visa de long séjour (&gt; 3 mois) : répartition par continent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2456416697465954E-2"/>
          <c:y val="5.4684080972173622E-2"/>
          <c:w val="0.70497240837653219"/>
          <c:h val="0.85787731283541047"/>
        </c:manualLayout>
      </c:layout>
      <c:lineChart>
        <c:grouping val="standard"/>
        <c:varyColors val="0"/>
        <c:ser>
          <c:idx val="3"/>
          <c:order val="0"/>
          <c:tx>
            <c:strRef>
              <c:f>'Sér Visa LS'!$A$6</c:f>
              <c:strCache>
                <c:ptCount val="1"/>
                <c:pt idx="0">
                  <c:v>Asie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6.0855189902607021E-2"/>
                  <c:y val="-3.28860113836736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570-4DCE-A824-191C84D474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LS'!$B$6:$H$6</c:f>
              <c:numCache>
                <c:formatCode>General</c:formatCode>
                <c:ptCount val="7"/>
                <c:pt idx="0">
                  <c:v>1671</c:v>
                </c:pt>
                <c:pt idx="1">
                  <c:v>1684</c:v>
                </c:pt>
                <c:pt idx="2">
                  <c:v>2094</c:v>
                </c:pt>
                <c:pt idx="3">
                  <c:v>2037</c:v>
                </c:pt>
                <c:pt idx="4">
                  <c:v>2114</c:v>
                </c:pt>
                <c:pt idx="5">
                  <c:v>1290</c:v>
                </c:pt>
                <c:pt idx="6">
                  <c:v>1702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CE-4929-A05C-522B49177C4D}"/>
            </c:ext>
          </c:extLst>
        </c:ser>
        <c:ser>
          <c:idx val="2"/>
          <c:order val="1"/>
          <c:tx>
            <c:strRef>
              <c:f>'Sér Visa LS'!$A$5</c:f>
              <c:strCache>
                <c:ptCount val="1"/>
                <c:pt idx="0">
                  <c:v>Amérique du Sud et centrale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5.1171356141781421E-2"/>
                  <c:y val="-2.5877503270505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5570-4DCE-A824-191C84D474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LS'!$B$5:$H$5</c:f>
              <c:numCache>
                <c:formatCode>General</c:formatCode>
                <c:ptCount val="7"/>
                <c:pt idx="0">
                  <c:v>815</c:v>
                </c:pt>
                <c:pt idx="1">
                  <c:v>705</c:v>
                </c:pt>
                <c:pt idx="2">
                  <c:v>915</c:v>
                </c:pt>
                <c:pt idx="3">
                  <c:v>826</c:v>
                </c:pt>
                <c:pt idx="4">
                  <c:v>892</c:v>
                </c:pt>
                <c:pt idx="5">
                  <c:v>538</c:v>
                </c:pt>
                <c:pt idx="6">
                  <c:v>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CE-4929-A05C-522B49177C4D}"/>
            </c:ext>
          </c:extLst>
        </c:ser>
        <c:ser>
          <c:idx val="0"/>
          <c:order val="2"/>
          <c:tx>
            <c:strRef>
              <c:f>'Sér Visa LS'!$A$3</c:f>
              <c:strCache>
                <c:ptCount val="1"/>
                <c:pt idx="0">
                  <c:v>Afrique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5.1176734462074845E-2"/>
                  <c:y val="3.1823979339778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570-4DCE-A824-191C84D474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LS'!$B$3:$H$3</c:f>
              <c:numCache>
                <c:formatCode>General</c:formatCode>
                <c:ptCount val="7"/>
                <c:pt idx="0">
                  <c:v>955</c:v>
                </c:pt>
                <c:pt idx="1">
                  <c:v>885</c:v>
                </c:pt>
                <c:pt idx="2">
                  <c:v>729</c:v>
                </c:pt>
                <c:pt idx="3">
                  <c:v>858</c:v>
                </c:pt>
                <c:pt idx="4">
                  <c:v>1171</c:v>
                </c:pt>
                <c:pt idx="5">
                  <c:v>627</c:v>
                </c:pt>
                <c:pt idx="6">
                  <c:v>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CE-4929-A05C-522B49177C4D}"/>
            </c:ext>
          </c:extLst>
        </c:ser>
        <c:ser>
          <c:idx val="1"/>
          <c:order val="3"/>
          <c:tx>
            <c:strRef>
              <c:f>'Sér Visa LS'!$A$4</c:f>
              <c:strCache>
                <c:ptCount val="1"/>
                <c:pt idx="0">
                  <c:v>Amérique du Nord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5.1244635755779214E-2"/>
                  <c:y val="-1.85449088238997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5570-4DCE-A824-191C84D474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LS'!$B$4:$H$4</c:f>
              <c:numCache>
                <c:formatCode>General</c:formatCode>
                <c:ptCount val="7"/>
                <c:pt idx="0">
                  <c:v>402</c:v>
                </c:pt>
                <c:pt idx="1">
                  <c:v>371</c:v>
                </c:pt>
                <c:pt idx="2">
                  <c:v>441</c:v>
                </c:pt>
                <c:pt idx="3">
                  <c:v>384</c:v>
                </c:pt>
                <c:pt idx="4">
                  <c:v>351</c:v>
                </c:pt>
                <c:pt idx="5">
                  <c:v>194</c:v>
                </c:pt>
                <c:pt idx="6">
                  <c:v>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CE-4929-A05C-522B49177C4D}"/>
            </c:ext>
          </c:extLst>
        </c:ser>
        <c:ser>
          <c:idx val="4"/>
          <c:order val="4"/>
          <c:tx>
            <c:strRef>
              <c:f>'Sér Visa LS'!$A$7</c:f>
              <c:strCache>
                <c:ptCount val="1"/>
                <c:pt idx="0">
                  <c:v>Europe, hors UE *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4.9110114889325096E-2"/>
                  <c:y val="-1.85449088238997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5570-4DCE-A824-191C84D474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LS'!$B$7:$H$7</c:f>
              <c:numCache>
                <c:formatCode>General</c:formatCode>
                <c:ptCount val="7"/>
                <c:pt idx="0">
                  <c:v>241</c:v>
                </c:pt>
                <c:pt idx="1">
                  <c:v>224</c:v>
                </c:pt>
                <c:pt idx="2">
                  <c:v>255</c:v>
                </c:pt>
                <c:pt idx="3">
                  <c:v>165</c:v>
                </c:pt>
                <c:pt idx="4">
                  <c:v>164</c:v>
                </c:pt>
                <c:pt idx="5">
                  <c:v>168</c:v>
                </c:pt>
                <c:pt idx="6">
                  <c:v>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CE-4929-A05C-522B49177C4D}"/>
            </c:ext>
          </c:extLst>
        </c:ser>
        <c:ser>
          <c:idx val="5"/>
          <c:order val="5"/>
          <c:tx>
            <c:strRef>
              <c:f>'Sér Visa LS'!$A$8</c:f>
              <c:strCache>
                <c:ptCount val="1"/>
                <c:pt idx="0">
                  <c:v>Océanie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layout>
                <c:manualLayout>
                  <c:x val="-3.9499392669988115E-2"/>
                  <c:y val="-1.85449088238997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5570-4DCE-A824-191C84D474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LS'!$B$8:$H$8</c:f>
              <c:numCache>
                <c:formatCode>General</c:formatCode>
                <c:ptCount val="7"/>
                <c:pt idx="0">
                  <c:v>47</c:v>
                </c:pt>
                <c:pt idx="1">
                  <c:v>43</c:v>
                </c:pt>
                <c:pt idx="2">
                  <c:v>51</c:v>
                </c:pt>
                <c:pt idx="3">
                  <c:v>46</c:v>
                </c:pt>
                <c:pt idx="4">
                  <c:v>45</c:v>
                </c:pt>
                <c:pt idx="5">
                  <c:v>24</c:v>
                </c:pt>
                <c:pt idx="6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CE-4929-A05C-522B49177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697008"/>
        <c:axId val="531707504"/>
      </c:lineChart>
      <c:catAx>
        <c:axId val="53169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31707504"/>
        <c:crosses val="autoZero"/>
        <c:auto val="1"/>
        <c:lblAlgn val="ctr"/>
        <c:lblOffset val="100"/>
        <c:noMultiLvlLbl val="0"/>
      </c:catAx>
      <c:valAx>
        <c:axId val="531707504"/>
        <c:scaling>
          <c:orientation val="minMax"/>
          <c:max val="2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31697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8132993423490793"/>
          <c:y val="0.43342642797938274"/>
          <c:w val="0.21549952649376916"/>
          <c:h val="0.56657357202061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Chercheurs ayant obtenu un visa de long séjour (&gt; 3 mois) : répartition par continent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6697758933979409E-2"/>
          <c:y val="0.18910994764397906"/>
          <c:w val="0.92278942055320012"/>
          <c:h val="0.54308203194699212"/>
        </c:manualLayout>
      </c:layout>
      <c:lineChart>
        <c:grouping val="standard"/>
        <c:varyColors val="0"/>
        <c:ser>
          <c:idx val="0"/>
          <c:order val="0"/>
          <c:tx>
            <c:strRef>
              <c:f>'Sér Visa LS'!$A$3</c:f>
              <c:strCache>
                <c:ptCount val="1"/>
                <c:pt idx="0">
                  <c:v>Afrique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LS'!$B$15:$H$15</c:f>
              <c:numCache>
                <c:formatCode>0%</c:formatCode>
                <c:ptCount val="7"/>
                <c:pt idx="0">
                  <c:v>0.23117889130961025</c:v>
                </c:pt>
                <c:pt idx="1">
                  <c:v>0.22622699386503067</c:v>
                </c:pt>
                <c:pt idx="2">
                  <c:v>0.1625418060200669</c:v>
                </c:pt>
                <c:pt idx="3">
                  <c:v>0.19879518072289157</c:v>
                </c:pt>
                <c:pt idx="4">
                  <c:v>0.24720287101541061</c:v>
                </c:pt>
                <c:pt idx="5">
                  <c:v>0.22069693769799367</c:v>
                </c:pt>
                <c:pt idx="6">
                  <c:v>0.19047619047619047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A5-4AA8-AC3C-05D3AAB0BF5E}"/>
            </c:ext>
          </c:extLst>
        </c:ser>
        <c:ser>
          <c:idx val="1"/>
          <c:order val="1"/>
          <c:tx>
            <c:strRef>
              <c:f>'Sér Visa LS'!$A$4</c:f>
              <c:strCache>
                <c:ptCount val="1"/>
                <c:pt idx="0">
                  <c:v>Amérique du Nord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LS'!$B$16:$H$16</c:f>
              <c:numCache>
                <c:formatCode>0%</c:formatCode>
                <c:ptCount val="7"/>
                <c:pt idx="0">
                  <c:v>9.731299927378359E-2</c:v>
                </c:pt>
                <c:pt idx="1">
                  <c:v>9.4836400817995908E-2</c:v>
                </c:pt>
                <c:pt idx="2">
                  <c:v>9.8327759197324421E-2</c:v>
                </c:pt>
                <c:pt idx="3">
                  <c:v>8.8971269694161262E-2</c:v>
                </c:pt>
                <c:pt idx="4">
                  <c:v>7.4097530082330595E-2</c:v>
                </c:pt>
                <c:pt idx="5">
                  <c:v>6.8285814853924681E-2</c:v>
                </c:pt>
                <c:pt idx="6">
                  <c:v>9.4693877551020406E-2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A5-4AA8-AC3C-05D3AAB0BF5E}"/>
            </c:ext>
          </c:extLst>
        </c:ser>
        <c:ser>
          <c:idx val="2"/>
          <c:order val="2"/>
          <c:tx>
            <c:strRef>
              <c:f>'Sér Visa LS'!$A$5</c:f>
              <c:strCache>
                <c:ptCount val="1"/>
                <c:pt idx="0">
                  <c:v>Amérique du Sud et centrale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LS'!$B$17:$H$17</c:f>
              <c:numCache>
                <c:formatCode>0%</c:formatCode>
                <c:ptCount val="7"/>
                <c:pt idx="0">
                  <c:v>0.19728879206003389</c:v>
                </c:pt>
                <c:pt idx="1">
                  <c:v>0.18021472392638035</c:v>
                </c:pt>
                <c:pt idx="2">
                  <c:v>0.20401337792642141</c:v>
                </c:pt>
                <c:pt idx="3">
                  <c:v>0.19138090824837814</c:v>
                </c:pt>
                <c:pt idx="4">
                  <c:v>0.18830483428330166</c:v>
                </c:pt>
                <c:pt idx="5">
                  <c:v>0.18936994016191483</c:v>
                </c:pt>
                <c:pt idx="6">
                  <c:v>0.1926530612244898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A5-4AA8-AC3C-05D3AAB0BF5E}"/>
            </c:ext>
          </c:extLst>
        </c:ser>
        <c:ser>
          <c:idx val="3"/>
          <c:order val="3"/>
          <c:tx>
            <c:strRef>
              <c:f>'Sér Visa LS'!$A$6</c:f>
              <c:strCache>
                <c:ptCount val="1"/>
                <c:pt idx="0">
                  <c:v>Asie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LS'!$B$18:$H$18</c:f>
              <c:numCache>
                <c:formatCode>0%</c:formatCode>
                <c:ptCount val="7"/>
                <c:pt idx="0">
                  <c:v>0.40450254175744371</c:v>
                </c:pt>
                <c:pt idx="1">
                  <c:v>0.43047034764826175</c:v>
                </c:pt>
                <c:pt idx="2">
                  <c:v>0.46688963210702339</c:v>
                </c:pt>
                <c:pt idx="3">
                  <c:v>0.47196478220574606</c:v>
                </c:pt>
                <c:pt idx="4">
                  <c:v>0.4462740130884526</c:v>
                </c:pt>
                <c:pt idx="5">
                  <c:v>0.45406546990496305</c:v>
                </c:pt>
                <c:pt idx="6">
                  <c:v>0.46312925170068026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A5-4AA8-AC3C-05D3AAB0BF5E}"/>
            </c:ext>
          </c:extLst>
        </c:ser>
        <c:ser>
          <c:idx val="4"/>
          <c:order val="4"/>
          <c:tx>
            <c:strRef>
              <c:f>'Sér Visa LS'!$A$7</c:f>
              <c:strCache>
                <c:ptCount val="1"/>
                <c:pt idx="0">
                  <c:v>Europe, hors UE *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LS'!$B$19:$H$19</c:f>
              <c:numCache>
                <c:formatCode>0%</c:formatCode>
                <c:ptCount val="7"/>
                <c:pt idx="0">
                  <c:v>5.8339385136770755E-2</c:v>
                </c:pt>
                <c:pt idx="1">
                  <c:v>5.7259713701431493E-2</c:v>
                </c:pt>
                <c:pt idx="2">
                  <c:v>5.6856187290969896E-2</c:v>
                </c:pt>
                <c:pt idx="3">
                  <c:v>3.8229842446709919E-2</c:v>
                </c:pt>
                <c:pt idx="4">
                  <c:v>3.4621068186615998E-2</c:v>
                </c:pt>
                <c:pt idx="5">
                  <c:v>5.9134107708553325E-2</c:v>
                </c:pt>
                <c:pt idx="6">
                  <c:v>5.1972789115646262E-2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A5-4AA8-AC3C-05D3AAB0BF5E}"/>
            </c:ext>
          </c:extLst>
        </c:ser>
        <c:ser>
          <c:idx val="5"/>
          <c:order val="5"/>
          <c:tx>
            <c:strRef>
              <c:f>'Sér Visa LS'!$A$8</c:f>
              <c:strCache>
                <c:ptCount val="1"/>
                <c:pt idx="0">
                  <c:v>Océanie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LS'!$B$20:$H$20</c:f>
              <c:numCache>
                <c:formatCode>0%</c:formatCode>
                <c:ptCount val="7"/>
                <c:pt idx="0">
                  <c:v>1.1377390462357783E-2</c:v>
                </c:pt>
                <c:pt idx="1">
                  <c:v>1.0991820040899795E-2</c:v>
                </c:pt>
                <c:pt idx="2">
                  <c:v>1.137123745819398E-2</c:v>
                </c:pt>
                <c:pt idx="3">
                  <c:v>1.0658016682113068E-2</c:v>
                </c:pt>
                <c:pt idx="4">
                  <c:v>9.4996833438885375E-3</c:v>
                </c:pt>
                <c:pt idx="5">
                  <c:v>8.4477296726504746E-3</c:v>
                </c:pt>
                <c:pt idx="6">
                  <c:v>7.0748299319727892E-3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A5-4AA8-AC3C-05D3AAB0B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697008"/>
        <c:axId val="531707504"/>
      </c:lineChart>
      <c:catAx>
        <c:axId val="53169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31707504"/>
        <c:crosses val="autoZero"/>
        <c:auto val="1"/>
        <c:lblAlgn val="ctr"/>
        <c:lblOffset val="100"/>
        <c:noMultiLvlLbl val="0"/>
      </c:catAx>
      <c:valAx>
        <c:axId val="53170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3169700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594696604821525E-2"/>
          <c:y val="0.77658211572361635"/>
          <c:w val="0.89999992658260375"/>
          <c:h val="0.128708963735553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Chercheurs ayant obtenu un visa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0178487962562857"/>
          <c:y val="5.4684080972173622E-2"/>
          <c:w val="0.85217333721244681"/>
          <c:h val="0.8336861678702534"/>
        </c:manualLayout>
      </c:layout>
      <c:lineChart>
        <c:grouping val="standard"/>
        <c:varyColors val="0"/>
        <c:ser>
          <c:idx val="6"/>
          <c:order val="0"/>
          <c:tx>
            <c:strRef>
              <c:f>'Sér Visa LS'!$A$27</c:f>
              <c:strCache>
                <c:ptCount val="1"/>
                <c:pt idx="0">
                  <c:v>long séjour (&gt; 3 mois) 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LS'!$B$27:$H$27</c:f>
              <c:numCache>
                <c:formatCode>General</c:formatCode>
                <c:ptCount val="7"/>
                <c:pt idx="0">
                  <c:v>4131</c:v>
                </c:pt>
                <c:pt idx="1">
                  <c:v>3912</c:v>
                </c:pt>
                <c:pt idx="2">
                  <c:v>4485</c:v>
                </c:pt>
                <c:pt idx="3">
                  <c:v>4316</c:v>
                </c:pt>
                <c:pt idx="4">
                  <c:v>4737</c:v>
                </c:pt>
                <c:pt idx="5">
                  <c:v>2841</c:v>
                </c:pt>
                <c:pt idx="6">
                  <c:v>3675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D4D-4203-AE2D-4F0A501C089B}"/>
            </c:ext>
          </c:extLst>
        </c:ser>
        <c:ser>
          <c:idx val="7"/>
          <c:order val="1"/>
          <c:tx>
            <c:strRef>
              <c:f>'Sér Visa LS'!$A$28</c:f>
              <c:strCache>
                <c:ptCount val="1"/>
                <c:pt idx="0">
                  <c:v>court séjour (&lt;= 3 mois)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'Sér Visa LS'!$B$2:$H$2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'Sér Visa LS'!$B$28:$H$28</c:f>
              <c:numCache>
                <c:formatCode>General</c:formatCode>
                <c:ptCount val="7"/>
                <c:pt idx="0">
                  <c:v>1883</c:v>
                </c:pt>
                <c:pt idx="1">
                  <c:v>1867</c:v>
                </c:pt>
                <c:pt idx="2">
                  <c:v>1848</c:v>
                </c:pt>
                <c:pt idx="3">
                  <c:v>2346</c:v>
                </c:pt>
                <c:pt idx="4">
                  <c:v>2413</c:v>
                </c:pt>
                <c:pt idx="5">
                  <c:v>552</c:v>
                </c:pt>
                <c:pt idx="6">
                  <c:v>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0D4D-4203-AE2D-4F0A501C0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1697008"/>
        <c:axId val="531707504"/>
      </c:lineChart>
      <c:catAx>
        <c:axId val="53169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31707504"/>
        <c:crosses val="autoZero"/>
        <c:auto val="1"/>
        <c:lblAlgn val="ctr"/>
        <c:lblOffset val="100"/>
        <c:noMultiLvlLbl val="0"/>
      </c:catAx>
      <c:valAx>
        <c:axId val="531707504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31697008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630836128799338"/>
          <c:y val="0.26892696648903669"/>
          <c:w val="0.51228500794898935"/>
          <c:h val="0.1885685038698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2</xdr:row>
      <xdr:rowOff>240030</xdr:rowOff>
    </xdr:from>
    <xdr:to>
      <xdr:col>9</xdr:col>
      <xdr:colOff>714375</xdr:colOff>
      <xdr:row>22</xdr:row>
      <xdr:rowOff>47625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0.0014</cdr:x>
      <cdr:y>0.87173</cdr:y>
    </cdr:from>
    <cdr:to>
      <cdr:x>0.82657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9525" y="3171825"/>
          <a:ext cx="5619750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fr-FR" sz="900"/>
            <a:t>Rupture statistique en 2021 : les Britanniques sont depuis comptabilisés en "Europe hors UE"</a:t>
          </a:r>
        </a:p>
        <a:p xmlns:a="http://schemas.openxmlformats.org/drawingml/2006/main">
          <a:pPr algn="l"/>
          <a:r>
            <a:rPr lang="fr-FR" sz="900"/>
            <a:t>Source : Ministère de l'intérieur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0.84949</cdr:y>
    </cdr:from>
    <cdr:to>
      <cdr:x>0.92208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2813435"/>
          <a:ext cx="5611858" cy="498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Source : Ministère de l'intérieur / DGEF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0.94484</cdr:y>
    </cdr:from>
    <cdr:to>
      <cdr:x>0.38448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3364050"/>
          <a:ext cx="2417033" cy="196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Source : Ministère de l'intérieur / DGEF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373379</xdr:colOff>
      <xdr:row>2</xdr:row>
      <xdr:rowOff>57150</xdr:rowOff>
    </xdr:from>
    <xdr:to>
      <xdr:col>11</xdr:col>
      <xdr:colOff>581024</xdr:colOff>
      <xdr:row>40</xdr:row>
      <xdr:rowOff>142875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0.97367</cdr:y>
    </cdr:from>
    <cdr:to>
      <cdr:x>0.33234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5230653"/>
          <a:ext cx="2094953" cy="141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Source : Ministère de l'intérieur / DGEF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40060</xdr:colOff>
      <xdr:row>0</xdr:row>
      <xdr:rowOff>56029</xdr:rowOff>
    </xdr:from>
    <xdr:to>
      <xdr:col>25</xdr:col>
      <xdr:colOff>148318</xdr:colOff>
      <xdr:row>18</xdr:row>
      <xdr:rowOff>134857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21851</xdr:colOff>
      <xdr:row>18</xdr:row>
      <xdr:rowOff>171754</xdr:rowOff>
    </xdr:from>
    <xdr:to>
      <xdr:col>26</xdr:col>
      <xdr:colOff>140914</xdr:colOff>
      <xdr:row>39</xdr:row>
      <xdr:rowOff>34598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0.89831</cdr:y>
    </cdr:from>
    <cdr:to>
      <cdr:x>0.77591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3606428"/>
          <a:ext cx="5059624" cy="4082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FR" sz="800" i="1"/>
            <a:t>Source : Ministère de l'intérieur / DGEF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0.00559</cdr:x>
      <cdr:y>0.92468</cdr:y>
    </cdr:from>
    <cdr:to>
      <cdr:x>0.41259</cdr:x>
      <cdr:y>0.9974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8100" y="3390900"/>
          <a:ext cx="2771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</cdr:x>
      <cdr:y>0.89351</cdr:y>
    </cdr:from>
    <cdr:to>
      <cdr:x>0.74126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0" y="3276600"/>
          <a:ext cx="5048250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fr-FR" sz="900"/>
            <a:t>Rupture statistique en 2021 : les Britanniques sont depuis comptabilisés en "Europe hors UE"</a:t>
          </a:r>
        </a:p>
        <a:p xmlns:a="http://schemas.openxmlformats.org/drawingml/2006/main">
          <a:pPr algn="l"/>
          <a:r>
            <a:rPr lang="fr-FR" sz="900"/>
            <a:t>Source : Ministère de l'intérieur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82548</xdr:colOff>
      <xdr:row>0</xdr:row>
      <xdr:rowOff>0</xdr:rowOff>
    </xdr:from>
    <xdr:to>
      <xdr:col>16</xdr:col>
      <xdr:colOff>698361</xdr:colOff>
      <xdr:row>26</xdr:row>
      <xdr:rowOff>139698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32126</xdr:colOff>
      <xdr:row>30</xdr:row>
      <xdr:rowOff>55110</xdr:rowOff>
    </xdr:from>
    <xdr:to>
      <xdr:col>10</xdr:col>
      <xdr:colOff>212026</xdr:colOff>
      <xdr:row>50</xdr:row>
      <xdr:rowOff>106569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30</xdr:row>
      <xdr:rowOff>85725</xdr:rowOff>
    </xdr:from>
    <xdr:to>
      <xdr:col>18</xdr:col>
      <xdr:colOff>253863</xdr:colOff>
      <xdr:row>58</xdr:row>
      <xdr:rowOff>1589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0.84949</cdr:y>
    </cdr:from>
    <cdr:to>
      <cdr:x>0.92208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2813435"/>
          <a:ext cx="5611858" cy="498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Source : Ministère de l'intérieur / DGEF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showGridLines="0" tabSelected="1" view="pageBreakPreview" zoomScale="106" zoomScaleNormal="100" zoomScaleSheetLayoutView="106" workbookViewId="0">
      <selection activeCell="B13" sqref="B13"/>
    </sheetView>
  </sheetViews>
  <sheetFormatPr baseColWidth="10" defaultRowHeight="15" x14ac:dyDescent="0.25"/>
  <cols>
    <col min="1" max="1" width="14.7109375" customWidth="1"/>
    <col min="2" max="2" width="78.7109375" customWidth="1"/>
    <col min="3" max="3" width="8.7109375" customWidth="1"/>
    <col min="4" max="4" width="15.140625" customWidth="1"/>
  </cols>
  <sheetData>
    <row r="1" spans="1:7" x14ac:dyDescent="0.25">
      <c r="A1" s="90" t="s">
        <v>175</v>
      </c>
      <c r="B1" s="90"/>
      <c r="C1" s="90"/>
      <c r="D1" s="90"/>
    </row>
    <row r="2" spans="1:7" x14ac:dyDescent="0.25">
      <c r="A2" s="81"/>
      <c r="B2" s="81"/>
      <c r="C2" s="81"/>
      <c r="D2" s="81"/>
    </row>
    <row r="3" spans="1:7" x14ac:dyDescent="0.25">
      <c r="A3" s="91" t="s">
        <v>2</v>
      </c>
      <c r="B3" s="91"/>
      <c r="C3" s="91"/>
      <c r="D3" s="91"/>
    </row>
    <row r="4" spans="1:7" x14ac:dyDescent="0.25">
      <c r="A4" s="82"/>
      <c r="B4" s="82"/>
      <c r="C4" s="83"/>
      <c r="D4" s="82"/>
    </row>
    <row r="5" spans="1:7" ht="42" customHeight="1" x14ac:dyDescent="0.25">
      <c r="A5" s="92" t="s">
        <v>176</v>
      </c>
      <c r="B5" s="92"/>
      <c r="C5" s="92"/>
      <c r="D5" s="92"/>
    </row>
    <row r="6" spans="1:7" x14ac:dyDescent="0.25">
      <c r="A6" s="13"/>
      <c r="B6" s="13"/>
    </row>
    <row r="7" spans="1:7" ht="15.75" x14ac:dyDescent="0.25">
      <c r="A7" s="93" t="s">
        <v>17</v>
      </c>
      <c r="B7" s="93"/>
      <c r="C7" s="93"/>
      <c r="D7" s="93"/>
    </row>
    <row r="8" spans="1:7" x14ac:dyDescent="0.25">
      <c r="A8" s="13"/>
      <c r="B8" s="13"/>
    </row>
    <row r="9" spans="1:7" x14ac:dyDescent="0.25">
      <c r="A9" s="89" t="s">
        <v>3</v>
      </c>
      <c r="B9" s="89"/>
      <c r="C9" s="89"/>
      <c r="D9" s="89"/>
    </row>
    <row r="10" spans="1:7" ht="37.5" customHeight="1" x14ac:dyDescent="0.25">
      <c r="A10" s="14" t="s">
        <v>4</v>
      </c>
      <c r="B10" s="15" t="s">
        <v>5</v>
      </c>
      <c r="C10" s="88" t="s">
        <v>16</v>
      </c>
      <c r="D10" s="88"/>
    </row>
    <row r="11" spans="1:7" ht="23.25" customHeight="1" x14ac:dyDescent="0.25">
      <c r="A11" s="14"/>
      <c r="B11" s="15"/>
      <c r="C11" s="73" t="s">
        <v>169</v>
      </c>
      <c r="D11" s="73" t="s">
        <v>170</v>
      </c>
      <c r="E11" s="77"/>
      <c r="F11" s="78"/>
      <c r="G11" s="77"/>
    </row>
    <row r="12" spans="1:7" x14ac:dyDescent="0.25">
      <c r="A12" s="72" t="s">
        <v>98</v>
      </c>
      <c r="B12" s="19" t="s">
        <v>97</v>
      </c>
      <c r="C12" s="79"/>
      <c r="D12" s="80"/>
    </row>
    <row r="13" spans="1:7" x14ac:dyDescent="0.25">
      <c r="A13" s="72" t="s">
        <v>165</v>
      </c>
      <c r="B13" s="19" t="s">
        <v>29</v>
      </c>
      <c r="C13" s="74" t="s">
        <v>171</v>
      </c>
      <c r="D13" s="74" t="s">
        <v>177</v>
      </c>
      <c r="E13" s="75"/>
      <c r="F13" s="76"/>
      <c r="G13" s="76"/>
    </row>
    <row r="14" spans="1:7" x14ac:dyDescent="0.25">
      <c r="A14" s="72" t="s">
        <v>166</v>
      </c>
      <c r="B14" s="19" t="s">
        <v>28</v>
      </c>
      <c r="C14" s="74" t="s">
        <v>172</v>
      </c>
      <c r="D14" s="74" t="s">
        <v>178</v>
      </c>
      <c r="E14" s="75"/>
      <c r="F14" s="76"/>
      <c r="G14" s="76"/>
    </row>
    <row r="15" spans="1:7" x14ac:dyDescent="0.25">
      <c r="A15" s="72" t="s">
        <v>99</v>
      </c>
      <c r="B15" s="19" t="s">
        <v>95</v>
      </c>
      <c r="C15" s="74" t="s">
        <v>173</v>
      </c>
      <c r="D15" s="74" t="s">
        <v>179</v>
      </c>
      <c r="E15" s="75"/>
      <c r="F15" s="76"/>
      <c r="G15" s="76"/>
    </row>
    <row r="16" spans="1:7" x14ac:dyDescent="0.25">
      <c r="A16" s="72" t="s">
        <v>100</v>
      </c>
      <c r="B16" s="19" t="s">
        <v>101</v>
      </c>
      <c r="C16" s="74" t="s">
        <v>174</v>
      </c>
      <c r="D16" s="74" t="s">
        <v>180</v>
      </c>
      <c r="E16" s="75"/>
      <c r="F16" s="76"/>
      <c r="G16" s="76"/>
    </row>
    <row r="17" spans="1:4" x14ac:dyDescent="0.25">
      <c r="A17" s="87" t="s">
        <v>6</v>
      </c>
      <c r="B17" s="87"/>
      <c r="C17" s="87"/>
      <c r="D17" s="87"/>
    </row>
    <row r="18" spans="1:4" x14ac:dyDescent="0.25">
      <c r="A18" s="16" t="s">
        <v>8</v>
      </c>
      <c r="B18" s="13"/>
    </row>
    <row r="19" spans="1:4" x14ac:dyDescent="0.25">
      <c r="A19" s="16" t="s">
        <v>9</v>
      </c>
      <c r="B19" s="13"/>
    </row>
    <row r="20" spans="1:4" x14ac:dyDescent="0.25">
      <c r="A20" s="16" t="s">
        <v>10</v>
      </c>
      <c r="B20" s="13"/>
    </row>
    <row r="21" spans="1:4" x14ac:dyDescent="0.25">
      <c r="A21" s="16" t="s">
        <v>11</v>
      </c>
      <c r="B21" s="13"/>
    </row>
    <row r="22" spans="1:4" x14ac:dyDescent="0.25">
      <c r="A22" s="16" t="s">
        <v>12</v>
      </c>
      <c r="B22" s="13"/>
    </row>
    <row r="23" spans="1:4" x14ac:dyDescent="0.25">
      <c r="A23" s="13"/>
      <c r="B23" s="16"/>
    </row>
    <row r="24" spans="1:4" ht="34.5" x14ac:dyDescent="0.25">
      <c r="A24" s="13"/>
      <c r="B24" s="17" t="s">
        <v>7</v>
      </c>
    </row>
    <row r="25" spans="1:4" x14ac:dyDescent="0.25">
      <c r="A25" s="18"/>
      <c r="B25" s="18"/>
    </row>
  </sheetData>
  <mergeCells count="7">
    <mergeCell ref="A17:D17"/>
    <mergeCell ref="C10:D10"/>
    <mergeCell ref="A9:D9"/>
    <mergeCell ref="A1:D1"/>
    <mergeCell ref="A3:D3"/>
    <mergeCell ref="A5:D5"/>
    <mergeCell ref="A7:D7"/>
  </mergeCells>
  <hyperlinks>
    <hyperlink ref="A13" location="'court sejour'!A1" display="court sejour"/>
    <hyperlink ref="A14" location="'long sejour'!A1" display="long sejour"/>
    <hyperlink ref="A12" location="'Label HRS4R-HRE'!A1" display="court sejour"/>
    <hyperlink ref="A15:A16" location="'court sejour'!A1" display="court sejour"/>
    <hyperlink ref="A15" location="'Sér Visa CS'!A1" display="court sejour"/>
    <hyperlink ref="A16" location="'Sér Visa LS'!A1" display="court sejour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8"/>
  <sheetViews>
    <sheetView workbookViewId="0">
      <selection activeCell="B46" sqref="B46"/>
    </sheetView>
  </sheetViews>
  <sheetFormatPr baseColWidth="10" defaultRowHeight="14.25" x14ac:dyDescent="0.2"/>
  <cols>
    <col min="1" max="1" width="14" style="59" customWidth="1"/>
    <col min="2" max="2" width="42.7109375" style="59" customWidth="1"/>
    <col min="3" max="16384" width="11.42578125" style="59"/>
  </cols>
  <sheetData>
    <row r="1" spans="1:3" x14ac:dyDescent="0.2">
      <c r="A1" s="3" t="s">
        <v>96</v>
      </c>
    </row>
    <row r="2" spans="1:3" ht="48" customHeight="1" x14ac:dyDescent="0.2">
      <c r="A2" s="60" t="s">
        <v>32</v>
      </c>
      <c r="B2" s="60" t="s">
        <v>33</v>
      </c>
      <c r="C2" s="60" t="s">
        <v>34</v>
      </c>
    </row>
    <row r="3" spans="1:3" x14ac:dyDescent="0.2">
      <c r="A3" s="95" t="s">
        <v>35</v>
      </c>
      <c r="B3" s="61" t="s">
        <v>36</v>
      </c>
      <c r="C3" s="62">
        <v>2020</v>
      </c>
    </row>
    <row r="4" spans="1:3" x14ac:dyDescent="0.2">
      <c r="A4" s="96"/>
      <c r="B4" s="61" t="s">
        <v>37</v>
      </c>
      <c r="C4" s="62">
        <v>2021</v>
      </c>
    </row>
    <row r="5" spans="1:3" x14ac:dyDescent="0.2">
      <c r="A5" s="96"/>
      <c r="B5" s="61" t="s">
        <v>38</v>
      </c>
      <c r="C5" s="62">
        <v>2021</v>
      </c>
    </row>
    <row r="6" spans="1:3" x14ac:dyDescent="0.2">
      <c r="A6" s="96"/>
      <c r="B6" s="61" t="s">
        <v>39</v>
      </c>
      <c r="C6" s="62">
        <v>2017</v>
      </c>
    </row>
    <row r="7" spans="1:3" x14ac:dyDescent="0.2">
      <c r="A7" s="96"/>
      <c r="B7" s="63" t="s">
        <v>40</v>
      </c>
      <c r="C7" s="64">
        <v>2019</v>
      </c>
    </row>
    <row r="8" spans="1:3" x14ac:dyDescent="0.2">
      <c r="A8" s="96"/>
      <c r="B8" s="63" t="s">
        <v>41</v>
      </c>
      <c r="C8" s="64">
        <v>2019</v>
      </c>
    </row>
    <row r="9" spans="1:3" x14ac:dyDescent="0.2">
      <c r="A9" s="96"/>
      <c r="B9" s="61" t="s">
        <v>42</v>
      </c>
      <c r="C9" s="62">
        <v>2021</v>
      </c>
    </row>
    <row r="10" spans="1:3" x14ac:dyDescent="0.2">
      <c r="A10" s="96"/>
      <c r="B10" s="61" t="s">
        <v>43</v>
      </c>
      <c r="C10" s="62">
        <v>2020</v>
      </c>
    </row>
    <row r="11" spans="1:3" x14ac:dyDescent="0.2">
      <c r="A11" s="96"/>
      <c r="B11" s="63" t="s">
        <v>44</v>
      </c>
      <c r="C11" s="64">
        <v>2019</v>
      </c>
    </row>
    <row r="12" spans="1:3" x14ac:dyDescent="0.2">
      <c r="A12" s="96"/>
      <c r="B12" s="61" t="s">
        <v>45</v>
      </c>
      <c r="C12" s="62">
        <v>2022</v>
      </c>
    </row>
    <row r="13" spans="1:3" x14ac:dyDescent="0.2">
      <c r="A13" s="96"/>
      <c r="B13" s="61" t="s">
        <v>46</v>
      </c>
      <c r="C13" s="62">
        <v>2018</v>
      </c>
    </row>
    <row r="14" spans="1:3" x14ac:dyDescent="0.2">
      <c r="A14" s="96"/>
      <c r="B14" s="61" t="s">
        <v>47</v>
      </c>
      <c r="C14" s="62">
        <v>2017</v>
      </c>
    </row>
    <row r="15" spans="1:3" x14ac:dyDescent="0.2">
      <c r="A15" s="96"/>
      <c r="B15" s="65" t="s">
        <v>48</v>
      </c>
      <c r="C15" s="62">
        <v>2021</v>
      </c>
    </row>
    <row r="16" spans="1:3" x14ac:dyDescent="0.2">
      <c r="A16" s="96"/>
      <c r="B16" s="61" t="s">
        <v>49</v>
      </c>
      <c r="C16" s="62">
        <v>2020</v>
      </c>
    </row>
    <row r="17" spans="1:3" x14ac:dyDescent="0.2">
      <c r="A17" s="96"/>
      <c r="B17" s="61" t="s">
        <v>50</v>
      </c>
      <c r="C17" s="62">
        <v>2020</v>
      </c>
    </row>
    <row r="18" spans="1:3" x14ac:dyDescent="0.2">
      <c r="A18" s="96"/>
      <c r="B18" s="63" t="s">
        <v>51</v>
      </c>
      <c r="C18" s="64">
        <v>2019</v>
      </c>
    </row>
    <row r="19" spans="1:3" x14ac:dyDescent="0.2">
      <c r="A19" s="96"/>
      <c r="B19" s="61" t="s">
        <v>52</v>
      </c>
      <c r="C19" s="62">
        <v>2022</v>
      </c>
    </row>
    <row r="20" spans="1:3" x14ac:dyDescent="0.2">
      <c r="A20" s="96"/>
      <c r="B20" s="63" t="s">
        <v>53</v>
      </c>
      <c r="C20" s="62">
        <v>2018</v>
      </c>
    </row>
    <row r="21" spans="1:3" x14ac:dyDescent="0.2">
      <c r="A21" s="96"/>
      <c r="B21" s="61" t="s">
        <v>54</v>
      </c>
      <c r="C21" s="62">
        <v>2021</v>
      </c>
    </row>
    <row r="22" spans="1:3" x14ac:dyDescent="0.2">
      <c r="A22" s="96"/>
      <c r="B22" s="61" t="s">
        <v>55</v>
      </c>
      <c r="C22" s="62">
        <v>2016</v>
      </c>
    </row>
    <row r="23" spans="1:3" x14ac:dyDescent="0.2">
      <c r="A23" s="96"/>
      <c r="B23" s="61" t="s">
        <v>56</v>
      </c>
      <c r="C23" s="62">
        <v>2017</v>
      </c>
    </row>
    <row r="24" spans="1:3" x14ac:dyDescent="0.2">
      <c r="A24" s="96"/>
      <c r="B24" s="61" t="s">
        <v>57</v>
      </c>
      <c r="C24" s="62">
        <v>2015</v>
      </c>
    </row>
    <row r="25" spans="1:3" x14ac:dyDescent="0.2">
      <c r="A25" s="96"/>
      <c r="B25" s="61" t="s">
        <v>58</v>
      </c>
      <c r="C25" s="62">
        <v>2022</v>
      </c>
    </row>
    <row r="26" spans="1:3" x14ac:dyDescent="0.2">
      <c r="A26" s="96"/>
      <c r="B26" s="61" t="s">
        <v>59</v>
      </c>
      <c r="C26" s="62">
        <v>2020</v>
      </c>
    </row>
    <row r="27" spans="1:3" x14ac:dyDescent="0.2">
      <c r="A27" s="96"/>
      <c r="B27" s="61" t="s">
        <v>60</v>
      </c>
      <c r="C27" s="62">
        <v>2021</v>
      </c>
    </row>
    <row r="28" spans="1:3" x14ac:dyDescent="0.2">
      <c r="A28" s="96"/>
      <c r="B28" s="61" t="s">
        <v>61</v>
      </c>
      <c r="C28" s="62">
        <v>2017</v>
      </c>
    </row>
    <row r="29" spans="1:3" x14ac:dyDescent="0.2">
      <c r="A29" s="96"/>
      <c r="B29" s="61" t="s">
        <v>62</v>
      </c>
      <c r="C29" s="62">
        <v>2021</v>
      </c>
    </row>
    <row r="30" spans="1:3" x14ac:dyDescent="0.2">
      <c r="A30" s="96"/>
      <c r="B30" s="61" t="s">
        <v>63</v>
      </c>
      <c r="C30" s="62">
        <v>2021</v>
      </c>
    </row>
    <row r="31" spans="1:3" x14ac:dyDescent="0.2">
      <c r="A31" s="96"/>
      <c r="B31" s="61" t="s">
        <v>64</v>
      </c>
      <c r="C31" s="62">
        <v>2021</v>
      </c>
    </row>
    <row r="32" spans="1:3" x14ac:dyDescent="0.2">
      <c r="A32" s="96"/>
      <c r="B32" s="61" t="s">
        <v>65</v>
      </c>
      <c r="C32" s="62">
        <v>2021</v>
      </c>
    </row>
    <row r="33" spans="1:3" x14ac:dyDescent="0.2">
      <c r="A33" s="96"/>
      <c r="B33" s="61" t="s">
        <v>66</v>
      </c>
      <c r="C33" s="62">
        <v>2019</v>
      </c>
    </row>
    <row r="34" spans="1:3" x14ac:dyDescent="0.2">
      <c r="A34" s="96"/>
      <c r="B34" s="61" t="s">
        <v>67</v>
      </c>
      <c r="C34" s="62">
        <v>2018</v>
      </c>
    </row>
    <row r="35" spans="1:3" x14ac:dyDescent="0.2">
      <c r="A35" s="96"/>
      <c r="B35" s="61" t="s">
        <v>68</v>
      </c>
      <c r="C35" s="62">
        <v>2020</v>
      </c>
    </row>
    <row r="36" spans="1:3" x14ac:dyDescent="0.2">
      <c r="A36" s="96"/>
      <c r="B36" s="61" t="s">
        <v>69</v>
      </c>
      <c r="C36" s="62">
        <v>2021</v>
      </c>
    </row>
    <row r="37" spans="1:3" x14ac:dyDescent="0.2">
      <c r="A37" s="96"/>
      <c r="B37" s="61" t="s">
        <v>70</v>
      </c>
      <c r="C37" s="62">
        <v>2017</v>
      </c>
    </row>
    <row r="38" spans="1:3" x14ac:dyDescent="0.2">
      <c r="A38" s="96"/>
      <c r="B38" s="61" t="s">
        <v>71</v>
      </c>
      <c r="C38" s="62">
        <v>2017</v>
      </c>
    </row>
    <row r="39" spans="1:3" x14ac:dyDescent="0.2">
      <c r="A39" s="96"/>
      <c r="B39" s="61" t="s">
        <v>72</v>
      </c>
      <c r="C39" s="62">
        <v>2020</v>
      </c>
    </row>
    <row r="40" spans="1:3" x14ac:dyDescent="0.2">
      <c r="A40" s="96"/>
      <c r="B40" s="61" t="s">
        <v>73</v>
      </c>
      <c r="C40" s="62">
        <v>2021</v>
      </c>
    </row>
    <row r="41" spans="1:3" x14ac:dyDescent="0.2">
      <c r="A41" s="96"/>
      <c r="B41" s="61" t="s">
        <v>74</v>
      </c>
      <c r="C41" s="62">
        <v>2020</v>
      </c>
    </row>
    <row r="42" spans="1:3" x14ac:dyDescent="0.2">
      <c r="A42" s="96"/>
      <c r="B42" s="61" t="s">
        <v>75</v>
      </c>
      <c r="C42" s="62">
        <v>2021</v>
      </c>
    </row>
    <row r="43" spans="1:3" x14ac:dyDescent="0.2">
      <c r="A43" s="96"/>
      <c r="B43" s="61" t="s">
        <v>76</v>
      </c>
      <c r="C43" s="62">
        <v>2020</v>
      </c>
    </row>
    <row r="44" spans="1:3" x14ac:dyDescent="0.2">
      <c r="A44" s="97"/>
      <c r="B44" s="61" t="s">
        <v>77</v>
      </c>
      <c r="C44" s="62">
        <v>2016</v>
      </c>
    </row>
    <row r="45" spans="1:3" x14ac:dyDescent="0.2">
      <c r="A45" s="98" t="s">
        <v>78</v>
      </c>
      <c r="B45" s="66" t="s">
        <v>79</v>
      </c>
      <c r="C45" s="67">
        <v>2022</v>
      </c>
    </row>
    <row r="46" spans="1:3" x14ac:dyDescent="0.2">
      <c r="A46" s="99"/>
      <c r="B46" s="66" t="s">
        <v>80</v>
      </c>
      <c r="C46" s="67">
        <v>2020</v>
      </c>
    </row>
    <row r="47" spans="1:3" x14ac:dyDescent="0.2">
      <c r="A47" s="95" t="s">
        <v>81</v>
      </c>
      <c r="B47" s="61" t="s">
        <v>82</v>
      </c>
      <c r="C47" s="62">
        <v>2017</v>
      </c>
    </row>
    <row r="48" spans="1:3" x14ac:dyDescent="0.2">
      <c r="A48" s="96"/>
      <c r="B48" s="61" t="s">
        <v>83</v>
      </c>
      <c r="C48" s="62">
        <v>2010</v>
      </c>
    </row>
    <row r="49" spans="1:3" x14ac:dyDescent="0.2">
      <c r="A49" s="96"/>
      <c r="B49" s="63" t="s">
        <v>84</v>
      </c>
      <c r="C49" s="64">
        <v>2019</v>
      </c>
    </row>
    <row r="50" spans="1:3" x14ac:dyDescent="0.2">
      <c r="A50" s="96"/>
      <c r="B50" s="61" t="s">
        <v>85</v>
      </c>
      <c r="C50" s="62">
        <v>2016</v>
      </c>
    </row>
    <row r="51" spans="1:3" x14ac:dyDescent="0.2">
      <c r="A51" s="97"/>
      <c r="B51" s="61" t="s">
        <v>86</v>
      </c>
      <c r="C51" s="62">
        <v>2019</v>
      </c>
    </row>
    <row r="52" spans="1:3" x14ac:dyDescent="0.2">
      <c r="A52" s="68" t="s">
        <v>87</v>
      </c>
      <c r="B52" s="66" t="s">
        <v>88</v>
      </c>
      <c r="C52" s="67">
        <v>2021</v>
      </c>
    </row>
    <row r="53" spans="1:3" x14ac:dyDescent="0.2">
      <c r="A53" s="95" t="s">
        <v>89</v>
      </c>
      <c r="B53" s="61" t="s">
        <v>90</v>
      </c>
      <c r="C53" s="62">
        <v>2018</v>
      </c>
    </row>
    <row r="54" spans="1:3" x14ac:dyDescent="0.2">
      <c r="A54" s="97"/>
      <c r="B54" s="61" t="s">
        <v>91</v>
      </c>
      <c r="C54" s="62">
        <v>2021</v>
      </c>
    </row>
    <row r="55" spans="1:3" x14ac:dyDescent="0.2">
      <c r="A55" s="98" t="s">
        <v>92</v>
      </c>
      <c r="B55" s="66" t="s">
        <v>93</v>
      </c>
      <c r="C55" s="67">
        <v>2021</v>
      </c>
    </row>
    <row r="56" spans="1:3" x14ac:dyDescent="0.2">
      <c r="A56" s="99"/>
      <c r="B56" s="66" t="s">
        <v>94</v>
      </c>
      <c r="C56" s="67">
        <v>2020</v>
      </c>
    </row>
    <row r="57" spans="1:3" x14ac:dyDescent="0.2">
      <c r="A57" s="94" t="s">
        <v>167</v>
      </c>
      <c r="B57" s="94"/>
      <c r="C57" s="94"/>
    </row>
    <row r="58" spans="1:3" x14ac:dyDescent="0.2">
      <c r="A58" s="69"/>
      <c r="B58" s="69"/>
      <c r="C58" s="69"/>
    </row>
  </sheetData>
  <mergeCells count="6">
    <mergeCell ref="A57:C57"/>
    <mergeCell ref="A3:A44"/>
    <mergeCell ref="A45:A46"/>
    <mergeCell ref="A47:A51"/>
    <mergeCell ref="A53:A54"/>
    <mergeCell ref="A55:A5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&amp;L&amp;"-,Gras"&amp;8&amp;K000000MENESR / DGESIP-DGRI / DSRHPADI / A1-2&amp;R&amp;D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showGridLines="0" workbookViewId="0"/>
  </sheetViews>
  <sheetFormatPr baseColWidth="10" defaultRowHeight="15" x14ac:dyDescent="0.25"/>
  <cols>
    <col min="1" max="1" width="15.85546875" customWidth="1"/>
  </cols>
  <sheetData>
    <row r="1" spans="1:11" x14ac:dyDescent="0.25">
      <c r="A1" s="30" t="s">
        <v>163</v>
      </c>
      <c r="B1" s="30"/>
      <c r="C1" s="3"/>
      <c r="D1" s="3"/>
      <c r="E1" s="3"/>
    </row>
    <row r="2" spans="1:11" x14ac:dyDescent="0.25">
      <c r="A2" s="30"/>
      <c r="B2" s="30"/>
      <c r="C2" s="3"/>
      <c r="D2" s="3"/>
      <c r="E2" s="3"/>
    </row>
    <row r="3" spans="1:11" s="1" customFormat="1" ht="24" x14ac:dyDescent="0.25">
      <c r="A3" s="5" t="s">
        <v>13</v>
      </c>
      <c r="B3" s="6" t="s">
        <v>0</v>
      </c>
      <c r="C3" s="4"/>
      <c r="D3" s="4"/>
      <c r="E3" s="4"/>
    </row>
    <row r="4" spans="1:11" x14ac:dyDescent="0.25">
      <c r="A4" s="36" t="s">
        <v>104</v>
      </c>
      <c r="B4" s="29">
        <v>63</v>
      </c>
      <c r="D4" s="53">
        <f>B4/$B$22</f>
        <v>0.12045889101338432</v>
      </c>
      <c r="E4" s="53"/>
    </row>
    <row r="5" spans="1:11" x14ac:dyDescent="0.25">
      <c r="A5" s="36" t="s">
        <v>105</v>
      </c>
      <c r="B5" s="29">
        <v>59</v>
      </c>
      <c r="C5" s="24"/>
      <c r="D5" s="53">
        <f t="shared" ref="D5:D20" si="0">B5/$B$22</f>
        <v>0.11281070745697896</v>
      </c>
      <c r="E5" s="53"/>
    </row>
    <row r="6" spans="1:11" x14ac:dyDescent="0.25">
      <c r="A6" s="36" t="s">
        <v>106</v>
      </c>
      <c r="B6" s="29">
        <v>50</v>
      </c>
      <c r="C6" s="24"/>
      <c r="D6" s="53">
        <f t="shared" si="0"/>
        <v>9.5602294455066919E-2</v>
      </c>
      <c r="E6" s="53"/>
    </row>
    <row r="7" spans="1:11" x14ac:dyDescent="0.25">
      <c r="A7" s="36" t="s">
        <v>107</v>
      </c>
      <c r="B7" s="29">
        <v>49</v>
      </c>
      <c r="C7" s="24"/>
      <c r="D7" s="53">
        <f t="shared" si="0"/>
        <v>9.3690248565965584E-2</v>
      </c>
      <c r="E7" s="53"/>
    </row>
    <row r="8" spans="1:11" x14ac:dyDescent="0.25">
      <c r="A8" s="36" t="s">
        <v>108</v>
      </c>
      <c r="B8" s="29">
        <v>42</v>
      </c>
      <c r="C8" s="24"/>
      <c r="D8" s="53">
        <f t="shared" si="0"/>
        <v>8.0305927342256209E-2</v>
      </c>
      <c r="E8" s="53"/>
    </row>
    <row r="9" spans="1:11" x14ac:dyDescent="0.25">
      <c r="A9" s="36" t="s">
        <v>109</v>
      </c>
      <c r="B9" s="29">
        <v>35</v>
      </c>
      <c r="C9" s="24"/>
      <c r="D9" s="53">
        <f t="shared" si="0"/>
        <v>6.6921606118546847E-2</v>
      </c>
      <c r="E9" s="53"/>
      <c r="K9" s="2"/>
    </row>
    <row r="10" spans="1:11" x14ac:dyDescent="0.25">
      <c r="A10" s="36" t="s">
        <v>110</v>
      </c>
      <c r="B10" s="29">
        <v>31</v>
      </c>
      <c r="C10" s="24"/>
      <c r="D10" s="53">
        <f t="shared" si="0"/>
        <v>5.9273422562141492E-2</v>
      </c>
      <c r="E10" s="53"/>
    </row>
    <row r="11" spans="1:11" x14ac:dyDescent="0.25">
      <c r="A11" s="36" t="s">
        <v>111</v>
      </c>
      <c r="B11" s="29">
        <v>31</v>
      </c>
      <c r="C11" s="24"/>
      <c r="D11" s="53">
        <f t="shared" si="0"/>
        <v>5.9273422562141492E-2</v>
      </c>
      <c r="E11" s="53"/>
      <c r="K11" s="2"/>
    </row>
    <row r="12" spans="1:11" x14ac:dyDescent="0.25">
      <c r="A12" s="36" t="s">
        <v>112</v>
      </c>
      <c r="B12" s="29">
        <v>29</v>
      </c>
      <c r="C12" s="24"/>
      <c r="D12" s="53">
        <f t="shared" si="0"/>
        <v>5.5449330783938815E-2</v>
      </c>
      <c r="E12" s="53"/>
    </row>
    <row r="13" spans="1:11" x14ac:dyDescent="0.25">
      <c r="A13" s="36" t="s">
        <v>113</v>
      </c>
      <c r="B13" s="29">
        <v>26</v>
      </c>
      <c r="C13" s="24"/>
      <c r="D13" s="53">
        <f t="shared" si="0"/>
        <v>4.9713193116634802E-2</v>
      </c>
      <c r="E13" s="53"/>
    </row>
    <row r="14" spans="1:11" x14ac:dyDescent="0.25">
      <c r="A14" s="36" t="s">
        <v>114</v>
      </c>
      <c r="B14" s="29">
        <v>25</v>
      </c>
      <c r="C14" s="24"/>
      <c r="D14" s="53">
        <f t="shared" si="0"/>
        <v>4.780114722753346E-2</v>
      </c>
      <c r="E14" s="53"/>
    </row>
    <row r="15" spans="1:11" x14ac:dyDescent="0.25">
      <c r="A15" s="36" t="s">
        <v>115</v>
      </c>
      <c r="B15" s="29">
        <v>24</v>
      </c>
      <c r="C15" s="24"/>
      <c r="D15" s="53">
        <f t="shared" si="0"/>
        <v>4.5889101338432124E-2</v>
      </c>
      <c r="E15" s="53"/>
    </row>
    <row r="16" spans="1:11" x14ac:dyDescent="0.25">
      <c r="A16" s="36" t="s">
        <v>116</v>
      </c>
      <c r="B16" s="29">
        <v>24</v>
      </c>
      <c r="C16" s="24"/>
      <c r="D16" s="53">
        <f t="shared" si="0"/>
        <v>4.5889101338432124E-2</v>
      </c>
      <c r="E16" s="53"/>
    </row>
    <row r="17" spans="1:11" x14ac:dyDescent="0.25">
      <c r="A17" s="36" t="s">
        <v>117</v>
      </c>
      <c r="B17" s="29">
        <v>14</v>
      </c>
      <c r="C17" s="24"/>
      <c r="D17" s="53">
        <f t="shared" si="0"/>
        <v>2.676864244741874E-2</v>
      </c>
      <c r="E17" s="53"/>
    </row>
    <row r="18" spans="1:11" x14ac:dyDescent="0.25">
      <c r="A18" s="36" t="s">
        <v>118</v>
      </c>
      <c r="B18" s="29">
        <v>9</v>
      </c>
      <c r="C18" s="24"/>
      <c r="D18" s="53">
        <f t="shared" si="0"/>
        <v>1.7208413001912046E-2</v>
      </c>
      <c r="E18" s="53"/>
      <c r="K18" s="2"/>
    </row>
    <row r="19" spans="1:11" x14ac:dyDescent="0.25">
      <c r="A19" s="36" t="s">
        <v>119</v>
      </c>
      <c r="B19" s="29">
        <v>6</v>
      </c>
      <c r="C19" s="24"/>
      <c r="D19" s="53">
        <f t="shared" si="0"/>
        <v>1.1472275334608031E-2</v>
      </c>
      <c r="E19" s="53"/>
    </row>
    <row r="20" spans="1:11" x14ac:dyDescent="0.25">
      <c r="A20" s="36" t="s">
        <v>120</v>
      </c>
      <c r="B20" s="29">
        <v>6</v>
      </c>
      <c r="C20" s="24"/>
      <c r="D20" s="53">
        <f t="shared" si="0"/>
        <v>1.1472275334608031E-2</v>
      </c>
      <c r="E20" s="53"/>
      <c r="K20" s="2"/>
    </row>
    <row r="21" spans="1:11" x14ac:dyDescent="0.25">
      <c r="A21" s="33" t="s">
        <v>15</v>
      </c>
      <c r="B21" s="29"/>
      <c r="C21" s="24"/>
      <c r="D21" s="24"/>
      <c r="E21" s="53"/>
    </row>
    <row r="22" spans="1:11" x14ac:dyDescent="0.25">
      <c r="A22" s="31" t="s">
        <v>14</v>
      </c>
      <c r="B22" s="32">
        <v>523</v>
      </c>
      <c r="C22" s="24"/>
      <c r="D22" s="24"/>
      <c r="E22" s="53"/>
    </row>
    <row r="23" spans="1:11" x14ac:dyDescent="0.25">
      <c r="A23" s="10" t="s">
        <v>31</v>
      </c>
      <c r="C23" s="24"/>
      <c r="D23" s="24"/>
      <c r="E23" s="23"/>
    </row>
    <row r="24" spans="1:11" x14ac:dyDescent="0.25">
      <c r="C24" s="24"/>
      <c r="D24" s="24"/>
      <c r="E24" s="23"/>
    </row>
    <row r="25" spans="1:11" x14ac:dyDescent="0.25">
      <c r="C25" s="24"/>
      <c r="D25" s="24"/>
      <c r="E25" s="23"/>
    </row>
    <row r="26" spans="1:11" x14ac:dyDescent="0.25">
      <c r="C26" s="24"/>
      <c r="D26" s="24"/>
      <c r="E26" s="23"/>
    </row>
    <row r="27" spans="1:11" x14ac:dyDescent="0.25">
      <c r="C27" s="24"/>
      <c r="D27" s="24"/>
      <c r="E27" s="23"/>
    </row>
    <row r="28" spans="1:11" x14ac:dyDescent="0.25">
      <c r="C28" s="35"/>
      <c r="D28" s="35"/>
      <c r="E28" s="23"/>
    </row>
    <row r="29" spans="1:11" x14ac:dyDescent="0.25">
      <c r="C29" s="24"/>
      <c r="D29" s="24"/>
      <c r="E29" s="23"/>
    </row>
    <row r="30" spans="1:11" x14ac:dyDescent="0.25">
      <c r="C30" s="24"/>
      <c r="D30" s="24"/>
      <c r="E30" s="23"/>
    </row>
    <row r="31" spans="1:11" x14ac:dyDescent="0.25">
      <c r="C31" s="24"/>
      <c r="D31" s="24"/>
      <c r="E31" s="23"/>
      <c r="K31" s="2"/>
    </row>
    <row r="32" spans="1:11" x14ac:dyDescent="0.25">
      <c r="C32" s="24"/>
      <c r="D32" s="24"/>
      <c r="E32" s="23"/>
      <c r="K32" s="2"/>
    </row>
    <row r="33" spans="1:11" s="26" customFormat="1" x14ac:dyDescent="0.25">
      <c r="A33"/>
      <c r="B33"/>
      <c r="C33"/>
      <c r="D33"/>
      <c r="E33" s="23"/>
      <c r="K33" s="2"/>
    </row>
    <row r="34" spans="1:11" x14ac:dyDescent="0.25">
      <c r="E34" s="23"/>
    </row>
    <row r="35" spans="1:11" x14ac:dyDescent="0.25">
      <c r="E35" s="23"/>
    </row>
  </sheetData>
  <pageMargins left="0.7" right="0.7" top="0.75" bottom="0.75" header="0.3" footer="0.3"/>
  <pageSetup paperSize="9" scale="9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showGridLines="0" zoomScaleNormal="100" workbookViewId="0"/>
  </sheetViews>
  <sheetFormatPr baseColWidth="10" defaultRowHeight="15" x14ac:dyDescent="0.25"/>
  <cols>
    <col min="1" max="1" width="18.140625" customWidth="1"/>
  </cols>
  <sheetData>
    <row r="1" spans="1:5" x14ac:dyDescent="0.25">
      <c r="A1" s="30" t="s">
        <v>164</v>
      </c>
      <c r="B1" s="20"/>
      <c r="C1" s="20"/>
      <c r="D1" s="20"/>
      <c r="E1" s="21"/>
    </row>
    <row r="2" spans="1:5" x14ac:dyDescent="0.25">
      <c r="A2" s="8"/>
      <c r="B2" s="11"/>
      <c r="C2" s="12"/>
      <c r="D2" s="12"/>
    </row>
    <row r="3" spans="1:5" s="1" customFormat="1" ht="24" x14ac:dyDescent="0.25">
      <c r="A3" s="27" t="s">
        <v>13</v>
      </c>
      <c r="B3" s="55" t="s">
        <v>1</v>
      </c>
    </row>
    <row r="4" spans="1:5" x14ac:dyDescent="0.25">
      <c r="A4" s="22" t="s">
        <v>106</v>
      </c>
      <c r="B4" s="56">
        <v>431</v>
      </c>
      <c r="D4" s="53">
        <f>B4/$B$60</f>
        <v>0.12140845070422535</v>
      </c>
      <c r="E4" s="53"/>
    </row>
    <row r="5" spans="1:5" x14ac:dyDescent="0.25">
      <c r="A5" s="22" t="s">
        <v>121</v>
      </c>
      <c r="B5" s="56">
        <v>395</v>
      </c>
      <c r="C5" s="24"/>
      <c r="D5" s="53">
        <f t="shared" ref="D5:D36" si="0">B5/$B$60</f>
        <v>0.11126760563380282</v>
      </c>
      <c r="E5" s="53"/>
    </row>
    <row r="6" spans="1:5" x14ac:dyDescent="0.25">
      <c r="A6" s="22" t="s">
        <v>110</v>
      </c>
      <c r="B6" s="56">
        <v>373</v>
      </c>
      <c r="C6" s="24"/>
      <c r="D6" s="53">
        <f t="shared" si="0"/>
        <v>0.10507042253521126</v>
      </c>
      <c r="E6" s="53"/>
    </row>
    <row r="7" spans="1:5" x14ac:dyDescent="0.25">
      <c r="A7" s="22" t="s">
        <v>122</v>
      </c>
      <c r="B7" s="56">
        <v>277</v>
      </c>
      <c r="C7" s="24"/>
      <c r="D7" s="53">
        <f t="shared" si="0"/>
        <v>7.8028169014084506E-2</v>
      </c>
      <c r="E7" s="53"/>
    </row>
    <row r="8" spans="1:5" x14ac:dyDescent="0.25">
      <c r="A8" s="22" t="s">
        <v>111</v>
      </c>
      <c r="B8" s="56">
        <v>261</v>
      </c>
      <c r="C8" s="24"/>
      <c r="D8" s="53">
        <f t="shared" si="0"/>
        <v>7.3521126760563382E-2</v>
      </c>
      <c r="E8" s="53"/>
    </row>
    <row r="9" spans="1:5" x14ac:dyDescent="0.25">
      <c r="A9" s="22" t="s">
        <v>105</v>
      </c>
      <c r="B9" s="56">
        <v>226</v>
      </c>
      <c r="C9" s="24"/>
      <c r="D9" s="53">
        <f t="shared" si="0"/>
        <v>6.3661971830985917E-2</v>
      </c>
      <c r="E9" s="53"/>
    </row>
    <row r="10" spans="1:5" x14ac:dyDescent="0.25">
      <c r="A10" s="22" t="s">
        <v>114</v>
      </c>
      <c r="B10" s="56">
        <v>132</v>
      </c>
      <c r="C10" s="24"/>
      <c r="D10" s="53">
        <f t="shared" si="0"/>
        <v>3.7183098591549293E-2</v>
      </c>
      <c r="E10" s="54"/>
    </row>
    <row r="11" spans="1:5" x14ac:dyDescent="0.25">
      <c r="A11" s="22" t="s">
        <v>123</v>
      </c>
      <c r="B11" s="56">
        <v>126</v>
      </c>
      <c r="C11" s="24"/>
      <c r="D11" s="53">
        <f t="shared" si="0"/>
        <v>3.549295774647887E-2</v>
      </c>
      <c r="E11" s="53"/>
    </row>
    <row r="12" spans="1:5" x14ac:dyDescent="0.25">
      <c r="A12" s="22" t="s">
        <v>115</v>
      </c>
      <c r="B12" s="56">
        <v>122</v>
      </c>
      <c r="C12" s="24"/>
      <c r="D12" s="53">
        <f t="shared" si="0"/>
        <v>3.4366197183098593E-2</v>
      </c>
      <c r="E12" s="53"/>
    </row>
    <row r="13" spans="1:5" x14ac:dyDescent="0.25">
      <c r="A13" s="22" t="s">
        <v>104</v>
      </c>
      <c r="B13" s="56">
        <v>97</v>
      </c>
      <c r="C13" s="24"/>
      <c r="D13" s="53">
        <f t="shared" si="0"/>
        <v>2.7323943661971831E-2</v>
      </c>
      <c r="E13" s="54"/>
    </row>
    <row r="14" spans="1:5" x14ac:dyDescent="0.25">
      <c r="A14" s="22" t="s">
        <v>124</v>
      </c>
      <c r="B14" s="56">
        <v>83</v>
      </c>
      <c r="C14" s="24"/>
      <c r="D14" s="53">
        <f t="shared" si="0"/>
        <v>2.3380281690140847E-2</v>
      </c>
      <c r="E14" s="53"/>
    </row>
    <row r="15" spans="1:5" x14ac:dyDescent="0.25">
      <c r="A15" s="22" t="s">
        <v>120</v>
      </c>
      <c r="B15" s="56">
        <v>80</v>
      </c>
      <c r="C15" s="24"/>
      <c r="D15" s="53">
        <f t="shared" si="0"/>
        <v>2.2535211267605635E-2</v>
      </c>
      <c r="E15" s="53"/>
    </row>
    <row r="16" spans="1:5" x14ac:dyDescent="0.25">
      <c r="A16" s="22" t="s">
        <v>125</v>
      </c>
      <c r="B16" s="56">
        <v>75</v>
      </c>
      <c r="C16" s="24"/>
      <c r="D16" s="53">
        <f t="shared" si="0"/>
        <v>2.1126760563380281E-2</v>
      </c>
      <c r="E16" s="53"/>
    </row>
    <row r="17" spans="1:5" x14ac:dyDescent="0.25">
      <c r="A17" s="22" t="s">
        <v>126</v>
      </c>
      <c r="B17" s="56">
        <v>71</v>
      </c>
      <c r="C17" s="24"/>
      <c r="D17" s="53">
        <f t="shared" si="0"/>
        <v>0.02</v>
      </c>
      <c r="E17" s="53"/>
    </row>
    <row r="18" spans="1:5" x14ac:dyDescent="0.25">
      <c r="A18" s="22" t="s">
        <v>127</v>
      </c>
      <c r="B18" s="56">
        <v>68</v>
      </c>
      <c r="C18" s="24"/>
      <c r="D18" s="53">
        <f t="shared" si="0"/>
        <v>1.9154929577464789E-2</v>
      </c>
      <c r="E18" s="53"/>
    </row>
    <row r="19" spans="1:5" x14ac:dyDescent="0.25">
      <c r="A19" s="22" t="s">
        <v>128</v>
      </c>
      <c r="B19" s="56">
        <v>55</v>
      </c>
      <c r="C19" s="24"/>
      <c r="D19" s="53">
        <f t="shared" si="0"/>
        <v>1.5492957746478873E-2</v>
      </c>
      <c r="E19" s="53"/>
    </row>
    <row r="20" spans="1:5" x14ac:dyDescent="0.25">
      <c r="A20" s="22" t="s">
        <v>113</v>
      </c>
      <c r="B20" s="56">
        <v>40</v>
      </c>
      <c r="C20" s="24"/>
      <c r="D20" s="53">
        <f t="shared" si="0"/>
        <v>1.1267605633802818E-2</v>
      </c>
      <c r="E20" s="53"/>
    </row>
    <row r="21" spans="1:5" x14ac:dyDescent="0.25">
      <c r="A21" s="22" t="s">
        <v>129</v>
      </c>
      <c r="B21" s="56">
        <v>40</v>
      </c>
      <c r="C21" s="24"/>
      <c r="D21" s="53">
        <f t="shared" si="0"/>
        <v>1.1267605633802818E-2</v>
      </c>
      <c r="E21" s="53"/>
    </row>
    <row r="22" spans="1:5" x14ac:dyDescent="0.25">
      <c r="A22" s="22" t="s">
        <v>130</v>
      </c>
      <c r="B22" s="56">
        <v>39</v>
      </c>
      <c r="C22" s="24"/>
      <c r="D22" s="53">
        <f t="shared" si="0"/>
        <v>1.0985915492957746E-2</v>
      </c>
      <c r="E22" s="53"/>
    </row>
    <row r="23" spans="1:5" x14ac:dyDescent="0.25">
      <c r="A23" s="22" t="s">
        <v>131</v>
      </c>
      <c r="B23" s="56">
        <v>38</v>
      </c>
      <c r="C23" s="24"/>
      <c r="D23" s="53">
        <f t="shared" si="0"/>
        <v>1.0704225352112675E-2</v>
      </c>
      <c r="E23" s="53"/>
    </row>
    <row r="24" spans="1:5" x14ac:dyDescent="0.25">
      <c r="A24" s="22" t="s">
        <v>116</v>
      </c>
      <c r="B24" s="56">
        <v>38</v>
      </c>
      <c r="C24" s="24"/>
      <c r="D24" s="53">
        <f t="shared" si="0"/>
        <v>1.0704225352112675E-2</v>
      </c>
      <c r="E24" s="53"/>
    </row>
    <row r="25" spans="1:5" x14ac:dyDescent="0.25">
      <c r="A25" s="22" t="s">
        <v>132</v>
      </c>
      <c r="B25" s="56">
        <v>37</v>
      </c>
      <c r="C25" s="24"/>
      <c r="D25" s="53">
        <f t="shared" si="0"/>
        <v>1.0422535211267606E-2</v>
      </c>
      <c r="E25" s="53"/>
    </row>
    <row r="26" spans="1:5" x14ac:dyDescent="0.25">
      <c r="A26" s="22" t="s">
        <v>108</v>
      </c>
      <c r="B26" s="56">
        <v>26</v>
      </c>
      <c r="C26" s="24"/>
      <c r="D26" s="53">
        <f t="shared" si="0"/>
        <v>7.3239436619718309E-3</v>
      </c>
      <c r="E26" s="53"/>
    </row>
    <row r="27" spans="1:5" x14ac:dyDescent="0.25">
      <c r="A27" s="22" t="s">
        <v>133</v>
      </c>
      <c r="B27" s="56">
        <v>26</v>
      </c>
      <c r="C27" s="24"/>
      <c r="D27" s="53">
        <f t="shared" si="0"/>
        <v>7.3239436619718309E-3</v>
      </c>
      <c r="E27" s="53"/>
    </row>
    <row r="28" spans="1:5" x14ac:dyDescent="0.25">
      <c r="A28" s="22" t="s">
        <v>134</v>
      </c>
      <c r="B28" s="56">
        <v>24</v>
      </c>
      <c r="C28" s="24"/>
      <c r="D28" s="53">
        <f t="shared" si="0"/>
        <v>6.7605633802816905E-3</v>
      </c>
      <c r="E28" s="53"/>
    </row>
    <row r="29" spans="1:5" x14ac:dyDescent="0.25">
      <c r="A29" s="22" t="s">
        <v>107</v>
      </c>
      <c r="B29" s="56">
        <v>23</v>
      </c>
      <c r="C29" s="24"/>
      <c r="D29" s="53">
        <f t="shared" si="0"/>
        <v>6.4788732394366194E-3</v>
      </c>
      <c r="E29" s="53"/>
    </row>
    <row r="30" spans="1:5" x14ac:dyDescent="0.25">
      <c r="A30" s="22" t="s">
        <v>109</v>
      </c>
      <c r="B30" s="56">
        <v>21</v>
      </c>
      <c r="C30" s="24"/>
      <c r="D30" s="53">
        <f t="shared" si="0"/>
        <v>5.915492957746479E-3</v>
      </c>
      <c r="E30" s="53"/>
    </row>
    <row r="31" spans="1:5" x14ac:dyDescent="0.25">
      <c r="A31" s="22" t="s">
        <v>118</v>
      </c>
      <c r="B31" s="56">
        <v>21</v>
      </c>
      <c r="C31" s="24"/>
      <c r="D31" s="53">
        <f t="shared" si="0"/>
        <v>5.915492957746479E-3</v>
      </c>
      <c r="E31" s="53"/>
    </row>
    <row r="32" spans="1:5" x14ac:dyDescent="0.25">
      <c r="A32" s="22" t="s">
        <v>135</v>
      </c>
      <c r="B32" s="56">
        <v>20</v>
      </c>
      <c r="C32" s="24"/>
      <c r="D32" s="53">
        <f t="shared" si="0"/>
        <v>5.6338028169014088E-3</v>
      </c>
      <c r="E32" s="53"/>
    </row>
    <row r="33" spans="1:12" s="2" customFormat="1" x14ac:dyDescent="0.25">
      <c r="A33" s="22" t="s">
        <v>136</v>
      </c>
      <c r="B33" s="56">
        <v>20</v>
      </c>
      <c r="C33" s="24"/>
      <c r="D33" s="53">
        <f t="shared" si="0"/>
        <v>5.6338028169014088E-3</v>
      </c>
      <c r="E33" s="53"/>
      <c r="F33"/>
      <c r="G33"/>
      <c r="H33"/>
      <c r="L33"/>
    </row>
    <row r="34" spans="1:12" s="2" customFormat="1" x14ac:dyDescent="0.25">
      <c r="A34" s="22" t="s">
        <v>137</v>
      </c>
      <c r="B34" s="56">
        <v>18</v>
      </c>
      <c r="C34" s="24"/>
      <c r="D34" s="53">
        <f t="shared" si="0"/>
        <v>5.0704225352112674E-3</v>
      </c>
      <c r="E34" s="53"/>
      <c r="F34"/>
      <c r="G34"/>
      <c r="H34"/>
      <c r="L34"/>
    </row>
    <row r="35" spans="1:12" s="2" customFormat="1" x14ac:dyDescent="0.25">
      <c r="A35" s="22" t="s">
        <v>117</v>
      </c>
      <c r="B35" s="56">
        <v>17</v>
      </c>
      <c r="C35" s="24"/>
      <c r="D35" s="53">
        <f t="shared" si="0"/>
        <v>4.7887323943661972E-3</v>
      </c>
      <c r="E35" s="53"/>
      <c r="F35"/>
      <c r="G35"/>
      <c r="H35"/>
      <c r="L35"/>
    </row>
    <row r="36" spans="1:12" s="2" customFormat="1" x14ac:dyDescent="0.25">
      <c r="A36" s="22" t="s">
        <v>138</v>
      </c>
      <c r="B36" s="56">
        <v>17</v>
      </c>
      <c r="C36" s="24"/>
      <c r="D36" s="53">
        <f t="shared" si="0"/>
        <v>4.7887323943661972E-3</v>
      </c>
      <c r="E36" s="53"/>
      <c r="F36"/>
      <c r="G36"/>
      <c r="H36"/>
      <c r="L36"/>
    </row>
    <row r="37" spans="1:12" s="2" customFormat="1" x14ac:dyDescent="0.25">
      <c r="A37" s="22" t="s">
        <v>139</v>
      </c>
      <c r="B37" s="56">
        <v>15</v>
      </c>
      <c r="C37" s="24"/>
      <c r="D37" s="53"/>
      <c r="E37" s="53"/>
      <c r="F37"/>
      <c r="G37"/>
      <c r="H37"/>
      <c r="L37"/>
    </row>
    <row r="38" spans="1:12" s="2" customFormat="1" x14ac:dyDescent="0.25">
      <c r="A38" s="22" t="s">
        <v>140</v>
      </c>
      <c r="B38" s="56">
        <v>15</v>
      </c>
      <c r="C38" s="24"/>
      <c r="D38" s="53"/>
      <c r="E38" s="53"/>
      <c r="F38"/>
      <c r="G38"/>
      <c r="H38"/>
      <c r="L38"/>
    </row>
    <row r="39" spans="1:12" s="2" customFormat="1" x14ac:dyDescent="0.25">
      <c r="A39" s="22" t="s">
        <v>141</v>
      </c>
      <c r="B39" s="56">
        <v>14</v>
      </c>
      <c r="C39" s="24"/>
      <c r="D39" s="53"/>
      <c r="E39" s="53"/>
      <c r="F39"/>
      <c r="G39"/>
      <c r="H39"/>
      <c r="L39"/>
    </row>
    <row r="40" spans="1:12" s="2" customFormat="1" x14ac:dyDescent="0.25">
      <c r="A40" s="22" t="s">
        <v>142</v>
      </c>
      <c r="B40" s="56">
        <v>13</v>
      </c>
      <c r="C40" s="24"/>
      <c r="D40" s="53"/>
      <c r="E40" s="53"/>
      <c r="F40"/>
      <c r="G40"/>
      <c r="H40"/>
      <c r="L40"/>
    </row>
    <row r="41" spans="1:12" s="2" customFormat="1" x14ac:dyDescent="0.25">
      <c r="A41" s="22" t="s">
        <v>143</v>
      </c>
      <c r="B41" s="56">
        <v>13</v>
      </c>
      <c r="C41" s="24"/>
      <c r="D41" s="53"/>
      <c r="E41" s="53"/>
      <c r="F41"/>
      <c r="G41"/>
      <c r="H41"/>
      <c r="L41"/>
    </row>
    <row r="42" spans="1:12" s="2" customFormat="1" x14ac:dyDescent="0.25">
      <c r="A42" s="22" t="s">
        <v>144</v>
      </c>
      <c r="B42" s="56">
        <v>12</v>
      </c>
      <c r="C42" s="24"/>
      <c r="D42" s="53"/>
      <c r="E42" s="53"/>
      <c r="F42"/>
      <c r="G42"/>
      <c r="H42"/>
      <c r="L42"/>
    </row>
    <row r="43" spans="1:12" s="2" customFormat="1" x14ac:dyDescent="0.25">
      <c r="A43" s="22" t="s">
        <v>145</v>
      </c>
      <c r="B43" s="56">
        <v>12</v>
      </c>
      <c r="C43" s="24"/>
      <c r="D43" s="53"/>
      <c r="E43" s="53"/>
      <c r="F43"/>
      <c r="G43"/>
      <c r="H43"/>
      <c r="L43"/>
    </row>
    <row r="44" spans="1:12" s="2" customFormat="1" x14ac:dyDescent="0.25">
      <c r="A44" s="22" t="s">
        <v>146</v>
      </c>
      <c r="B44" s="56">
        <v>11</v>
      </c>
      <c r="C44" s="24"/>
      <c r="D44" s="53"/>
      <c r="E44" s="53"/>
      <c r="F44"/>
      <c r="G44"/>
      <c r="H44"/>
      <c r="L44"/>
    </row>
    <row r="45" spans="1:12" s="2" customFormat="1" x14ac:dyDescent="0.25">
      <c r="A45" s="22" t="s">
        <v>147</v>
      </c>
      <c r="B45" s="56">
        <v>10</v>
      </c>
      <c r="C45" s="24"/>
      <c r="D45" s="53"/>
      <c r="E45" s="53"/>
      <c r="F45"/>
      <c r="G45"/>
      <c r="H45"/>
      <c r="L45"/>
    </row>
    <row r="46" spans="1:12" s="2" customFormat="1" x14ac:dyDescent="0.25">
      <c r="A46" s="22" t="s">
        <v>148</v>
      </c>
      <c r="B46" s="56">
        <v>10</v>
      </c>
      <c r="C46" s="24"/>
      <c r="D46" s="53"/>
      <c r="E46" s="53"/>
      <c r="F46"/>
      <c r="G46"/>
      <c r="H46"/>
      <c r="L46"/>
    </row>
    <row r="47" spans="1:12" s="2" customFormat="1" x14ac:dyDescent="0.25">
      <c r="A47" s="22" t="s">
        <v>149</v>
      </c>
      <c r="B47" s="56">
        <v>9</v>
      </c>
      <c r="C47" s="24"/>
      <c r="D47" s="53"/>
      <c r="E47" s="53"/>
      <c r="F47"/>
      <c r="G47"/>
      <c r="H47"/>
      <c r="L47"/>
    </row>
    <row r="48" spans="1:12" s="2" customFormat="1" x14ac:dyDescent="0.25">
      <c r="A48" s="22" t="s">
        <v>150</v>
      </c>
      <c r="B48" s="56">
        <v>9</v>
      </c>
      <c r="C48" s="24"/>
      <c r="D48" s="53"/>
      <c r="E48" s="53"/>
      <c r="F48"/>
      <c r="G48"/>
      <c r="H48"/>
      <c r="L48"/>
    </row>
    <row r="49" spans="1:13" x14ac:dyDescent="0.25">
      <c r="A49" s="22" t="s">
        <v>151</v>
      </c>
      <c r="B49" s="56">
        <v>8</v>
      </c>
      <c r="C49" s="24"/>
      <c r="D49" s="53"/>
      <c r="E49" s="53"/>
    </row>
    <row r="50" spans="1:13" x14ac:dyDescent="0.25">
      <c r="A50" s="22" t="s">
        <v>152</v>
      </c>
      <c r="B50" s="56">
        <v>8</v>
      </c>
      <c r="C50" s="24"/>
      <c r="D50" s="53"/>
      <c r="E50" s="53"/>
    </row>
    <row r="51" spans="1:13" x14ac:dyDescent="0.25">
      <c r="A51" s="22" t="s">
        <v>153</v>
      </c>
      <c r="B51" s="56">
        <v>7</v>
      </c>
      <c r="C51" s="24"/>
      <c r="D51" s="53"/>
      <c r="E51" s="53"/>
    </row>
    <row r="52" spans="1:13" x14ac:dyDescent="0.25">
      <c r="A52" s="22" t="s">
        <v>154</v>
      </c>
      <c r="B52" s="56">
        <v>7</v>
      </c>
      <c r="C52" s="24"/>
      <c r="D52" s="53"/>
      <c r="E52" s="53"/>
    </row>
    <row r="53" spans="1:13" s="26" customFormat="1" x14ac:dyDescent="0.25">
      <c r="A53" s="22" t="s">
        <v>155</v>
      </c>
      <c r="B53" s="56">
        <v>7</v>
      </c>
      <c r="C53" s="24"/>
      <c r="D53" s="53"/>
      <c r="E53" s="53"/>
      <c r="J53" s="2"/>
      <c r="L53" s="2"/>
      <c r="M53" s="2"/>
    </row>
    <row r="54" spans="1:13" x14ac:dyDescent="0.25">
      <c r="A54" s="22" t="s">
        <v>156</v>
      </c>
      <c r="B54" s="56">
        <v>7</v>
      </c>
      <c r="C54" s="24"/>
      <c r="D54" s="53"/>
      <c r="E54" s="53"/>
    </row>
    <row r="55" spans="1:13" x14ac:dyDescent="0.25">
      <c r="A55" s="22" t="s">
        <v>157</v>
      </c>
      <c r="B55" s="56">
        <v>7</v>
      </c>
      <c r="C55" s="24"/>
      <c r="D55" s="53"/>
      <c r="E55" s="53"/>
    </row>
    <row r="56" spans="1:13" x14ac:dyDescent="0.25">
      <c r="A56" s="22" t="s">
        <v>158</v>
      </c>
      <c r="B56" s="56">
        <v>7</v>
      </c>
      <c r="C56" s="24"/>
      <c r="D56" s="53"/>
      <c r="E56" s="53"/>
    </row>
    <row r="57" spans="1:13" x14ac:dyDescent="0.25">
      <c r="A57" s="22" t="s">
        <v>159</v>
      </c>
      <c r="B57" s="56">
        <v>6</v>
      </c>
      <c r="C57" s="24"/>
      <c r="D57" s="53"/>
      <c r="E57" s="53"/>
    </row>
    <row r="58" spans="1:13" x14ac:dyDescent="0.25">
      <c r="A58" s="22" t="s">
        <v>160</v>
      </c>
      <c r="B58" s="56">
        <v>6</v>
      </c>
      <c r="C58" s="24"/>
      <c r="D58" s="53"/>
      <c r="E58" s="53"/>
    </row>
    <row r="59" spans="1:13" x14ac:dyDescent="0.25">
      <c r="A59" s="25" t="s">
        <v>15</v>
      </c>
      <c r="B59" s="57"/>
      <c r="E59" s="52"/>
    </row>
    <row r="60" spans="1:13" x14ac:dyDescent="0.25">
      <c r="A60" s="7" t="s">
        <v>161</v>
      </c>
      <c r="B60" s="58">
        <f>SUM(B4:B58)</f>
        <v>3550</v>
      </c>
      <c r="E60" s="52"/>
    </row>
    <row r="61" spans="1:13" x14ac:dyDescent="0.25">
      <c r="A61" s="10" t="s">
        <v>162</v>
      </c>
      <c r="B61" s="9"/>
    </row>
  </sheetData>
  <sortState ref="A2:B120">
    <sortCondition descending="1" ref="B2:B138"/>
  </sortState>
  <pageMargins left="0.7" right="0.7" top="0.75" bottom="0.75" header="0.3" footer="0.3"/>
  <pageSetup paperSize="9"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zoomScale="102" zoomScaleNormal="100" workbookViewId="0"/>
  </sheetViews>
  <sheetFormatPr baseColWidth="10" defaultRowHeight="15" x14ac:dyDescent="0.25"/>
  <cols>
    <col min="1" max="1" width="17.5703125" customWidth="1"/>
    <col min="2" max="9" width="6.85546875" customWidth="1"/>
    <col min="10" max="16" width="7" customWidth="1"/>
    <col min="17" max="18" width="4" customWidth="1"/>
    <col min="19" max="19" width="6.28515625" customWidth="1"/>
    <col min="20" max="20" width="12.5703125" customWidth="1"/>
    <col min="21" max="21" width="3" customWidth="1"/>
    <col min="22" max="22" width="7.85546875" customWidth="1"/>
    <col min="23" max="23" width="4.85546875" customWidth="1"/>
    <col min="24" max="24" width="3" customWidth="1"/>
    <col min="25" max="25" width="7.85546875" customWidth="1"/>
    <col min="26" max="26" width="4.85546875" customWidth="1"/>
    <col min="27" max="27" width="7.85546875" customWidth="1"/>
    <col min="28" max="28" width="4.85546875" customWidth="1"/>
    <col min="29" max="29" width="7.85546875" customWidth="1"/>
    <col min="30" max="30" width="4.85546875" customWidth="1"/>
    <col min="31" max="31" width="3" customWidth="1"/>
    <col min="32" max="32" width="7.85546875" customWidth="1"/>
    <col min="33" max="33" width="4.85546875" customWidth="1"/>
    <col min="34" max="34" width="7.85546875" customWidth="1"/>
    <col min="35" max="35" width="4.85546875" customWidth="1"/>
    <col min="36" max="36" width="3" customWidth="1"/>
    <col min="37" max="37" width="7.85546875" customWidth="1"/>
    <col min="38" max="38" width="4.85546875" customWidth="1"/>
    <col min="39" max="39" width="7.85546875" customWidth="1"/>
    <col min="40" max="40" width="4.85546875" customWidth="1"/>
    <col min="41" max="41" width="7.85546875" customWidth="1"/>
    <col min="42" max="42" width="6.28515625" customWidth="1"/>
    <col min="43" max="43" width="7.85546875" customWidth="1"/>
    <col min="44" max="44" width="4.85546875" customWidth="1"/>
    <col min="45" max="45" width="3" customWidth="1"/>
    <col min="46" max="46" width="7.85546875" customWidth="1"/>
    <col min="47" max="47" width="4.85546875" customWidth="1"/>
    <col min="48" max="48" width="7.85546875" customWidth="1"/>
    <col min="49" max="49" width="4.85546875" customWidth="1"/>
    <col min="50" max="50" width="7.85546875" customWidth="1"/>
    <col min="51" max="51" width="4.85546875" customWidth="1"/>
    <col min="52" max="52" width="7.85546875" customWidth="1"/>
    <col min="53" max="53" width="4.85546875" customWidth="1"/>
    <col min="54" max="54" width="7.85546875" customWidth="1"/>
    <col min="55" max="55" width="4.85546875" customWidth="1"/>
    <col min="56" max="56" width="7.85546875" customWidth="1"/>
    <col min="57" max="57" width="5.85546875" customWidth="1"/>
    <col min="58" max="58" width="8.85546875" customWidth="1"/>
    <col min="59" max="59" width="5.85546875" customWidth="1"/>
    <col min="60" max="60" width="8.85546875" customWidth="1"/>
    <col min="61" max="61" width="5.85546875" customWidth="1"/>
    <col min="62" max="62" width="8.85546875" customWidth="1"/>
    <col min="63" max="63" width="5.85546875" customWidth="1"/>
    <col min="64" max="64" width="8.85546875" customWidth="1"/>
    <col min="65" max="65" width="5.85546875" customWidth="1"/>
    <col min="66" max="66" width="8.85546875" customWidth="1"/>
    <col min="67" max="67" width="8.140625" customWidth="1"/>
    <col min="68" max="68" width="2" customWidth="1"/>
    <col min="69" max="69" width="6.28515625" customWidth="1"/>
    <col min="70" max="70" width="11.140625" customWidth="1"/>
    <col min="71" max="71" width="12.5703125" bestFit="1" customWidth="1"/>
  </cols>
  <sheetData>
    <row r="1" spans="1:10" x14ac:dyDescent="0.25">
      <c r="A1" s="38" t="s">
        <v>95</v>
      </c>
      <c r="B1" s="26"/>
      <c r="C1" s="26"/>
      <c r="D1" s="26"/>
      <c r="E1" s="26"/>
      <c r="F1" s="26"/>
      <c r="G1" s="26"/>
      <c r="H1" s="26"/>
      <c r="I1" s="84"/>
      <c r="J1" s="84"/>
    </row>
    <row r="2" spans="1:10" x14ac:dyDescent="0.25">
      <c r="A2" s="39" t="s">
        <v>19</v>
      </c>
      <c r="B2" s="39">
        <v>2015</v>
      </c>
      <c r="C2" s="39">
        <v>2016</v>
      </c>
      <c r="D2" s="39">
        <v>2017</v>
      </c>
      <c r="E2" s="39">
        <v>2018</v>
      </c>
      <c r="F2" s="39">
        <v>2019</v>
      </c>
      <c r="G2" s="39">
        <v>2020</v>
      </c>
      <c r="H2" s="39">
        <v>2021</v>
      </c>
      <c r="I2" s="84"/>
      <c r="J2" s="84"/>
    </row>
    <row r="3" spans="1:10" x14ac:dyDescent="0.25">
      <c r="A3" s="40" t="s">
        <v>21</v>
      </c>
      <c r="B3" s="41">
        <v>538</v>
      </c>
      <c r="C3" s="41">
        <v>560</v>
      </c>
      <c r="D3" s="41">
        <v>548</v>
      </c>
      <c r="E3" s="41">
        <v>1106</v>
      </c>
      <c r="F3" s="41">
        <v>1377</v>
      </c>
      <c r="G3" s="41">
        <v>364</v>
      </c>
      <c r="H3" s="41">
        <v>357</v>
      </c>
      <c r="I3" s="85"/>
      <c r="J3" s="85"/>
    </row>
    <row r="4" spans="1:10" x14ac:dyDescent="0.25">
      <c r="A4" s="40" t="s">
        <v>23</v>
      </c>
      <c r="B4" s="41">
        <v>2</v>
      </c>
      <c r="C4" s="41">
        <v>5</v>
      </c>
      <c r="D4" s="41">
        <v>4</v>
      </c>
      <c r="E4" s="41"/>
      <c r="F4" s="41"/>
      <c r="G4" s="41"/>
      <c r="H4" s="41"/>
      <c r="I4" s="85"/>
      <c r="J4" s="84"/>
    </row>
    <row r="5" spans="1:10" ht="26.25" x14ac:dyDescent="0.25">
      <c r="A5" s="42" t="s">
        <v>22</v>
      </c>
      <c r="B5" s="41">
        <v>83</v>
      </c>
      <c r="C5" s="41">
        <v>34</v>
      </c>
      <c r="D5" s="41">
        <v>22</v>
      </c>
      <c r="E5" s="41">
        <v>20</v>
      </c>
      <c r="F5" s="41">
        <v>18</v>
      </c>
      <c r="G5" s="41">
        <v>6</v>
      </c>
      <c r="H5" s="41">
        <v>36</v>
      </c>
      <c r="I5" s="85"/>
      <c r="J5" s="84"/>
    </row>
    <row r="6" spans="1:10" x14ac:dyDescent="0.25">
      <c r="A6" s="40" t="s">
        <v>20</v>
      </c>
      <c r="B6" s="41">
        <v>875</v>
      </c>
      <c r="C6" s="41">
        <v>892</v>
      </c>
      <c r="D6" s="41">
        <v>986</v>
      </c>
      <c r="E6" s="41">
        <v>980</v>
      </c>
      <c r="F6" s="41">
        <v>869</v>
      </c>
      <c r="G6" s="41">
        <v>115</v>
      </c>
      <c r="H6" s="41">
        <v>195</v>
      </c>
      <c r="I6" s="85"/>
      <c r="J6" s="84"/>
    </row>
    <row r="7" spans="1:10" x14ac:dyDescent="0.25">
      <c r="A7" s="40" t="s">
        <v>27</v>
      </c>
      <c r="B7" s="41">
        <v>385</v>
      </c>
      <c r="C7" s="41">
        <v>376</v>
      </c>
      <c r="D7" s="41">
        <v>285</v>
      </c>
      <c r="E7" s="41">
        <v>239</v>
      </c>
      <c r="F7" s="41">
        <v>146</v>
      </c>
      <c r="G7" s="41">
        <v>67</v>
      </c>
      <c r="H7" s="41">
        <v>7</v>
      </c>
      <c r="I7" s="85"/>
      <c r="J7" s="84"/>
    </row>
    <row r="8" spans="1:10" x14ac:dyDescent="0.25">
      <c r="A8" s="40" t="s">
        <v>25</v>
      </c>
      <c r="B8" s="41"/>
      <c r="C8" s="41"/>
      <c r="D8" s="41">
        <v>3</v>
      </c>
      <c r="E8" s="41">
        <v>1</v>
      </c>
      <c r="F8" s="41">
        <v>3</v>
      </c>
      <c r="G8" s="41"/>
      <c r="H8" s="41"/>
      <c r="I8" s="85"/>
      <c r="J8" s="84"/>
    </row>
    <row r="9" spans="1:10" x14ac:dyDescent="0.25">
      <c r="A9" s="40" t="s">
        <v>18</v>
      </c>
      <c r="B9" s="40">
        <v>1883</v>
      </c>
      <c r="C9" s="40">
        <v>1867</v>
      </c>
      <c r="D9" s="40">
        <v>1848</v>
      </c>
      <c r="E9" s="40">
        <v>2346</v>
      </c>
      <c r="F9" s="40">
        <v>2413</v>
      </c>
      <c r="G9" s="40">
        <v>552</v>
      </c>
      <c r="H9" s="40">
        <v>595</v>
      </c>
      <c r="I9" s="85"/>
      <c r="J9" s="84"/>
    </row>
    <row r="10" spans="1:10" x14ac:dyDescent="0.25">
      <c r="A10" s="37" t="s">
        <v>30</v>
      </c>
      <c r="B10" s="26"/>
      <c r="C10" s="26"/>
      <c r="D10" s="26"/>
      <c r="E10" s="26"/>
      <c r="F10" s="26"/>
      <c r="G10" s="26"/>
      <c r="H10" s="26"/>
      <c r="I10" s="84"/>
      <c r="J10" s="84"/>
    </row>
    <row r="11" spans="1:10" x14ac:dyDescent="0.25">
      <c r="A11" s="44" t="s">
        <v>162</v>
      </c>
      <c r="I11" s="84"/>
      <c r="J11" s="84"/>
    </row>
    <row r="12" spans="1:10" x14ac:dyDescent="0.25">
      <c r="I12" s="84"/>
      <c r="J12" s="84"/>
    </row>
    <row r="13" spans="1:10" x14ac:dyDescent="0.25">
      <c r="A13" s="28" t="s">
        <v>24</v>
      </c>
      <c r="I13" s="84"/>
      <c r="J13" s="84"/>
    </row>
    <row r="14" spans="1:10" x14ac:dyDescent="0.25">
      <c r="A14" s="39" t="s">
        <v>19</v>
      </c>
      <c r="B14" s="39">
        <v>2015</v>
      </c>
      <c r="C14" s="39">
        <v>2016</v>
      </c>
      <c r="D14" s="39">
        <v>2017</v>
      </c>
      <c r="E14" s="39">
        <v>2018</v>
      </c>
      <c r="F14" s="39">
        <v>2019</v>
      </c>
      <c r="G14" s="39">
        <v>2020</v>
      </c>
      <c r="H14" s="39">
        <v>2021</v>
      </c>
      <c r="I14" s="84"/>
      <c r="J14" s="84"/>
    </row>
    <row r="15" spans="1:10" x14ac:dyDescent="0.25">
      <c r="A15" s="40" t="s">
        <v>21</v>
      </c>
      <c r="B15" s="45">
        <v>0.2857142857142857</v>
      </c>
      <c r="C15" s="45">
        <v>0.29994643813604716</v>
      </c>
      <c r="D15" s="45">
        <v>0.29653679653679654</v>
      </c>
      <c r="E15" s="45">
        <v>0.47144075021312876</v>
      </c>
      <c r="F15" s="45">
        <v>0.57065893079154584</v>
      </c>
      <c r="G15" s="45">
        <v>0.65942028985507251</v>
      </c>
      <c r="H15" s="45">
        <v>0.6</v>
      </c>
      <c r="I15" s="86"/>
      <c r="J15" s="84"/>
    </row>
    <row r="16" spans="1:10" x14ac:dyDescent="0.25">
      <c r="A16" s="40" t="s">
        <v>23</v>
      </c>
      <c r="B16" s="45">
        <v>1.0621348911311736E-3</v>
      </c>
      <c r="C16" s="45">
        <v>2.6780931976432779E-3</v>
      </c>
      <c r="D16" s="45">
        <v>2.1645021645021645E-3</v>
      </c>
      <c r="E16" s="45"/>
      <c r="F16" s="45"/>
      <c r="G16" s="45"/>
      <c r="H16" s="45"/>
      <c r="I16" s="86"/>
      <c r="J16" s="84"/>
    </row>
    <row r="17" spans="1:10" ht="26.25" x14ac:dyDescent="0.25">
      <c r="A17" s="46" t="s">
        <v>22</v>
      </c>
      <c r="B17" s="45">
        <v>4.4078597981943704E-2</v>
      </c>
      <c r="C17" s="45">
        <v>1.821103374397429E-2</v>
      </c>
      <c r="D17" s="45">
        <v>1.1904761904761904E-2</v>
      </c>
      <c r="E17" s="45">
        <v>8.5251491901108273E-3</v>
      </c>
      <c r="F17" s="45">
        <v>7.4595938665561546E-3</v>
      </c>
      <c r="G17" s="45">
        <v>1.0869565217391304E-2</v>
      </c>
      <c r="H17" s="45">
        <v>6.0504201680672269E-2</v>
      </c>
      <c r="I17" s="86"/>
      <c r="J17" s="84"/>
    </row>
    <row r="18" spans="1:10" x14ac:dyDescent="0.25">
      <c r="A18" s="40" t="s">
        <v>20</v>
      </c>
      <c r="B18" s="45">
        <v>0.46468401486988847</v>
      </c>
      <c r="C18" s="45">
        <v>0.47777182645956079</v>
      </c>
      <c r="D18" s="45">
        <v>0.53354978354978355</v>
      </c>
      <c r="E18" s="45">
        <v>0.41773231031543051</v>
      </c>
      <c r="F18" s="45">
        <v>0.36013261500207211</v>
      </c>
      <c r="G18" s="45">
        <v>0.20833333333333334</v>
      </c>
      <c r="H18" s="45">
        <v>0.32773109243697479</v>
      </c>
      <c r="I18" s="86"/>
      <c r="J18" s="84"/>
    </row>
    <row r="19" spans="1:10" x14ac:dyDescent="0.25">
      <c r="A19" s="40" t="s">
        <v>27</v>
      </c>
      <c r="B19" s="45">
        <v>0.20446096654275092</v>
      </c>
      <c r="C19" s="45">
        <v>0.20139260846277451</v>
      </c>
      <c r="D19" s="45">
        <v>0.15422077922077923</v>
      </c>
      <c r="E19" s="45">
        <v>0.10187553282182438</v>
      </c>
      <c r="F19" s="45">
        <v>6.0505594695399914E-2</v>
      </c>
      <c r="G19" s="45">
        <v>0.1213768115942029</v>
      </c>
      <c r="H19" s="45">
        <v>1.1764705882352941E-2</v>
      </c>
      <c r="I19" s="86"/>
      <c r="J19" s="84"/>
    </row>
    <row r="20" spans="1:10" x14ac:dyDescent="0.25">
      <c r="A20" s="40" t="s">
        <v>25</v>
      </c>
      <c r="B20" s="45"/>
      <c r="C20" s="45"/>
      <c r="D20" s="45">
        <v>1.6233766233766235E-3</v>
      </c>
      <c r="E20" s="45">
        <v>4.2625745950554135E-4</v>
      </c>
      <c r="F20" s="45">
        <v>1.2432656444260257E-3</v>
      </c>
      <c r="G20" s="45"/>
      <c r="H20" s="45"/>
      <c r="I20" s="86"/>
      <c r="J20" s="84"/>
    </row>
    <row r="21" spans="1:10" x14ac:dyDescent="0.25">
      <c r="A21" s="40" t="s">
        <v>18</v>
      </c>
      <c r="B21" s="47">
        <v>1</v>
      </c>
      <c r="C21" s="47">
        <v>1</v>
      </c>
      <c r="D21" s="47">
        <v>1</v>
      </c>
      <c r="E21" s="47">
        <v>1</v>
      </c>
      <c r="F21" s="47">
        <v>1</v>
      </c>
      <c r="G21" s="47">
        <v>1</v>
      </c>
      <c r="H21" s="47">
        <v>1</v>
      </c>
      <c r="I21" s="86"/>
      <c r="J21" s="84"/>
    </row>
    <row r="22" spans="1:10" x14ac:dyDescent="0.25">
      <c r="A22" s="37" t="s">
        <v>30</v>
      </c>
      <c r="I22" s="84"/>
      <c r="J22" s="84"/>
    </row>
    <row r="23" spans="1:10" x14ac:dyDescent="0.25">
      <c r="A23" s="44" t="s">
        <v>162</v>
      </c>
      <c r="I23" s="84"/>
      <c r="J23" s="84"/>
    </row>
    <row r="24" spans="1:10" x14ac:dyDescent="0.25">
      <c r="I24" s="84"/>
      <c r="J24" s="84"/>
    </row>
    <row r="25" spans="1:10" x14ac:dyDescent="0.25">
      <c r="I25" s="84"/>
      <c r="J25" s="84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zoomScaleNormal="100" workbookViewId="0"/>
  </sheetViews>
  <sheetFormatPr baseColWidth="10" defaultRowHeight="15" x14ac:dyDescent="0.25"/>
  <cols>
    <col min="1" max="1" width="16.140625" customWidth="1"/>
    <col min="2" max="8" width="8.28515625" style="43" customWidth="1"/>
    <col min="9" max="9" width="8.28515625" customWidth="1"/>
  </cols>
  <sheetData>
    <row r="1" spans="1:12" x14ac:dyDescent="0.25">
      <c r="A1" s="28" t="s">
        <v>101</v>
      </c>
    </row>
    <row r="2" spans="1:12" x14ac:dyDescent="0.25">
      <c r="A2" s="39" t="s">
        <v>19</v>
      </c>
      <c r="B2" s="48">
        <v>2015</v>
      </c>
      <c r="C2" s="48">
        <v>2016</v>
      </c>
      <c r="D2" s="48">
        <v>2017</v>
      </c>
      <c r="E2" s="48">
        <v>2018</v>
      </c>
      <c r="F2" s="48">
        <v>2019</v>
      </c>
      <c r="G2" s="48">
        <v>2020</v>
      </c>
      <c r="H2" s="48">
        <v>2021</v>
      </c>
    </row>
    <row r="3" spans="1:12" x14ac:dyDescent="0.25">
      <c r="A3" s="40" t="s">
        <v>21</v>
      </c>
      <c r="B3" s="41">
        <v>955</v>
      </c>
      <c r="C3" s="41">
        <v>885</v>
      </c>
      <c r="D3" s="41">
        <v>729</v>
      </c>
      <c r="E3" s="41">
        <v>858</v>
      </c>
      <c r="F3" s="41">
        <v>1171</v>
      </c>
      <c r="G3" s="41">
        <v>627</v>
      </c>
      <c r="H3" s="41">
        <v>700</v>
      </c>
      <c r="J3" s="23"/>
      <c r="K3" s="23"/>
      <c r="L3" s="23"/>
    </row>
    <row r="4" spans="1:12" x14ac:dyDescent="0.25">
      <c r="A4" s="40" t="s">
        <v>23</v>
      </c>
      <c r="B4" s="41">
        <v>402</v>
      </c>
      <c r="C4" s="41">
        <v>371</v>
      </c>
      <c r="D4" s="41">
        <v>441</v>
      </c>
      <c r="E4" s="41">
        <v>384</v>
      </c>
      <c r="F4" s="41">
        <v>351</v>
      </c>
      <c r="G4" s="41">
        <v>194</v>
      </c>
      <c r="H4" s="41">
        <v>348</v>
      </c>
      <c r="J4" s="23"/>
      <c r="K4" s="23"/>
      <c r="L4" s="23"/>
    </row>
    <row r="5" spans="1:12" ht="26.25" x14ac:dyDescent="0.25">
      <c r="A5" s="46" t="s">
        <v>22</v>
      </c>
      <c r="B5" s="41">
        <v>815</v>
      </c>
      <c r="C5" s="41">
        <v>705</v>
      </c>
      <c r="D5" s="41">
        <v>915</v>
      </c>
      <c r="E5" s="41">
        <v>826</v>
      </c>
      <c r="F5" s="41">
        <v>892</v>
      </c>
      <c r="G5" s="41">
        <v>538</v>
      </c>
      <c r="H5" s="41">
        <v>708</v>
      </c>
      <c r="J5" s="23"/>
      <c r="K5" s="23"/>
      <c r="L5" s="23"/>
    </row>
    <row r="6" spans="1:12" x14ac:dyDescent="0.25">
      <c r="A6" s="40" t="s">
        <v>20</v>
      </c>
      <c r="B6" s="41">
        <v>1671</v>
      </c>
      <c r="C6" s="41">
        <v>1684</v>
      </c>
      <c r="D6" s="41">
        <v>2094</v>
      </c>
      <c r="E6" s="41">
        <v>2037</v>
      </c>
      <c r="F6" s="41">
        <v>2114</v>
      </c>
      <c r="G6" s="41">
        <v>1290</v>
      </c>
      <c r="H6" s="41">
        <v>1702</v>
      </c>
      <c r="J6" s="23"/>
      <c r="K6" s="23"/>
      <c r="L6" s="23"/>
    </row>
    <row r="7" spans="1:12" x14ac:dyDescent="0.25">
      <c r="A7" s="40" t="s">
        <v>27</v>
      </c>
      <c r="B7" s="41">
        <v>241</v>
      </c>
      <c r="C7" s="41">
        <v>224</v>
      </c>
      <c r="D7" s="41">
        <v>255</v>
      </c>
      <c r="E7" s="41">
        <v>165</v>
      </c>
      <c r="F7" s="41">
        <v>164</v>
      </c>
      <c r="G7" s="41">
        <v>168</v>
      </c>
      <c r="H7" s="41">
        <v>191</v>
      </c>
      <c r="J7" s="23"/>
      <c r="K7" s="23"/>
      <c r="L7" s="23"/>
    </row>
    <row r="8" spans="1:12" x14ac:dyDescent="0.25">
      <c r="A8" s="40" t="s">
        <v>25</v>
      </c>
      <c r="B8" s="41">
        <v>47</v>
      </c>
      <c r="C8" s="41">
        <v>43</v>
      </c>
      <c r="D8" s="41">
        <v>51</v>
      </c>
      <c r="E8" s="41">
        <v>46</v>
      </c>
      <c r="F8" s="41">
        <v>45</v>
      </c>
      <c r="G8" s="41">
        <v>24</v>
      </c>
      <c r="H8" s="41">
        <v>26</v>
      </c>
      <c r="J8" s="23"/>
      <c r="K8" s="23"/>
      <c r="L8" s="23"/>
    </row>
    <row r="9" spans="1:12" x14ac:dyDescent="0.25">
      <c r="A9" s="40" t="s">
        <v>18</v>
      </c>
      <c r="B9" s="51">
        <v>4131</v>
      </c>
      <c r="C9" s="51">
        <v>3912</v>
      </c>
      <c r="D9" s="51">
        <v>4485</v>
      </c>
      <c r="E9" s="51">
        <v>4316</v>
      </c>
      <c r="F9" s="51">
        <v>4737</v>
      </c>
      <c r="G9" s="51">
        <v>2841</v>
      </c>
      <c r="H9" s="51">
        <v>3675</v>
      </c>
      <c r="J9" s="23"/>
      <c r="K9" s="23"/>
      <c r="L9" s="23"/>
    </row>
    <row r="10" spans="1:12" x14ac:dyDescent="0.25">
      <c r="A10" s="37" t="s">
        <v>30</v>
      </c>
    </row>
    <row r="11" spans="1:12" x14ac:dyDescent="0.25">
      <c r="A11" s="44" t="s">
        <v>162</v>
      </c>
    </row>
    <row r="13" spans="1:12" x14ac:dyDescent="0.25">
      <c r="A13" s="28" t="s">
        <v>26</v>
      </c>
    </row>
    <row r="14" spans="1:12" x14ac:dyDescent="0.25">
      <c r="A14" s="39" t="s">
        <v>19</v>
      </c>
      <c r="B14" s="48">
        <v>2015</v>
      </c>
      <c r="C14" s="48">
        <v>2016</v>
      </c>
      <c r="D14" s="48">
        <v>2017</v>
      </c>
      <c r="E14" s="48">
        <v>2018</v>
      </c>
      <c r="F14" s="48">
        <v>2019</v>
      </c>
      <c r="G14" s="48">
        <v>2020</v>
      </c>
      <c r="H14" s="48">
        <v>2021</v>
      </c>
    </row>
    <row r="15" spans="1:12" x14ac:dyDescent="0.25">
      <c r="A15" s="40" t="s">
        <v>21</v>
      </c>
      <c r="B15" s="49">
        <v>0.23117889130961025</v>
      </c>
      <c r="C15" s="49">
        <v>0.22622699386503067</v>
      </c>
      <c r="D15" s="49">
        <v>0.1625418060200669</v>
      </c>
      <c r="E15" s="49">
        <v>0.19879518072289157</v>
      </c>
      <c r="F15" s="49">
        <v>0.24720287101541061</v>
      </c>
      <c r="G15" s="49">
        <v>0.22069693769799367</v>
      </c>
      <c r="H15" s="49">
        <v>0.19047619047619047</v>
      </c>
      <c r="I15" s="34"/>
    </row>
    <row r="16" spans="1:12" x14ac:dyDescent="0.25">
      <c r="A16" s="40" t="s">
        <v>23</v>
      </c>
      <c r="B16" s="49">
        <v>9.731299927378359E-2</v>
      </c>
      <c r="C16" s="49">
        <v>9.4836400817995908E-2</v>
      </c>
      <c r="D16" s="49">
        <v>9.8327759197324421E-2</v>
      </c>
      <c r="E16" s="49">
        <v>8.8971269694161262E-2</v>
      </c>
      <c r="F16" s="49">
        <v>7.4097530082330595E-2</v>
      </c>
      <c r="G16" s="49">
        <v>6.8285814853924681E-2</v>
      </c>
      <c r="H16" s="49">
        <v>9.4693877551020406E-2</v>
      </c>
      <c r="I16" s="34"/>
    </row>
    <row r="17" spans="1:9" ht="26.25" x14ac:dyDescent="0.25">
      <c r="A17" s="46" t="s">
        <v>22</v>
      </c>
      <c r="B17" s="49">
        <v>0.19728879206003389</v>
      </c>
      <c r="C17" s="49">
        <v>0.18021472392638035</v>
      </c>
      <c r="D17" s="49">
        <v>0.20401337792642141</v>
      </c>
      <c r="E17" s="49">
        <v>0.19138090824837814</v>
      </c>
      <c r="F17" s="49">
        <v>0.18830483428330166</v>
      </c>
      <c r="G17" s="49">
        <v>0.18936994016191483</v>
      </c>
      <c r="H17" s="49">
        <v>0.1926530612244898</v>
      </c>
      <c r="I17" s="34"/>
    </row>
    <row r="18" spans="1:9" x14ac:dyDescent="0.25">
      <c r="A18" s="40" t="s">
        <v>20</v>
      </c>
      <c r="B18" s="49">
        <v>0.40450254175744371</v>
      </c>
      <c r="C18" s="49">
        <v>0.43047034764826175</v>
      </c>
      <c r="D18" s="49">
        <v>0.46688963210702339</v>
      </c>
      <c r="E18" s="49">
        <v>0.47196478220574606</v>
      </c>
      <c r="F18" s="49">
        <v>0.4462740130884526</v>
      </c>
      <c r="G18" s="49">
        <v>0.45406546990496305</v>
      </c>
      <c r="H18" s="49">
        <v>0.46312925170068026</v>
      </c>
      <c r="I18" s="34"/>
    </row>
    <row r="19" spans="1:9" x14ac:dyDescent="0.25">
      <c r="A19" s="40" t="s">
        <v>27</v>
      </c>
      <c r="B19" s="49">
        <v>5.8339385136770755E-2</v>
      </c>
      <c r="C19" s="49">
        <v>5.7259713701431493E-2</v>
      </c>
      <c r="D19" s="49">
        <v>5.6856187290969896E-2</v>
      </c>
      <c r="E19" s="49">
        <v>3.8229842446709919E-2</v>
      </c>
      <c r="F19" s="49">
        <v>3.4621068186615998E-2</v>
      </c>
      <c r="G19" s="49">
        <v>5.9134107708553325E-2</v>
      </c>
      <c r="H19" s="49">
        <v>5.1972789115646262E-2</v>
      </c>
      <c r="I19" s="34"/>
    </row>
    <row r="20" spans="1:9" x14ac:dyDescent="0.25">
      <c r="A20" s="40" t="s">
        <v>25</v>
      </c>
      <c r="B20" s="49">
        <v>1.1377390462357783E-2</v>
      </c>
      <c r="C20" s="49">
        <v>1.0991820040899795E-2</v>
      </c>
      <c r="D20" s="49">
        <v>1.137123745819398E-2</v>
      </c>
      <c r="E20" s="49">
        <v>1.0658016682113068E-2</v>
      </c>
      <c r="F20" s="49">
        <v>9.4996833438885375E-3</v>
      </c>
      <c r="G20" s="49">
        <v>8.4477296726504746E-3</v>
      </c>
      <c r="H20" s="49">
        <v>7.0748299319727892E-3</v>
      </c>
      <c r="I20" s="34"/>
    </row>
    <row r="21" spans="1:9" x14ac:dyDescent="0.25">
      <c r="A21" s="40" t="s">
        <v>18</v>
      </c>
      <c r="B21" s="50">
        <v>1</v>
      </c>
      <c r="C21" s="50">
        <v>1</v>
      </c>
      <c r="D21" s="50">
        <v>1</v>
      </c>
      <c r="E21" s="50">
        <v>1</v>
      </c>
      <c r="F21" s="50">
        <v>1</v>
      </c>
      <c r="G21" s="50">
        <v>1</v>
      </c>
      <c r="H21" s="50">
        <v>1</v>
      </c>
      <c r="I21" s="34"/>
    </row>
    <row r="22" spans="1:9" x14ac:dyDescent="0.25">
      <c r="A22" s="37" t="s">
        <v>30</v>
      </c>
    </row>
    <row r="23" spans="1:9" x14ac:dyDescent="0.25">
      <c r="A23" s="44" t="s">
        <v>162</v>
      </c>
    </row>
    <row r="25" spans="1:9" x14ac:dyDescent="0.25">
      <c r="A25" s="28" t="s">
        <v>168</v>
      </c>
    </row>
    <row r="26" spans="1:9" x14ac:dyDescent="0.25">
      <c r="A26" s="39"/>
      <c r="B26" s="48">
        <v>2015</v>
      </c>
      <c r="C26" s="48">
        <v>2016</v>
      </c>
      <c r="D26" s="48">
        <v>2017</v>
      </c>
      <c r="E26" s="48">
        <v>2018</v>
      </c>
      <c r="F26" s="48">
        <v>2019</v>
      </c>
      <c r="G26" s="48">
        <v>2020</v>
      </c>
      <c r="H26" s="48">
        <v>2021</v>
      </c>
    </row>
    <row r="27" spans="1:9" ht="26.25" x14ac:dyDescent="0.25">
      <c r="A27" s="70" t="s">
        <v>102</v>
      </c>
      <c r="B27" s="71">
        <v>4131</v>
      </c>
      <c r="C27" s="71">
        <v>3912</v>
      </c>
      <c r="D27" s="71">
        <v>4485</v>
      </c>
      <c r="E27" s="71">
        <v>4316</v>
      </c>
      <c r="F27" s="71">
        <v>4737</v>
      </c>
      <c r="G27" s="71">
        <v>2841</v>
      </c>
      <c r="H27" s="71">
        <v>3675</v>
      </c>
    </row>
    <row r="28" spans="1:9" ht="26.25" x14ac:dyDescent="0.25">
      <c r="A28" s="70" t="s">
        <v>103</v>
      </c>
      <c r="B28" s="71">
        <v>1883</v>
      </c>
      <c r="C28" s="71">
        <v>1867</v>
      </c>
      <c r="D28" s="71">
        <v>1848</v>
      </c>
      <c r="E28" s="71">
        <v>2346</v>
      </c>
      <c r="F28" s="71">
        <v>2413</v>
      </c>
      <c r="G28" s="71">
        <v>552</v>
      </c>
      <c r="H28" s="71">
        <v>595</v>
      </c>
    </row>
    <row r="29" spans="1:9" x14ac:dyDescent="0.25">
      <c r="A29" s="37" t="str">
        <f t="shared" ref="A29:A30" si="0">A22</f>
        <v>* : Rupture statistique en 2021 : les Britanniques sont depuis comptabilisés en "Europe hors UE"</v>
      </c>
    </row>
    <row r="30" spans="1:9" x14ac:dyDescent="0.25">
      <c r="A30" s="44" t="str">
        <f t="shared" si="0"/>
        <v>source : Ministère de l'intérieur / DGEF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Sommaire</vt:lpstr>
      <vt:lpstr>Label HRS4R-HRE</vt:lpstr>
      <vt:lpstr>Court sejour</vt:lpstr>
      <vt:lpstr>Long sejour</vt:lpstr>
      <vt:lpstr>Sér Visa CS</vt:lpstr>
      <vt:lpstr>Sér Visa LS</vt:lpstr>
      <vt:lpstr>'Court sejour'!Zone_d_impression</vt:lpstr>
      <vt:lpstr>'Long sejour'!Zone_d_impression</vt:lpstr>
      <vt:lpstr>Sommaire!Zone_d_impression</vt:lpstr>
    </vt:vector>
  </TitlesOfParts>
  <Company>DGEF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LAURAIRE</dc:creator>
  <cp:lastModifiedBy>Administration centrale</cp:lastModifiedBy>
  <cp:lastPrinted>2022-07-27T16:11:15Z</cp:lastPrinted>
  <dcterms:created xsi:type="dcterms:W3CDTF">2018-03-07T14:26:12Z</dcterms:created>
  <dcterms:modified xsi:type="dcterms:W3CDTF">2023-03-13T11:17:03Z</dcterms:modified>
</cp:coreProperties>
</file>