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Clixi\Documents\"/>
    </mc:Choice>
  </mc:AlternateContent>
  <bookViews>
    <workbookView xWindow="0" yWindow="0" windowWidth="16200" windowHeight="7560"/>
  </bookViews>
  <sheets>
    <sheet name="Sommaire" sheetId="26" r:id="rId1"/>
    <sheet name="Tableau 1" sheetId="13" r:id="rId2"/>
    <sheet name="Carte 1" sheetId="10" r:id="rId3"/>
    <sheet name="Carte 2" sheetId="6" r:id="rId4"/>
    <sheet name="Graphique 1" sheetId="15" r:id="rId5"/>
    <sheet name="Carte 3" sheetId="17" r:id="rId6"/>
    <sheet name="Carte 4" sheetId="18" r:id="rId7"/>
    <sheet name="Carte 5" sheetId="16" r:id="rId8"/>
    <sheet name="Carte 6" sheetId="8" r:id="rId9"/>
    <sheet name="Carte 7" sheetId="7" r:id="rId10"/>
    <sheet name="Carte 8" sheetId="5" r:id="rId11"/>
    <sheet name="Tableau 2" sheetId="27" r:id="rId12"/>
    <sheet name="Annexe 1" sheetId="28" r:id="rId13"/>
    <sheet name="Annexe 2" sheetId="32" r:id="rId14"/>
    <sheet name="Annexe 3" sheetId="29" r:id="rId15"/>
    <sheet name="Annexe 4" sheetId="30" r:id="rId16"/>
    <sheet name="Annexe 5" sheetId="31" r:id="rId17"/>
  </sheets>
  <definedNames>
    <definedName name="_xlnm._FilterDatabase" localSheetId="3" hidden="1">'Carte 2'!$A$4:$C$4</definedName>
    <definedName name="OLE_LINK1" localSheetId="8">'Carte 6'!#REF!</definedName>
    <definedName name="OLE_LINK2" localSheetId="10">'Carte 8'!$A$1</definedName>
    <definedName name="_xlnm.Print_Area" localSheetId="12">'Annexe 1'!$A$5:$AF$35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7" i="31" l="1"/>
  <c r="C35"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6" i="29"/>
  <c r="E34" i="29"/>
  <c r="E35"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6" i="29"/>
  <c r="J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6" i="29"/>
  <c r="I6" i="29"/>
  <c r="D6" i="30"/>
  <c r="B6" i="30" l="1"/>
  <c r="B7" i="30"/>
  <c r="B8" i="30"/>
  <c r="B9" i="30"/>
  <c r="B10" i="30"/>
  <c r="B11" i="30"/>
  <c r="B12" i="30"/>
  <c r="B13" i="30"/>
  <c r="B14" i="30"/>
  <c r="B15" i="30"/>
  <c r="B16" i="30"/>
  <c r="B17" i="30"/>
  <c r="V17" i="30"/>
  <c r="B18" i="30"/>
  <c r="B19" i="30"/>
  <c r="N19" i="30"/>
  <c r="B20" i="30"/>
  <c r="H20" i="30"/>
  <c r="V20" i="30"/>
  <c r="B21" i="30"/>
  <c r="V21" i="30"/>
  <c r="B22" i="30"/>
  <c r="H22" i="30"/>
  <c r="B23" i="30"/>
  <c r="P23" i="30"/>
  <c r="V23" i="30"/>
  <c r="B24" i="30"/>
  <c r="V24" i="30"/>
  <c r="B25" i="30"/>
  <c r="B26" i="30"/>
  <c r="V26" i="30"/>
  <c r="B27" i="30"/>
  <c r="P27" i="30"/>
  <c r="B28" i="30"/>
  <c r="B29" i="30"/>
  <c r="P29" i="30"/>
  <c r="B30" i="30"/>
  <c r="B31" i="30"/>
  <c r="B32" i="30"/>
  <c r="H32" i="30"/>
  <c r="N32" i="30"/>
  <c r="B33" i="30"/>
  <c r="V33" i="30"/>
  <c r="B34" i="30"/>
  <c r="C35" i="30"/>
  <c r="D8" i="30" s="1"/>
  <c r="D35" i="30"/>
  <c r="E35" i="30"/>
  <c r="F18" i="30" s="1"/>
  <c r="G35" i="30"/>
  <c r="H6" i="30" s="1"/>
  <c r="I35" i="30"/>
  <c r="J21" i="30" s="1"/>
  <c r="K35" i="30"/>
  <c r="L7" i="30" s="1"/>
  <c r="M35" i="30"/>
  <c r="N6" i="30" s="1"/>
  <c r="N35" i="30"/>
  <c r="O35" i="30"/>
  <c r="P7" i="30" s="1"/>
  <c r="P35" i="30"/>
  <c r="Q35" i="30"/>
  <c r="R6" i="30" s="1"/>
  <c r="S35" i="30"/>
  <c r="T6" i="30" s="1"/>
  <c r="T35" i="30"/>
  <c r="U35" i="30"/>
  <c r="V29" i="30" s="1"/>
  <c r="V35" i="30"/>
  <c r="W35" i="30"/>
  <c r="X6" i="30" s="1"/>
  <c r="I7" i="29"/>
  <c r="J7" i="29" s="1"/>
  <c r="I8" i="29"/>
  <c r="J8" i="29" s="1"/>
  <c r="I9" i="29"/>
  <c r="J9" i="29" s="1"/>
  <c r="I10" i="29"/>
  <c r="J10" i="29" s="1"/>
  <c r="I11" i="29"/>
  <c r="J11" i="29" s="1"/>
  <c r="I12" i="29"/>
  <c r="J12" i="29" s="1"/>
  <c r="I13" i="29"/>
  <c r="J13" i="29" s="1"/>
  <c r="I14" i="29"/>
  <c r="J14" i="29"/>
  <c r="I15" i="29"/>
  <c r="J15" i="29" s="1"/>
  <c r="I16" i="29"/>
  <c r="J16" i="29" s="1"/>
  <c r="I17" i="29"/>
  <c r="J17" i="29" s="1"/>
  <c r="I18" i="29"/>
  <c r="J18" i="29" s="1"/>
  <c r="I19" i="29"/>
  <c r="J19" i="29"/>
  <c r="I20" i="29"/>
  <c r="J20" i="29" s="1"/>
  <c r="I21" i="29"/>
  <c r="J21" i="29" s="1"/>
  <c r="I22" i="29"/>
  <c r="J22" i="29"/>
  <c r="I23" i="29"/>
  <c r="J23" i="29" s="1"/>
  <c r="I24" i="29"/>
  <c r="J24" i="29" s="1"/>
  <c r="I25" i="29"/>
  <c r="J25" i="29" s="1"/>
  <c r="I26" i="29"/>
  <c r="J26" i="29" s="1"/>
  <c r="I27" i="29"/>
  <c r="J27" i="29"/>
  <c r="I28" i="29"/>
  <c r="J28" i="29" s="1"/>
  <c r="I29" i="29"/>
  <c r="J29" i="29" s="1"/>
  <c r="I30" i="29"/>
  <c r="J30" i="29"/>
  <c r="I31" i="29"/>
  <c r="J31" i="29" s="1"/>
  <c r="I32" i="29"/>
  <c r="J32" i="29" s="1"/>
  <c r="I33" i="29"/>
  <c r="J33" i="29" s="1"/>
  <c r="I34" i="29"/>
  <c r="J34" i="29" s="1"/>
  <c r="B35" i="29"/>
  <c r="D35" i="29"/>
  <c r="F35" i="29"/>
  <c r="H35" i="29"/>
  <c r="G35" i="29" s="1"/>
  <c r="I35" i="29" l="1"/>
  <c r="J35" i="29" s="1"/>
  <c r="F14" i="30"/>
  <c r="F8" i="30"/>
  <c r="F19" i="30"/>
  <c r="L35" i="30"/>
  <c r="P33" i="30"/>
  <c r="F32" i="30"/>
  <c r="V30" i="30"/>
  <c r="F29" i="30"/>
  <c r="V27" i="30"/>
  <c r="H26" i="30"/>
  <c r="X24" i="30"/>
  <c r="N23" i="30"/>
  <c r="N20" i="30"/>
  <c r="P17" i="30"/>
  <c r="V15" i="30"/>
  <c r="V13" i="30"/>
  <c r="V11" i="30"/>
  <c r="V9" i="30"/>
  <c r="V7" i="30"/>
  <c r="X20" i="30"/>
  <c r="F26" i="30"/>
  <c r="N13" i="30"/>
  <c r="V34" i="30"/>
  <c r="F33" i="30"/>
  <c r="V31" i="30"/>
  <c r="H30" i="30"/>
  <c r="X28" i="30"/>
  <c r="N27" i="30"/>
  <c r="N24" i="30"/>
  <c r="P21" i="30"/>
  <c r="F20" i="30"/>
  <c r="V18" i="30"/>
  <c r="F17" i="30"/>
  <c r="F15" i="30"/>
  <c r="F13" i="30"/>
  <c r="F11" i="30"/>
  <c r="F9" i="30"/>
  <c r="F7" i="30"/>
  <c r="F25" i="30"/>
  <c r="F12" i="30"/>
  <c r="X30" i="30"/>
  <c r="N26" i="30"/>
  <c r="F23" i="30"/>
  <c r="X18" i="30"/>
  <c r="N11" i="30"/>
  <c r="H35" i="30"/>
  <c r="N34" i="30"/>
  <c r="P31" i="30"/>
  <c r="F30" i="30"/>
  <c r="V28" i="30"/>
  <c r="F27" i="30"/>
  <c r="V25" i="30"/>
  <c r="H24" i="30"/>
  <c r="X22" i="30"/>
  <c r="N21" i="30"/>
  <c r="N18" i="30"/>
  <c r="F28" i="30"/>
  <c r="F16" i="30"/>
  <c r="F6" i="30"/>
  <c r="N29" i="30"/>
  <c r="N33" i="30"/>
  <c r="N15" i="30"/>
  <c r="N7" i="30"/>
  <c r="H34" i="30"/>
  <c r="X32" i="30"/>
  <c r="N31" i="30"/>
  <c r="N28" i="30"/>
  <c r="P25" i="30"/>
  <c r="F24" i="30"/>
  <c r="V22" i="30"/>
  <c r="F21" i="30"/>
  <c r="V19" i="30"/>
  <c r="H18" i="30"/>
  <c r="V16" i="30"/>
  <c r="V14" i="30"/>
  <c r="V12" i="30"/>
  <c r="V10" i="30"/>
  <c r="V8" i="30"/>
  <c r="V6" i="30"/>
  <c r="F10" i="30"/>
  <c r="F22" i="30"/>
  <c r="X34" i="30"/>
  <c r="N30" i="30"/>
  <c r="N17" i="30"/>
  <c r="N9" i="30"/>
  <c r="X35" i="30"/>
  <c r="F35" i="30"/>
  <c r="F34" i="30"/>
  <c r="V32" i="30"/>
  <c r="F31" i="30"/>
  <c r="H28" i="30"/>
  <c r="X26" i="30"/>
  <c r="N25" i="30"/>
  <c r="N22" i="30"/>
  <c r="P19" i="30"/>
  <c r="N16" i="30"/>
  <c r="N14" i="30"/>
  <c r="N12" i="30"/>
  <c r="N10" i="30"/>
  <c r="N8" i="30"/>
  <c r="D34" i="30"/>
  <c r="T32" i="30"/>
  <c r="L31" i="30"/>
  <c r="D30" i="30"/>
  <c r="T28" i="30"/>
  <c r="D28" i="30"/>
  <c r="T26" i="30"/>
  <c r="L25" i="30"/>
  <c r="D24" i="30"/>
  <c r="T22" i="30"/>
  <c r="L21" i="30"/>
  <c r="D20" i="30"/>
  <c r="T18" i="30"/>
  <c r="L17" i="30"/>
  <c r="D16" i="30"/>
  <c r="L15" i="30"/>
  <c r="L13" i="30"/>
  <c r="D12" i="30"/>
  <c r="D10" i="30"/>
  <c r="R30" i="30"/>
  <c r="J25" i="30"/>
  <c r="R24" i="30"/>
  <c r="J19" i="30"/>
  <c r="J17" i="30"/>
  <c r="R16" i="30"/>
  <c r="J15" i="30"/>
  <c r="J13" i="30"/>
  <c r="J11" i="30"/>
  <c r="R10" i="30"/>
  <c r="J9" i="30"/>
  <c r="R8" i="30"/>
  <c r="J7" i="30"/>
  <c r="P34" i="30"/>
  <c r="X33" i="30"/>
  <c r="H33" i="30"/>
  <c r="P32" i="30"/>
  <c r="X31" i="30"/>
  <c r="H31" i="30"/>
  <c r="P30" i="30"/>
  <c r="X29" i="30"/>
  <c r="H29" i="30"/>
  <c r="P28" i="30"/>
  <c r="X27" i="30"/>
  <c r="H27" i="30"/>
  <c r="P26" i="30"/>
  <c r="X25" i="30"/>
  <c r="H25" i="30"/>
  <c r="P24" i="30"/>
  <c r="X23" i="30"/>
  <c r="H23" i="30"/>
  <c r="P22" i="30"/>
  <c r="X21" i="30"/>
  <c r="H21" i="30"/>
  <c r="P20" i="30"/>
  <c r="X19" i="30"/>
  <c r="H19" i="30"/>
  <c r="P18" i="30"/>
  <c r="X17" i="30"/>
  <c r="H17" i="30"/>
  <c r="P16" i="30"/>
  <c r="X15" i="30"/>
  <c r="H15" i="30"/>
  <c r="P14" i="30"/>
  <c r="X13" i="30"/>
  <c r="H13" i="30"/>
  <c r="P12" i="30"/>
  <c r="X11" i="30"/>
  <c r="H11" i="30"/>
  <c r="P10" i="30"/>
  <c r="X9" i="30"/>
  <c r="H9" i="30"/>
  <c r="P8" i="30"/>
  <c r="X7" i="30"/>
  <c r="H7" i="30"/>
  <c r="P6" i="30"/>
  <c r="L34" i="30"/>
  <c r="T33" i="30"/>
  <c r="D33" i="30"/>
  <c r="L32" i="30"/>
  <c r="T31" i="30"/>
  <c r="D31" i="30"/>
  <c r="L30" i="30"/>
  <c r="T29" i="30"/>
  <c r="D29" i="30"/>
  <c r="L28" i="30"/>
  <c r="T27" i="30"/>
  <c r="D27" i="30"/>
  <c r="L26" i="30"/>
  <c r="T25" i="30"/>
  <c r="D25" i="30"/>
  <c r="L24" i="30"/>
  <c r="T23" i="30"/>
  <c r="D23" i="30"/>
  <c r="L22" i="30"/>
  <c r="T21" i="30"/>
  <c r="D21" i="30"/>
  <c r="L20" i="30"/>
  <c r="T19" i="30"/>
  <c r="D19" i="30"/>
  <c r="L18" i="30"/>
  <c r="T17" i="30"/>
  <c r="D17" i="30"/>
  <c r="L16" i="30"/>
  <c r="T15" i="30"/>
  <c r="D15" i="30"/>
  <c r="L14" i="30"/>
  <c r="T13" i="30"/>
  <c r="D13" i="30"/>
  <c r="L12" i="30"/>
  <c r="T11" i="30"/>
  <c r="D11" i="30"/>
  <c r="L10" i="30"/>
  <c r="T9" i="30"/>
  <c r="D9" i="30"/>
  <c r="L8" i="30"/>
  <c r="T7" i="30"/>
  <c r="D7" i="30"/>
  <c r="L6" i="30"/>
  <c r="R35" i="30"/>
  <c r="J35" i="30"/>
  <c r="B35" i="30"/>
  <c r="J34" i="30"/>
  <c r="R33" i="30"/>
  <c r="J32" i="30"/>
  <c r="R31" i="30"/>
  <c r="J30" i="30"/>
  <c r="R29" i="30"/>
  <c r="J28" i="30"/>
  <c r="R27" i="30"/>
  <c r="J26" i="30"/>
  <c r="R25" i="30"/>
  <c r="J24" i="30"/>
  <c r="R23" i="30"/>
  <c r="J22" i="30"/>
  <c r="R21" i="30"/>
  <c r="J20" i="30"/>
  <c r="R19" i="30"/>
  <c r="J18" i="30"/>
  <c r="R17" i="30"/>
  <c r="J16" i="30"/>
  <c r="R15" i="30"/>
  <c r="J14" i="30"/>
  <c r="R13" i="30"/>
  <c r="J12" i="30"/>
  <c r="R11" i="30"/>
  <c r="J10" i="30"/>
  <c r="R9" i="30"/>
  <c r="J8" i="30"/>
  <c r="R7" i="30"/>
  <c r="J6" i="30"/>
  <c r="X16" i="30"/>
  <c r="H16" i="30"/>
  <c r="P15" i="30"/>
  <c r="X14" i="30"/>
  <c r="H14" i="30"/>
  <c r="P13" i="30"/>
  <c r="X12" i="30"/>
  <c r="H12" i="30"/>
  <c r="P11" i="30"/>
  <c r="X10" i="30"/>
  <c r="H10" i="30"/>
  <c r="P9" i="30"/>
  <c r="X8" i="30"/>
  <c r="H8" i="30"/>
  <c r="T34" i="30"/>
  <c r="L33" i="30"/>
  <c r="D32" i="30"/>
  <c r="T30" i="30"/>
  <c r="L29" i="30"/>
  <c r="L27" i="30"/>
  <c r="D26" i="30"/>
  <c r="T24" i="30"/>
  <c r="L23" i="30"/>
  <c r="D22" i="30"/>
  <c r="T20" i="30"/>
  <c r="L19" i="30"/>
  <c r="D18" i="30"/>
  <c r="T16" i="30"/>
  <c r="T14" i="30"/>
  <c r="D14" i="30"/>
  <c r="T12" i="30"/>
  <c r="L11" i="30"/>
  <c r="T10" i="30"/>
  <c r="L9" i="30"/>
  <c r="T8" i="30"/>
  <c r="R34" i="30"/>
  <c r="J33" i="30"/>
  <c r="R32" i="30"/>
  <c r="J31" i="30"/>
  <c r="J29" i="30"/>
  <c r="R28" i="30"/>
  <c r="J27" i="30"/>
  <c r="R26" i="30"/>
  <c r="J23" i="30"/>
  <c r="R22" i="30"/>
  <c r="R20" i="30"/>
  <c r="R18" i="30"/>
  <c r="R14" i="30"/>
  <c r="R12" i="30"/>
  <c r="D8" i="13"/>
</calcChain>
</file>

<file path=xl/sharedStrings.xml><?xml version="1.0" encoding="utf-8"?>
<sst xmlns="http://schemas.openxmlformats.org/spreadsheetml/2006/main" count="737" uniqueCount="212">
  <si>
    <t>Aix-Marseille</t>
  </si>
  <si>
    <t>Amiens</t>
  </si>
  <si>
    <t>Besancon</t>
  </si>
  <si>
    <t>Bordeaux</t>
  </si>
  <si>
    <t>Clermont-Ferr</t>
  </si>
  <si>
    <t>Corse</t>
  </si>
  <si>
    <t>Dijon</t>
  </si>
  <si>
    <t>Grenoble</t>
  </si>
  <si>
    <t>Guadeloupe</t>
  </si>
  <si>
    <t>Guyane</t>
  </si>
  <si>
    <t>Ile de France</t>
  </si>
  <si>
    <t>La Réunion</t>
  </si>
  <si>
    <t>Lille</t>
  </si>
  <si>
    <t>Limoges</t>
  </si>
  <si>
    <t>Lyon</t>
  </si>
  <si>
    <t>Martinique</t>
  </si>
  <si>
    <t>Mayotte</t>
  </si>
  <si>
    <t>Montpellier</t>
  </si>
  <si>
    <t>Nancy-Metz</t>
  </si>
  <si>
    <t>Nantes</t>
  </si>
  <si>
    <t>Nice</t>
  </si>
  <si>
    <t>Normandie</t>
  </si>
  <si>
    <t>Orléans-Tours</t>
  </si>
  <si>
    <t>Poitiers</t>
  </si>
  <si>
    <t>Polynésie Fra</t>
  </si>
  <si>
    <t>Reims</t>
  </si>
  <si>
    <t>Rennes</t>
  </si>
  <si>
    <t>Strasbourg</t>
  </si>
  <si>
    <t>Toulouse</t>
  </si>
  <si>
    <t>Total</t>
  </si>
  <si>
    <t>TOTAL</t>
  </si>
  <si>
    <t>PASS</t>
  </si>
  <si>
    <t>DUT</t>
  </si>
  <si>
    <t>BTS</t>
  </si>
  <si>
    <t>CPGE</t>
  </si>
  <si>
    <t>IFSI</t>
  </si>
  <si>
    <t>Probabilité de changer d'académie a l'entrée dans les études supérieur</t>
  </si>
  <si>
    <t>Individu de référence</t>
  </si>
  <si>
    <t>Probabilité toutes choses égales par ailleurs</t>
  </si>
  <si>
    <t>Ecart de probabilité par rapport à l'individu de référence</t>
  </si>
  <si>
    <t>Significativité</t>
  </si>
  <si>
    <t>***</t>
  </si>
  <si>
    <t>Référence</t>
  </si>
  <si>
    <t>Avoir été refusé dans une formation similaire dans son académie</t>
  </si>
  <si>
    <t>non</t>
  </si>
  <si>
    <t>oui</t>
  </si>
  <si>
    <t>Origine sociale du candidat</t>
  </si>
  <si>
    <t>Très défavorisé</t>
  </si>
  <si>
    <t>Défavorisé</t>
  </si>
  <si>
    <t>Favorisé</t>
  </si>
  <si>
    <t>Très favorisé</t>
  </si>
  <si>
    <t>Inconnu</t>
  </si>
  <si>
    <t>Mention obtenu au baccalaureat</t>
  </si>
  <si>
    <t>Sans mention</t>
  </si>
  <si>
    <t>Assez bien</t>
  </si>
  <si>
    <t>Bien</t>
  </si>
  <si>
    <t>Très bien</t>
  </si>
  <si>
    <t>Série du baccalauréat</t>
  </si>
  <si>
    <t>Générale</t>
  </si>
  <si>
    <t>Technologique</t>
  </si>
  <si>
    <t>Professionnelle</t>
  </si>
  <si>
    <t xml:space="preserve">Sexe </t>
  </si>
  <si>
    <t>Femme</t>
  </si>
  <si>
    <t>Homme</t>
  </si>
  <si>
    <t>Candidat boursier</t>
  </si>
  <si>
    <t>Age au baccalaureat</t>
  </si>
  <si>
    <t>A l'heure /né en 2002</t>
  </si>
  <si>
    <t>En avance /né avant 2002</t>
  </si>
  <si>
    <t>En retard /né après 2002</t>
  </si>
  <si>
    <t>Ensemble</t>
  </si>
  <si>
    <t>Sexe</t>
  </si>
  <si>
    <t>Femmes</t>
  </si>
  <si>
    <t>Bourse</t>
  </si>
  <si>
    <t>boursiers</t>
  </si>
  <si>
    <t>Origine sociale</t>
  </si>
  <si>
    <t xml:space="preserve">     dont Economique et social</t>
  </si>
  <si>
    <t xml:space="preserve">     dont Littéraire</t>
  </si>
  <si>
    <t xml:space="preserve">     dont Scientifique</t>
  </si>
  <si>
    <t xml:space="preserve">Technologique </t>
  </si>
  <si>
    <t>Mention</t>
  </si>
  <si>
    <t>Formation acceptée</t>
  </si>
  <si>
    <t>Licence</t>
  </si>
  <si>
    <t>Licence Las</t>
  </si>
  <si>
    <t>Ecole d'Ingénieurs</t>
  </si>
  <si>
    <t>Ecole de Commerce</t>
  </si>
  <si>
    <t>EFTS</t>
  </si>
  <si>
    <t>Autres</t>
  </si>
  <si>
    <t xml:space="preserve">Ensemble </t>
  </si>
  <si>
    <t>Caractéristiques des néo-bacheliers selon leur mobilité à l’entrée de l’enseignement supérieur</t>
  </si>
  <si>
    <t>*</t>
  </si>
  <si>
    <t>Champ : Ensemble des néo bacheliers ayant accepté une formation sur Parcoursup 2020 (hors apprentissage et CAES)</t>
  </si>
  <si>
    <t>Modélisation de la probabilité, pour un néo-bachelier, de changer d’académie à l’entrée de l’enseignement supérieur</t>
  </si>
  <si>
    <t>Mobiles</t>
  </si>
  <si>
    <t>Nombre de bacheliers</t>
  </si>
  <si>
    <t>Nombre de bacheliers mobiles</t>
  </si>
  <si>
    <t>Répartition des bacheliers</t>
  </si>
  <si>
    <t>Part néo bacheliers professionnels mobiles</t>
  </si>
  <si>
    <t>Part néo bacheliers technologiques mobiles</t>
  </si>
  <si>
    <t>Part néo bacheliers généraux mobiles</t>
  </si>
  <si>
    <t>Répartition des places disponibles en CPGE</t>
  </si>
  <si>
    <t>Taux de néo-bacheliers 2020 mobiles à l’entrée dans l’enseignement supérieur en CPGE</t>
  </si>
  <si>
    <t>Taux de néo-bacheliers 2020 mobiles à l’entrée dans l’enseignement supérieur en école d'ingénieurs</t>
  </si>
  <si>
    <t>Répartition des places disponibles en école d'ingénieurs</t>
  </si>
  <si>
    <t>Taux de néo-bacheliers 2020 mobiles à l’entrée dans l’enseignement supérieur en école de commerce</t>
  </si>
  <si>
    <t>Répartition des places disponibles en école école de commerce</t>
  </si>
  <si>
    <t>Mention assez bien</t>
  </si>
  <si>
    <t>Mention bien</t>
  </si>
  <si>
    <t>Mention très bien</t>
  </si>
  <si>
    <t>ns</t>
  </si>
  <si>
    <t xml:space="preserve">Note de lecture : en 2020, 32 300 néo-bacheliers ayant obtenu leur baccalauréat dans l’académie de Lille ont accepté une formation supérieure. Ils représentent 6,5 % des néo-bacheliers 2020 poursuivant des études dans un établissement supérieur français. </t>
  </si>
  <si>
    <t>Source : MESR-SIES, Parcoursup, campagne 2020 – Traitement SIES</t>
  </si>
  <si>
    <t>Note de lecture : en 2020, 1 830 néo-bacheliers ayant obtenu leur baccalauréat dans l’académie de Lille ont accepté une formation supérieure hors de l’académie de Lille. Ils représentent 5,7 % des néo-bacheliers 2020 ayant obtenu leur baccalauréat dans l’académie de Lille et poursuivant des études dans un établissement supérieur français.</t>
  </si>
  <si>
    <t>Champ : Ensemble des néo bacheliers ayant accepté une formation sur Parcoursup (hors apprentissage et CAES)</t>
  </si>
  <si>
    <t xml:space="preserve">Source : MESR-SIES, Parcoursup, campagne 2020 – Traitement SIES </t>
  </si>
  <si>
    <t>Note de lecture : 5,7 % des néo-bacheliers 2020 ayant obtenu leur baccalauréat dans l’académie de Lille et poursuivant des études dans un établissement supérieur français ont accepté une formation supérieure hors de cette académie. Pour 10,1 % d’entre eux, la formation acceptée n’était pas proposée dans leur académie.</t>
  </si>
  <si>
    <t>Note de lecture : 15,6 % des néo-bacheliers 2020 ayant obtenu leur baccalauréat dans l’académie de Lille et poursuivant des études en CPGE ont accepté une formation en CPGE hors de cette académie. 5,7 % des places disponibles en CPGE le sont dans l’académie de Lille.</t>
  </si>
  <si>
    <t>Source : MESR-SIES, Parcoursup, campagne 2020 – Traitement SIES </t>
  </si>
  <si>
    <t xml:space="preserve">Note de lecture : 7,1 % des néo-bacheliers généraux 2020 ayant obtenu leur baccalauréat  dans l’académie de Lille ont changé d'académie </t>
  </si>
  <si>
    <t>Source :  MESR-SIES, Parcoursup, campagne 2020 – Traitement SIES</t>
  </si>
  <si>
    <t>Non-mobiles</t>
  </si>
  <si>
    <t>Nombre de néo-bacheliers</t>
  </si>
  <si>
    <t>Part de néo-bacheliers 2020 mobiles lors de leur entrée dans l’enseignement supérieur par académie et part des mobiles par absence de formation souhaitée dans l’académie d’origine</t>
  </si>
  <si>
    <t>Part de néo-bacheliers 2020 mobiles à l’entrée dans l’enseignement supérieur en école d'ingénieurs et répartition des places disponibles sur Parcoursup pour ces formations</t>
  </si>
  <si>
    <t>Part de néo-bacheliers 2020 mobiles à l’entrée dans l’enseignement supérieur en école de commerce et répartition des places disponibles sur Parcoursup pour ces formations</t>
  </si>
  <si>
    <t>Part de néo-bacheliers 2020 mobiles lors de leur entrée dans l’enseignement supérieur, selon la série du baccalauréat</t>
  </si>
  <si>
    <t>Part de néo-bacheliers 2020 mobiles lors de leur entrée dans l’enseignement supérieur, selon leur mention au baccalauréat</t>
  </si>
  <si>
    <t>La mobilité géographique à l’entrée dans l’enseignement supérieur</t>
  </si>
  <si>
    <t>Tableau 1</t>
  </si>
  <si>
    <t>Carte 1</t>
  </si>
  <si>
    <t>Carte 2</t>
  </si>
  <si>
    <t>Graphique 1</t>
  </si>
  <si>
    <t>Carte 3</t>
  </si>
  <si>
    <t>Carte 4</t>
  </si>
  <si>
    <t>Carte 5</t>
  </si>
  <si>
    <t>Carte 6</t>
  </si>
  <si>
    <t>Carte 7</t>
  </si>
  <si>
    <t>Carte 8</t>
  </si>
  <si>
    <t>Tableau 2</t>
  </si>
  <si>
    <t>Part de néo-bacheliers 2020 mobiles à l’entrée dans l’enseignement supérieur en CPGE et répartition des places disponibles sur Parcoursup pour ces formations</t>
  </si>
  <si>
    <t xml:space="preserve">Taux de migration des académies </t>
  </si>
  <si>
    <t>Différence entre entrants et sortants (Solde migratoire )</t>
  </si>
  <si>
    <t>Taux de migration</t>
  </si>
  <si>
    <t>Série générale</t>
  </si>
  <si>
    <t>Série Technologique</t>
  </si>
  <si>
    <t>Série Professionnelle</t>
  </si>
  <si>
    <t>Académie d'arrivée du bachelier mobile</t>
  </si>
  <si>
    <t>académie d'origine du bachelier mobile</t>
  </si>
  <si>
    <t>Etranger</t>
  </si>
  <si>
    <t>Champ : Ensemble des néo bacheliers mobiles ayant accepté une formation sur Parcoursup 2020 (hors apprentissage et CAES)</t>
  </si>
  <si>
    <t>Note de lecture : 1487 néo-bacheliers de l'académie de Nice ont accepté une formation dans l'académie d'Aix-Marseille.</t>
  </si>
  <si>
    <t xml:space="preserve">Effectif </t>
  </si>
  <si>
    <t>%</t>
  </si>
  <si>
    <t>Nb bacheliers</t>
  </si>
  <si>
    <t xml:space="preserve">Part de la contrainte </t>
  </si>
  <si>
    <t>Total de la contrainte</t>
  </si>
  <si>
    <t xml:space="preserve">Etudiants mobiles ayant été refusés dans la formation similaire lorsqu'elle existait </t>
  </si>
  <si>
    <t>Etudiants mobiles n'ayant pas de formation similaire dans leur académie</t>
  </si>
  <si>
    <t>Etudiants mobiles</t>
  </si>
  <si>
    <t>Capacité</t>
  </si>
  <si>
    <t>Capacité totale des académie</t>
  </si>
  <si>
    <t>Autres formations</t>
  </si>
  <si>
    <t>Ecoles de Commerce</t>
  </si>
  <si>
    <t>Ecoles d'Ingénieurs</t>
  </si>
  <si>
    <t>Effectif (mobiles)</t>
  </si>
  <si>
    <t>Ecoles d'ingénieurs</t>
  </si>
  <si>
    <t>Ecoles de commerce</t>
  </si>
  <si>
    <t>Part des néo-bacheliers 2020 mobiles à l’entrée dans l’enseignement supérieur par formation et académie</t>
  </si>
  <si>
    <t>Note de lecture : Parmi les néo-bacheliers de l'académie d'Aix-Marseille ayant accepté une Licence, 16,6 % ont changé d'académie</t>
  </si>
  <si>
    <t>Capacité et répartition de celle-ci par formation et académie</t>
  </si>
  <si>
    <t>Part des néo-bacheliers 2020 mobiles selon la contrainte de la disponibilité ou le refus de la formation</t>
  </si>
  <si>
    <t xml:space="preserve">Effectif et part des néo-bacheliers mobiles par formation et mention </t>
  </si>
  <si>
    <t>Annexe 1</t>
  </si>
  <si>
    <t>Annexe 2</t>
  </si>
  <si>
    <t>Annexe 3</t>
  </si>
  <si>
    <t>Annexe 4</t>
  </si>
  <si>
    <t>Annexe 5</t>
  </si>
  <si>
    <t>Matrice de migration des néo-bacheliers mobiles</t>
  </si>
  <si>
    <t>retour au sommaire</t>
  </si>
  <si>
    <t>Tableau 1 : Caractéristiques des néo-bacheliers selon leur mobilité à l’entrée de l’enseignement supérieur</t>
  </si>
  <si>
    <t>Carte 1 : Part de néo-bacheliers 2020 mobiles lors de leur entrée dans l’enseignement supérieur (et équivalent en effectif)</t>
  </si>
  <si>
    <t>Part de néo-bacheliers 2020 mobiles lors de leur entrée dans l'enseignement supérieur (et équivalent en effectif)</t>
  </si>
  <si>
    <t>Répartition, par académie du baccalauréat, des néo-bacheliers 2020 poursuivant dans l'enseignement supérieur (et équivalent en effectif)</t>
  </si>
  <si>
    <t>Carte 2 : Répartition, par académie du baccalauréat, des néo-bacheliers 2020 poursuivant dans l’enseignement supérieur (et équivalent en effectif)</t>
  </si>
  <si>
    <t>Graphique 1 : Part de néo-bacheliers 2020 mobiles lors de leur entrée dans l’enseignement supérieur par académie et part des mobiles par absence de formation souhaitée dans l’académie d’origine</t>
  </si>
  <si>
    <t>Carte 3 : Part de néo-bacheliers 2020 mobiles à l’entrée dans l’enseignement supérieur en école d'ingénieurs et répartition des places disponibles sur Parcoursup pour ces formations</t>
  </si>
  <si>
    <t>Part de bacheliers mobiles</t>
  </si>
  <si>
    <t>Académie</t>
  </si>
  <si>
    <t>Polynésie Française</t>
  </si>
  <si>
    <t>Clermont-Ferrand</t>
  </si>
  <si>
    <t>Carte 4 : Part de néo-bacheliers 2020 mobiles à l’entrée dans l’enseignement supérieur en école de commerce et répartition des places disponibles sur Parcoursup pour ces formations</t>
  </si>
  <si>
    <t>Carte 5 : Part de néo-bacheliers 2020 mobiles lors de leur entrée en CPGE et répartition, par académie, des places disponibles dans ces formations</t>
  </si>
  <si>
    <t>Carte 6 : Part de néo-bacheliers 2020 mobiles lors de leur entrée dans l’enseignement supérieur, selon la série du baccalauréat</t>
  </si>
  <si>
    <t>Carte 7 : Part de néo-bacheliers 2020 mobiles lors de leur entrée dans l’enseignement supérieur, selon leur mention au baccalauréat</t>
  </si>
  <si>
    <t xml:space="preserve">Carte 8 : Taux de migration des académies </t>
  </si>
  <si>
    <t>Tableau 2 : Modélisation de la probabilité, pour un néo-bachelier, de changer d’académie à l’entrée de l’enseignement supérieur</t>
  </si>
  <si>
    <t>% Mobiles</t>
  </si>
  <si>
    <t>% Sans formation</t>
  </si>
  <si>
    <t>Note de lecture : 21,7 % des néo-bacheliers 2020 ayant obtenu leur baccalauréat dans l’académie de Lille et poursuivant des études en école d'ingénieurs ont accepté une formation en école d'ingénieurs hors de cette académie. 10,7 % des places disponibles en école d'ingénieurs le sont dans l’académie de Lille.</t>
  </si>
  <si>
    <t>Note de lecture : 21,2 % des néo-bacheliers 2020 ayant obtenu leur baccalauréat dans l’académie de Lille et poursuivant des études en école de commerce ont accepté une formation en école de commerce hors de cette académie. 6,8 % des places disponibles en école de commerce le sont dans l’académie de Lille.</t>
  </si>
  <si>
    <t xml:space="preserve">Note de lecture : 12,7 % des néo-bacheliers 2020 ayant obtenu leur baccalauréat  avec la mention très bien dans l’académie de Lille ont changé d'académie </t>
  </si>
  <si>
    <t>Note de lecture : dans l’académie de Lille, la différence entre le nombre de néo-bacheliers entrant dans l’académie et celui sortant de l’académie pour poursuivre des études supérieures rapportée au nombre de néo-bacheliers 2020 de l’académie entrant dans l’enseignement supérieur, appelée taux de migration, est de +15,4 %.</t>
  </si>
  <si>
    <t>Annexe 1 : Matrice de migration des néo-bacheliers mobiles</t>
  </si>
  <si>
    <t>Annexe 2 : Part des néo-bacheliers 2020 mobiles à l’entrée dans l’enseignement supérieur par formation et académie</t>
  </si>
  <si>
    <t>Annexe 3 : Part des néo-bacheliers 2020 mobiles selon la contrainte de la disponibilité ou le refus de la formation</t>
  </si>
  <si>
    <t>Note de lecture : 8670 néo-bacheliers de l'académie d'Aix-Marseille ont changé d'académie. Parmi eux 250 ont accepté une formation qui n'exisait pas dans cette académie et 34 ont reçu un refus par une formation similaire dans l'académie d'Aix-Marseille</t>
  </si>
  <si>
    <t>Annexe 4 : Capacité et répartition de celle-ci par formation et académie</t>
  </si>
  <si>
    <t>Répartion de la capacité</t>
  </si>
  <si>
    <t>Licence L.AS</t>
  </si>
  <si>
    <t>L.AS</t>
  </si>
  <si>
    <t>Note de lecture : Il y avait 30315 places affichées sur Parcoursup 2020 dans l'académie d'Aix-Marseille, dont 14 287 en licence. Cela represente 4,6 % de l'ensemble des places en licence sur Parcoursup 2020.</t>
  </si>
  <si>
    <t xml:space="preserve">Annexe 5 : Effectif et part des néo-bacheliers mobiles par formation et mention </t>
  </si>
  <si>
    <t>Note de lecture : 17 % des néo-bacheliers sans mention ont changé d'académie. Cette part monte à 26,3 % parmi ceux ayant accepté un DUT.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</si>
</sst>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0.0"/>
    <numFmt numFmtId="166" formatCode="_-* #,##0_-;\-* #,##0_-;_-* &quot;-&quot;??_-;_-@_-"/>
  </numFmts>
  <fonts count="21" x14ac:knownFonts="1">
    <font>
      <sz val="11"/>
      <color theme="1"/>
      <name val="Calibri"/>
      <family val="2"/>
      <scheme val="minor"/>
    </font>
    <font>
      <sz val="11"/>
      <color theme="1"/>
      <name val="Calibri"/>
      <family val="2"/>
      <scheme val="minor"/>
    </font>
    <font>
      <sz val="11"/>
      <name val="Arial Narrow"/>
      <family val="2"/>
    </font>
    <font>
      <b/>
      <sz val="11"/>
      <name val="Calibri"/>
      <family val="2"/>
      <scheme val="minor"/>
    </font>
    <font>
      <sz val="11"/>
      <color theme="0"/>
      <name val="Calibri"/>
      <family val="2"/>
      <scheme val="minor"/>
    </font>
    <font>
      <sz val="9"/>
      <color rgb="FF000000"/>
      <name val="Calibri"/>
      <family val="2"/>
      <scheme val="minor"/>
    </font>
    <font>
      <b/>
      <sz val="11"/>
      <color rgb="FF000000"/>
      <name val="Calibri"/>
      <family val="2"/>
      <scheme val="minor"/>
    </font>
    <font>
      <b/>
      <sz val="9"/>
      <color rgb="FF000000"/>
      <name val="Calibri"/>
      <family val="2"/>
      <scheme val="minor"/>
    </font>
    <font>
      <sz val="8"/>
      <color rgb="FF000000"/>
      <name val="Calibri"/>
      <family val="2"/>
      <scheme val="minor"/>
    </font>
    <font>
      <i/>
      <sz val="11"/>
      <color theme="0"/>
      <name val="Calibri"/>
      <family val="2"/>
      <scheme val="minor"/>
    </font>
    <font>
      <b/>
      <sz val="11"/>
      <color theme="1"/>
      <name val="Calibri"/>
      <family val="2"/>
      <scheme val="minor"/>
    </font>
    <font>
      <b/>
      <sz val="11"/>
      <color theme="1"/>
      <name val="Cambria"/>
      <family val="1"/>
    </font>
    <font>
      <b/>
      <sz val="11"/>
      <color rgb="FF000000"/>
      <name val="Cambria"/>
      <family val="1"/>
    </font>
    <font>
      <u/>
      <sz val="11"/>
      <color theme="10"/>
      <name val="Calibri"/>
      <family val="2"/>
      <scheme val="minor"/>
    </font>
    <font>
      <b/>
      <sz val="11"/>
      <name val="Arial Narrow"/>
      <family val="2"/>
    </font>
    <font>
      <b/>
      <sz val="11"/>
      <color theme="1"/>
      <name val="Arial Narrow"/>
      <family val="2"/>
    </font>
    <font>
      <sz val="11"/>
      <color theme="1"/>
      <name val="Arial Narrow"/>
      <family val="2"/>
    </font>
    <font>
      <b/>
      <sz val="12"/>
      <color theme="0"/>
      <name val="Calibri"/>
      <family val="2"/>
      <scheme val="minor"/>
    </font>
    <font>
      <b/>
      <sz val="12"/>
      <color theme="1"/>
      <name val="Calibri"/>
      <family val="2"/>
      <scheme val="minor"/>
    </font>
    <font>
      <sz val="12"/>
      <color theme="0"/>
      <name val="Calibri"/>
      <family val="2"/>
      <scheme val="minor"/>
    </font>
    <font>
      <b/>
      <sz val="20"/>
      <color theme="1"/>
      <name val="Cambria"/>
      <family val="1"/>
    </font>
  </fonts>
  <fills count="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cellStyleXfs>
  <cellXfs count="87">
    <xf numFmtId="0" fontId="0" fillId="0" borderId="0" xfId="0"/>
    <xf numFmtId="165" fontId="0" fillId="0" borderId="0" xfId="0" applyNumberFormat="1"/>
    <xf numFmtId="166" fontId="0" fillId="0" borderId="0" xfId="2" applyNumberFormat="1" applyFont="1"/>
    <xf numFmtId="0" fontId="5" fillId="3" borderId="3" xfId="0" applyFont="1" applyFill="1" applyBorder="1" applyAlignment="1">
      <alignment vertical="center" wrapText="1"/>
    </xf>
    <xf numFmtId="0" fontId="7" fillId="3" borderId="7" xfId="0" applyFont="1" applyFill="1" applyBorder="1" applyAlignment="1">
      <alignment horizontal="center" vertical="center"/>
    </xf>
    <xf numFmtId="0" fontId="7" fillId="3" borderId="9"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7" xfId="0" applyFont="1" applyFill="1" applyBorder="1" applyAlignment="1">
      <alignment vertical="center"/>
    </xf>
    <xf numFmtId="0" fontId="0" fillId="3" borderId="0" xfId="0" applyFill="1"/>
    <xf numFmtId="0" fontId="0" fillId="0" borderId="0" xfId="0" applyFill="1"/>
    <xf numFmtId="0" fontId="0" fillId="0" borderId="0" xfId="0" applyAlignment="1">
      <alignment horizontal="center"/>
    </xf>
    <xf numFmtId="0" fontId="8" fillId="3" borderId="0" xfId="0" applyFont="1" applyFill="1" applyBorder="1" applyAlignment="1">
      <alignment horizontal="center" vertical="center" wrapText="1"/>
    </xf>
    <xf numFmtId="0" fontId="4" fillId="4" borderId="10" xfId="0" applyFont="1" applyFill="1" applyBorder="1"/>
    <xf numFmtId="0" fontId="4" fillId="4" borderId="11" xfId="0" applyFont="1" applyFill="1" applyBorder="1" applyAlignment="1">
      <alignment horizontal="left"/>
    </xf>
    <xf numFmtId="0" fontId="4" fillId="4" borderId="12" xfId="0" applyFont="1" applyFill="1" applyBorder="1" applyAlignment="1">
      <alignment horizontal="left"/>
    </xf>
    <xf numFmtId="0" fontId="4" fillId="4" borderId="13" xfId="0" applyFont="1" applyFill="1" applyBorder="1" applyAlignment="1">
      <alignment horizontal="left"/>
    </xf>
    <xf numFmtId="164" fontId="0" fillId="0" borderId="10" xfId="1" applyNumberFormat="1" applyFont="1" applyBorder="1"/>
    <xf numFmtId="0" fontId="4" fillId="4" borderId="10" xfId="0" applyFont="1" applyFill="1" applyBorder="1" applyAlignment="1">
      <alignment wrapText="1"/>
    </xf>
    <xf numFmtId="0" fontId="9" fillId="4" borderId="10" xfId="0" applyFont="1" applyFill="1" applyBorder="1"/>
    <xf numFmtId="0" fontId="4" fillId="4" borderId="11" xfId="0" applyFont="1" applyFill="1" applyBorder="1" applyAlignment="1">
      <alignment horizontal="center"/>
    </xf>
    <xf numFmtId="0" fontId="4" fillId="4" borderId="12" xfId="0" applyFont="1" applyFill="1" applyBorder="1" applyAlignment="1">
      <alignment horizontal="center"/>
    </xf>
    <xf numFmtId="0" fontId="4" fillId="4" borderId="13" xfId="0" applyFont="1" applyFill="1" applyBorder="1" applyAlignment="1">
      <alignment horizontal="center"/>
    </xf>
    <xf numFmtId="0" fontId="0" fillId="0" borderId="10" xfId="0" applyBorder="1"/>
    <xf numFmtId="0" fontId="4" fillId="4" borderId="10" xfId="0" applyFont="1" applyFill="1" applyBorder="1" applyAlignment="1">
      <alignment horizontal="center" wrapText="1"/>
    </xf>
    <xf numFmtId="0" fontId="4" fillId="4" borderId="10" xfId="0" applyFont="1" applyFill="1" applyBorder="1" applyAlignment="1">
      <alignment horizontal="center" vertical="center" wrapText="1"/>
    </xf>
    <xf numFmtId="0" fontId="11" fillId="0" borderId="0" xfId="0" applyFont="1"/>
    <xf numFmtId="0" fontId="10" fillId="0" borderId="0" xfId="0" applyFont="1"/>
    <xf numFmtId="0" fontId="12" fillId="0" borderId="0" xfId="0" applyFont="1"/>
    <xf numFmtId="0" fontId="6" fillId="0" borderId="0" xfId="0" applyFont="1"/>
    <xf numFmtId="0" fontId="6" fillId="0" borderId="0" xfId="0" applyFont="1" applyAlignment="1">
      <alignment vertical="center"/>
    </xf>
    <xf numFmtId="165" fontId="7" fillId="3" borderId="8" xfId="0" applyNumberFormat="1" applyFont="1" applyFill="1" applyBorder="1" applyAlignment="1">
      <alignment horizontal="center" vertical="center"/>
    </xf>
    <xf numFmtId="0" fontId="13" fillId="0" borderId="0" xfId="3"/>
    <xf numFmtId="3" fontId="14" fillId="2" borderId="2" xfId="0" applyNumberFormat="1" applyFont="1" applyFill="1" applyBorder="1" applyAlignment="1">
      <alignment horizontal="center" vertical="center" wrapText="1"/>
    </xf>
    <xf numFmtId="3" fontId="14" fillId="2" borderId="1" xfId="0" applyNumberFormat="1" applyFont="1" applyFill="1" applyBorder="1" applyAlignment="1">
      <alignment horizontal="center" vertical="center" wrapText="1"/>
    </xf>
    <xf numFmtId="0" fontId="0" fillId="0" borderId="0" xfId="0" applyBorder="1"/>
    <xf numFmtId="0" fontId="15" fillId="2" borderId="0" xfId="0" applyFont="1" applyFill="1" applyBorder="1" applyAlignment="1">
      <alignment horizontal="center" vertical="center"/>
    </xf>
    <xf numFmtId="0" fontId="0" fillId="2" borderId="0" xfId="0" applyFill="1" applyBorder="1"/>
    <xf numFmtId="0" fontId="16" fillId="2" borderId="0" xfId="0" applyFont="1" applyFill="1" applyBorder="1" applyAlignment="1">
      <alignment horizontal="center" vertical="center"/>
    </xf>
    <xf numFmtId="0" fontId="16" fillId="2" borderId="0" xfId="1" applyNumberFormat="1" applyFont="1" applyFill="1" applyBorder="1" applyAlignment="1">
      <alignment horizontal="center" vertical="center"/>
    </xf>
    <xf numFmtId="164" fontId="2" fillId="2" borderId="1" xfId="1" applyNumberFormat="1" applyFont="1" applyFill="1" applyBorder="1" applyAlignment="1">
      <alignment horizontal="center" vertical="center" wrapText="1"/>
    </xf>
    <xf numFmtId="164" fontId="2" fillId="2" borderId="1" xfId="1" applyNumberFormat="1" applyFont="1" applyFill="1" applyBorder="1" applyAlignment="1">
      <alignment horizontal="center" vertical="center"/>
    </xf>
    <xf numFmtId="164" fontId="2" fillId="2" borderId="2" xfId="1" applyNumberFormat="1" applyFont="1" applyFill="1" applyBorder="1" applyAlignment="1">
      <alignment horizontal="center" vertical="center"/>
    </xf>
    <xf numFmtId="164" fontId="14" fillId="2" borderId="1" xfId="1" applyNumberFormat="1" applyFont="1" applyFill="1" applyBorder="1" applyAlignment="1">
      <alignment horizontal="center" vertical="center"/>
    </xf>
    <xf numFmtId="0" fontId="2" fillId="0" borderId="1" xfId="0" applyFont="1" applyBorder="1" applyAlignment="1">
      <alignment horizontal="center" vertical="center"/>
    </xf>
    <xf numFmtId="0" fontId="14" fillId="0" borderId="1" xfId="0" applyFont="1" applyBorder="1" applyAlignment="1">
      <alignment horizontal="center" vertical="center"/>
    </xf>
    <xf numFmtId="164" fontId="2" fillId="0" borderId="1" xfId="1" applyNumberFormat="1" applyFont="1" applyBorder="1" applyAlignment="1">
      <alignment horizontal="center" vertical="center"/>
    </xf>
    <xf numFmtId="164" fontId="14" fillId="0" borderId="1" xfId="1" applyNumberFormat="1" applyFont="1" applyBorder="1" applyAlignment="1">
      <alignment horizontal="center" vertical="center"/>
    </xf>
    <xf numFmtId="0" fontId="4" fillId="4" borderId="10" xfId="0" applyFont="1" applyFill="1" applyBorder="1" applyAlignment="1">
      <alignment horizontal="center"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7" xfId="0"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165" fontId="14" fillId="2" borderId="1" xfId="0" applyNumberFormat="1" applyFont="1" applyFill="1" applyBorder="1" applyAlignment="1">
      <alignment horizontal="center" vertical="center" wrapText="1"/>
    </xf>
    <xf numFmtId="165" fontId="3" fillId="2" borderId="1" xfId="1" applyNumberFormat="1" applyFont="1" applyFill="1" applyBorder="1"/>
    <xf numFmtId="3" fontId="3" fillId="2" borderId="1" xfId="0" applyNumberFormat="1" applyFont="1" applyFill="1" applyBorder="1" applyAlignment="1">
      <alignment horizontal="center" vertical="center"/>
    </xf>
    <xf numFmtId="164" fontId="3" fillId="2" borderId="1" xfId="1" applyNumberFormat="1" applyFont="1" applyFill="1" applyBorder="1" applyAlignment="1">
      <alignment horizontal="center" vertical="center"/>
    </xf>
    <xf numFmtId="0" fontId="3" fillId="2" borderId="1" xfId="0" applyFont="1" applyFill="1" applyBorder="1" applyAlignment="1">
      <alignment horizontal="center" vertical="center"/>
    </xf>
    <xf numFmtId="0" fontId="4" fillId="4" borderId="14" xfId="0" applyFont="1" applyFill="1" applyBorder="1" applyAlignment="1">
      <alignment horizontal="center" vertical="center" wrapText="1"/>
    </xf>
    <xf numFmtId="0" fontId="0" fillId="0" borderId="0" xfId="0" applyAlignment="1">
      <alignment horizontal="center" vertical="center"/>
    </xf>
    <xf numFmtId="0" fontId="17" fillId="4" borderId="10" xfId="0" applyFont="1" applyFill="1" applyBorder="1" applyAlignment="1">
      <alignment horizontal="center" vertical="center" wrapText="1"/>
    </xf>
    <xf numFmtId="0" fontId="18" fillId="0" borderId="0" xfId="0" applyFont="1" applyAlignment="1">
      <alignment horizontal="center" vertical="center"/>
    </xf>
    <xf numFmtId="0" fontId="19" fillId="4" borderId="11" xfId="0" applyFont="1" applyFill="1" applyBorder="1" applyAlignment="1">
      <alignment wrapText="1"/>
    </xf>
    <xf numFmtId="164" fontId="0" fillId="2" borderId="0" xfId="1" applyNumberFormat="1" applyFont="1" applyFill="1" applyBorder="1"/>
    <xf numFmtId="164" fontId="16" fillId="2" borderId="0" xfId="1" applyNumberFormat="1" applyFont="1" applyFill="1" applyBorder="1" applyAlignment="1">
      <alignment horizontal="center" vertical="center"/>
    </xf>
    <xf numFmtId="0" fontId="4" fillId="4" borderId="11" xfId="0" applyFont="1" applyFill="1" applyBorder="1" applyAlignment="1">
      <alignment horizontal="center" vertical="center" wrapText="1"/>
    </xf>
    <xf numFmtId="0" fontId="4" fillId="4" borderId="11" xfId="0" applyFont="1" applyFill="1" applyBorder="1" applyAlignment="1">
      <alignment horizontal="left" vertical="center" wrapText="1"/>
    </xf>
    <xf numFmtId="0" fontId="20" fillId="0" borderId="0" xfId="0" applyFont="1" applyAlignment="1">
      <alignment horizontal="left" vertical="center"/>
    </xf>
    <xf numFmtId="0" fontId="4" fillId="4" borderId="11" xfId="0" applyFont="1" applyFill="1" applyBorder="1" applyAlignment="1">
      <alignment horizontal="left"/>
    </xf>
    <xf numFmtId="0" fontId="4" fillId="4" borderId="12" xfId="0" applyFont="1" applyFill="1" applyBorder="1" applyAlignment="1">
      <alignment horizontal="left"/>
    </xf>
    <xf numFmtId="0" fontId="4" fillId="4" borderId="13" xfId="0" applyFont="1" applyFill="1" applyBorder="1" applyAlignment="1">
      <alignment horizontal="left"/>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4" fillId="4" borderId="1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4" fillId="4" borderId="14" xfId="0" applyFont="1" applyFill="1" applyBorder="1" applyAlignment="1">
      <alignment horizontal="center" wrapText="1"/>
    </xf>
    <xf numFmtId="0" fontId="4" fillId="4" borderId="16" xfId="0" applyFont="1" applyFill="1" applyBorder="1" applyAlignment="1">
      <alignment horizontal="center" wrapText="1"/>
    </xf>
    <xf numFmtId="0" fontId="4" fillId="4" borderId="12" xfId="0" applyFont="1" applyFill="1" applyBorder="1" applyAlignment="1">
      <alignment horizontal="center" vertical="center" wrapText="1"/>
    </xf>
  </cellXfs>
  <cellStyles count="4">
    <cellStyle name="Lien hypertexte" xfId="3" builtinId="8"/>
    <cellStyle name="Milliers" xfId="2" builtinId="3"/>
    <cellStyle name="Normal" xfId="0" builtinId="0"/>
    <cellStyle name="Pourcentage" xfId="1" builtinId="5"/>
  </cellStyles>
  <dxfs count="0"/>
  <tableStyles count="0" defaultTableStyle="TableStyleMedium2" defaultPivotStyle="PivotStyleLight16"/>
  <colors>
    <mruColors>
      <color rgb="FFFF9B00"/>
      <color rgb="FFFFFFFF"/>
      <color rgb="FF009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646767991213"/>
          <c:y val="3.7761757638173701E-2"/>
          <c:w val="0.80491973387047544"/>
          <c:h val="0.8070776940729989"/>
        </c:manualLayout>
      </c:layout>
      <c:scatterChart>
        <c:scatterStyle val="lineMarker"/>
        <c:varyColors val="0"/>
        <c:ser>
          <c:idx val="0"/>
          <c:order val="0"/>
          <c:tx>
            <c:strRef>
              <c:f>'Graphique 1'!$B$4</c:f>
              <c:strCache>
                <c:ptCount val="1"/>
                <c:pt idx="0">
                  <c:v>% Mobiles</c:v>
                </c:pt>
              </c:strCache>
            </c:strRef>
          </c:tx>
          <c:spPr>
            <a:ln w="19050" cap="rnd">
              <a:noFill/>
              <a:round/>
            </a:ln>
            <a:effectLst/>
          </c:spPr>
          <c:marker>
            <c:symbol val="circle"/>
            <c:size val="5"/>
            <c:spPr>
              <a:solidFill>
                <a:schemeClr val="accent1"/>
              </a:solidFill>
              <a:ln w="9525">
                <a:solidFill>
                  <a:schemeClr val="accent1"/>
                </a:solidFill>
              </a:ln>
              <a:effectLst/>
            </c:spPr>
          </c:marker>
          <c:dPt>
            <c:idx val="1"/>
            <c:marker>
              <c:symbol val="circle"/>
              <c:size val="5"/>
              <c:spPr>
                <a:solidFill>
                  <a:schemeClr val="accent1"/>
                </a:solidFill>
                <a:ln w="9525">
                  <a:solidFill>
                    <a:schemeClr val="accent1"/>
                  </a:solidFill>
                </a:ln>
                <a:effectLst/>
              </c:spPr>
            </c:marker>
            <c:bubble3D val="0"/>
            <c:spPr>
              <a:ln w="25400" cap="rnd">
                <a:noFill/>
                <a:round/>
              </a:ln>
              <a:effectLst/>
            </c:spPr>
            <c:extLst>
              <c:ext xmlns:c16="http://schemas.microsoft.com/office/drawing/2014/chart" uri="{C3380CC4-5D6E-409C-BE32-E72D297353CC}">
                <c16:uniqueId val="{00000001-B21E-4877-BC95-048B55C66CD5}"/>
              </c:ext>
            </c:extLst>
          </c:dPt>
          <c:dLbls>
            <c:dLbl>
              <c:idx val="0"/>
              <c:layout/>
              <c:tx>
                <c:rich>
                  <a:bodyPr/>
                  <a:lstStyle/>
                  <a:p>
                    <a:r>
                      <a:rPr lang="en-US"/>
                      <a:t>Ile de</a:t>
                    </a:r>
                    <a:r>
                      <a:rPr lang="en-US" baseline="0"/>
                      <a:t> France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E-4877-BC95-048B55C66CD5}"/>
                </c:ext>
              </c:extLst>
            </c:dLbl>
            <c:dLbl>
              <c:idx val="1"/>
              <c:tx>
                <c:rich>
                  <a:bodyPr/>
                  <a:lstStyle/>
                  <a:p>
                    <a:r>
                      <a:rPr lang="en-US"/>
                      <a:t>Mayotte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E-4877-BC95-048B55C66CD5}"/>
                </c:ext>
              </c:extLst>
            </c:dLbl>
            <c:dLbl>
              <c:idx val="2"/>
              <c:layout/>
              <c:tx>
                <c:rich>
                  <a:bodyPr/>
                  <a:lstStyle/>
                  <a:p>
                    <a:r>
                      <a:rPr lang="en-US"/>
                      <a:t>Lille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1E-4877-BC95-048B55C66CD5}"/>
                </c:ext>
              </c:extLst>
            </c:dLbl>
            <c:dLbl>
              <c:idx val="3"/>
              <c:layout/>
              <c:tx>
                <c:rich>
                  <a:bodyPr/>
                  <a:lstStyle/>
                  <a:p>
                    <a:r>
                      <a:rPr lang="en-US"/>
                      <a:t>Grenoble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E-4877-BC95-048B55C66CD5}"/>
                </c:ext>
              </c:extLst>
            </c:dLbl>
            <c:dLbl>
              <c:idx val="4"/>
              <c:layout/>
              <c:tx>
                <c:rich>
                  <a:bodyPr/>
                  <a:lstStyle/>
                  <a:p>
                    <a:r>
                      <a:rPr lang="en-US"/>
                      <a:t>Amiens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E-4877-BC95-048B55C66CD5}"/>
                </c:ext>
              </c:extLst>
            </c:dLbl>
            <c:dLbl>
              <c:idx val="5"/>
              <c:layout/>
              <c:tx>
                <c:rich>
                  <a:bodyPr/>
                  <a:lstStyle/>
                  <a:p>
                    <a:r>
                      <a:rPr lang="en-US"/>
                      <a:t>Guyane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21E-4877-BC95-048B55C66CD5}"/>
                </c:ext>
              </c:extLst>
            </c:dLbl>
            <c:dLbl>
              <c:idx val="6"/>
              <c:layout>
                <c:manualLayout>
                  <c:x val="-7.2674418604651162E-3"/>
                  <c:y val="-2.5031289111389236E-2"/>
                </c:manualLayout>
              </c:layout>
              <c:tx>
                <c:rich>
                  <a:bodyPr/>
                  <a:lstStyle/>
                  <a:p>
                    <a:r>
                      <a:rPr lang="en-US"/>
                      <a:t>Corse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E-4877-BC95-048B55C66CD5}"/>
                </c:ext>
              </c:extLst>
            </c:dLbl>
            <c:dLbl>
              <c:idx val="7"/>
              <c:layout>
                <c:manualLayout>
                  <c:x val="-8.8823263311767391E-17"/>
                  <c:y val="-1.6687526074259568E-2"/>
                </c:manualLayout>
              </c:layout>
              <c:tx>
                <c:rich>
                  <a:bodyPr/>
                  <a:lstStyle/>
                  <a:p>
                    <a:r>
                      <a:rPr lang="en-US"/>
                      <a:t>Dijon</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E-4877-BC95-048B55C66CD5}"/>
                </c:ext>
              </c:extLst>
            </c:dLbl>
            <c:dLbl>
              <c:idx val="8"/>
              <c:layout>
                <c:manualLayout>
                  <c:x val="-9.6899224806201549E-3"/>
                  <c:y val="1.5667841754798347E-2"/>
                </c:manualLayout>
              </c:layout>
              <c:tx>
                <c:rich>
                  <a:bodyPr/>
                  <a:lstStyle/>
                  <a:p>
                    <a:r>
                      <a:rPr lang="en-US"/>
                      <a:t>Poitiers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E-4877-BC95-048B55C66CD5}"/>
                </c:ext>
              </c:extLst>
            </c:dLbl>
            <c:dLbl>
              <c:idx val="9"/>
              <c:layout/>
              <c:tx>
                <c:rich>
                  <a:bodyPr/>
                  <a:lstStyle/>
                  <a:p>
                    <a:r>
                      <a:rPr lang="en-US"/>
                      <a:t>Limoges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21E-4877-BC95-048B55C66CD5}"/>
                </c:ext>
              </c:extLst>
            </c:dLbl>
            <c:dLbl>
              <c:idx val="10"/>
              <c:layout>
                <c:manualLayout>
                  <c:x val="-6.5406976744186135E-2"/>
                  <c:y val="-4.5890696704213599E-2"/>
                </c:manualLayout>
              </c:layout>
              <c:tx>
                <c:rich>
                  <a:bodyPr/>
                  <a:lstStyle/>
                  <a:p>
                    <a:r>
                      <a:rPr lang="en-US"/>
                      <a:t>Orléans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E-4877-BC95-048B55C66CD5}"/>
                </c:ext>
              </c:extLst>
            </c:dLbl>
            <c:dLbl>
              <c:idx val="11"/>
              <c:layout/>
              <c:tx>
                <c:rich>
                  <a:bodyPr/>
                  <a:lstStyle/>
                  <a:p>
                    <a:r>
                      <a:rPr lang="en-US"/>
                      <a:t>Guadeloupe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E-4877-BC95-048B55C66CD5}"/>
                </c:ext>
              </c:extLst>
            </c:dLbl>
            <c:dLbl>
              <c:idx val="12"/>
              <c:layout>
                <c:manualLayout>
                  <c:x val="-5.813953488372102E-2"/>
                  <c:y val="3.1335683509596479E-2"/>
                </c:manualLayout>
              </c:layout>
              <c:tx>
                <c:rich>
                  <a:bodyPr/>
                  <a:lstStyle/>
                  <a:p>
                    <a:r>
                      <a:rPr lang="en-US"/>
                      <a:t>Besançon</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E-4877-BC95-048B55C66CD5}"/>
                </c:ext>
              </c:extLst>
            </c:dLbl>
            <c:dLbl>
              <c:idx val="13"/>
              <c:layout>
                <c:manualLayout>
                  <c:x val="-2.6647286821705515E-2"/>
                  <c:y val="-3.1335683509596556E-2"/>
                </c:manualLayout>
              </c:layout>
              <c:tx>
                <c:rich>
                  <a:bodyPr/>
                  <a:lstStyle/>
                  <a:p>
                    <a:r>
                      <a:rPr lang="en-US"/>
                      <a:t>Reims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21E-4877-BC95-048B55C66CD5}"/>
                </c:ext>
              </c:extLst>
            </c:dLbl>
            <c:dLbl>
              <c:idx val="14"/>
              <c:layout>
                <c:manualLayout>
                  <c:x val="-3.87596899224808E-2"/>
                  <c:y val="-3.7546933667083865E-2"/>
                </c:manualLayout>
              </c:layout>
              <c:tx>
                <c:rich>
                  <a:bodyPr/>
                  <a:lstStyle/>
                  <a:p>
                    <a:r>
                      <a:rPr lang="en-US"/>
                      <a:t>Martinique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E-4877-BC95-048B55C66CD5}"/>
                </c:ext>
              </c:extLst>
            </c:dLbl>
            <c:dLbl>
              <c:idx val="15"/>
              <c:layout>
                <c:manualLayout>
                  <c:x val="-7.7519379844961323E-2"/>
                  <c:y val="1.5667841754798278E-2"/>
                </c:manualLayout>
              </c:layout>
              <c:tx>
                <c:rich>
                  <a:bodyPr/>
                  <a:lstStyle/>
                  <a:p>
                    <a:r>
                      <a:rPr lang="en-US"/>
                      <a:t>Nice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E-4877-BC95-048B55C66CD5}"/>
                </c:ext>
              </c:extLst>
            </c:dLbl>
            <c:dLbl>
              <c:idx val="16"/>
              <c:layout>
                <c:manualLayout>
                  <c:x val="-4.8449612403100778E-2"/>
                  <c:y val="-5.483744614179397E-2"/>
                </c:manualLayout>
              </c:layout>
              <c:tx>
                <c:rich>
                  <a:bodyPr/>
                  <a:lstStyle/>
                  <a:p>
                    <a:r>
                      <a:rPr lang="en-US"/>
                      <a:t>Clermont</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E-4877-BC95-048B55C66CD5}"/>
                </c:ext>
              </c:extLst>
            </c:dLbl>
            <c:dLbl>
              <c:idx val="17"/>
              <c:layout>
                <c:manualLayout>
                  <c:x val="7.5096899224806196E-2"/>
                  <c:y val="1.95849564045387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t>Montpellier</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manualLayout>
                      <c:w val="0.12956628059573949"/>
                      <c:h val="5.4172045765868752E-2"/>
                    </c:manualLayout>
                  </c15:layout>
                </c:ext>
                <c:ext xmlns:c16="http://schemas.microsoft.com/office/drawing/2014/chart" uri="{C3380CC4-5D6E-409C-BE32-E72D297353CC}">
                  <c16:uniqueId val="{00000012-B21E-4877-BC95-048B55C66CD5}"/>
                </c:ext>
              </c:extLst>
            </c:dLbl>
            <c:dLbl>
              <c:idx val="18"/>
              <c:layout>
                <c:manualLayout>
                  <c:x val="-2.6647286821705425E-2"/>
                  <c:y val="3.5252643948296268E-2"/>
                </c:manualLayout>
              </c:layout>
              <c:tx>
                <c:rich>
                  <a:bodyPr/>
                  <a:lstStyle/>
                  <a:p>
                    <a:r>
                      <a:rPr lang="en-US"/>
                      <a:t>Aix-Marseille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21E-4877-BC95-048B55C66CD5}"/>
                </c:ext>
              </c:extLst>
            </c:dLbl>
            <c:dLbl>
              <c:idx val="19"/>
              <c:layout>
                <c:manualLayout>
                  <c:x val="-2.6647286821705425E-2"/>
                  <c:y val="7.833920877399124E-2"/>
                </c:manualLayout>
              </c:layout>
              <c:tx>
                <c:rich>
                  <a:bodyPr/>
                  <a:lstStyle/>
                  <a:p>
                    <a:r>
                      <a:rPr lang="en-US"/>
                      <a:t>Bordeaux</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E-4877-BC95-048B55C66CD5}"/>
                </c:ext>
              </c:extLst>
            </c:dLbl>
            <c:dLbl>
              <c:idx val="20"/>
              <c:layout/>
              <c:tx>
                <c:rich>
                  <a:bodyPr/>
                  <a:lstStyle/>
                  <a:p>
                    <a:r>
                      <a:rPr lang="en-US"/>
                      <a:t>Nantes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E-4877-BC95-048B55C66CD5}"/>
                </c:ext>
              </c:extLst>
            </c:dLbl>
            <c:dLbl>
              <c:idx val="21"/>
              <c:layout>
                <c:manualLayout>
                  <c:x val="-5.8139534883720929E-2"/>
                  <c:y val="2.7418723070896985E-2"/>
                </c:manualLayout>
              </c:layout>
              <c:tx>
                <c:rich>
                  <a:bodyPr/>
                  <a:lstStyle/>
                  <a:p>
                    <a:r>
                      <a:rPr lang="en-US"/>
                      <a:t>Toulouse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E-4877-BC95-048B55C66CD5}"/>
                </c:ext>
              </c:extLst>
            </c:dLbl>
            <c:dLbl>
              <c:idx val="22"/>
              <c:layout>
                <c:manualLayout>
                  <c:x val="-1.2112403100775194E-2"/>
                  <c:y val="-1.9584802193497917E-2"/>
                </c:manualLayout>
              </c:layout>
              <c:tx>
                <c:rich>
                  <a:bodyPr/>
                  <a:lstStyle/>
                  <a:p>
                    <a:r>
                      <a:rPr lang="en-US"/>
                      <a:t>Normandie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E-4877-BC95-048B55C66CD5}"/>
                </c:ext>
              </c:extLst>
            </c:dLbl>
            <c:dLbl>
              <c:idx val="23"/>
              <c:layout>
                <c:manualLayout>
                  <c:x val="-7.7519379844961239E-2"/>
                  <c:y val="1.5667841754798278E-2"/>
                </c:manualLayout>
              </c:layout>
              <c:tx>
                <c:rich>
                  <a:bodyPr/>
                  <a:lstStyle/>
                  <a:p>
                    <a:r>
                      <a:rPr lang="en-US"/>
                      <a:t>Lyon</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E-4877-BC95-048B55C66CD5}"/>
                </c:ext>
              </c:extLst>
            </c:dLbl>
            <c:dLbl>
              <c:idx val="24"/>
              <c:layout>
                <c:manualLayout>
                  <c:x val="-0.10174418604651159"/>
                  <c:y val="3.9169604386994974E-3"/>
                </c:manualLayout>
              </c:layout>
              <c:tx>
                <c:rich>
                  <a:bodyPr/>
                  <a:lstStyle/>
                  <a:p>
                    <a:r>
                      <a:rPr lang="en-US"/>
                      <a:t>Rennes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21E-4877-BC95-048B55C66CD5}"/>
                </c:ext>
              </c:extLst>
            </c:dLbl>
            <c:dLbl>
              <c:idx val="25"/>
              <c:layout/>
              <c:tx>
                <c:rich>
                  <a:bodyPr/>
                  <a:lstStyle/>
                  <a:p>
                    <a:r>
                      <a:rPr lang="en-US"/>
                      <a:t>La Réunion</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21E-4877-BC95-048B55C66CD5}"/>
                </c:ext>
              </c:extLst>
            </c:dLbl>
            <c:dLbl>
              <c:idx val="26"/>
              <c:layout/>
              <c:tx>
                <c:rich>
                  <a:bodyPr/>
                  <a:lstStyle/>
                  <a:p>
                    <a:r>
                      <a:rPr lang="en-US"/>
                      <a:t>Strasbourg</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21E-4877-BC95-048B55C66CD5}"/>
                </c:ext>
              </c:extLst>
            </c:dLbl>
            <c:dLbl>
              <c:idx val="27"/>
              <c:layout>
                <c:manualLayout>
                  <c:x val="-8.2364341085271311E-2"/>
                  <c:y val="-6.4660689446721627E-3"/>
                </c:manualLayout>
              </c:layout>
              <c:tx>
                <c:rich>
                  <a:bodyPr/>
                  <a:lstStyle/>
                  <a:p>
                    <a:r>
                      <a:rPr lang="en-US"/>
                      <a:t>Nancy</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21E-4877-BC95-048B55C66CD5}"/>
                </c:ext>
              </c:extLst>
            </c:dLbl>
            <c:dLbl>
              <c:idx val="28"/>
              <c:layout/>
              <c:tx>
                <c:rich>
                  <a:bodyPr/>
                  <a:lstStyle/>
                  <a:p>
                    <a:r>
                      <a:rPr lang="en-US"/>
                      <a:t>Polynésie Française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21E-4877-BC95-048B55C66C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'Graphique 1'!$B$5:$B$33</c:f>
              <c:numCache>
                <c:formatCode>0.0</c:formatCode>
                <c:ptCount val="29"/>
                <c:pt idx="0">
                  <c:v>9</c:v>
                </c:pt>
                <c:pt idx="1">
                  <c:v>75.599999999999994</c:v>
                </c:pt>
                <c:pt idx="2">
                  <c:v>5.66</c:v>
                </c:pt>
                <c:pt idx="3">
                  <c:v>35.020000000000003</c:v>
                </c:pt>
                <c:pt idx="4">
                  <c:v>33.82</c:v>
                </c:pt>
                <c:pt idx="5">
                  <c:v>33.770000000000003</c:v>
                </c:pt>
                <c:pt idx="6">
                  <c:v>32.94</c:v>
                </c:pt>
                <c:pt idx="7">
                  <c:v>31.37</c:v>
                </c:pt>
                <c:pt idx="8">
                  <c:v>30.69</c:v>
                </c:pt>
                <c:pt idx="9">
                  <c:v>30.18</c:v>
                </c:pt>
                <c:pt idx="10">
                  <c:v>30.07</c:v>
                </c:pt>
                <c:pt idx="11">
                  <c:v>26.91</c:v>
                </c:pt>
                <c:pt idx="12">
                  <c:v>26.61</c:v>
                </c:pt>
                <c:pt idx="13">
                  <c:v>26.14</c:v>
                </c:pt>
                <c:pt idx="14">
                  <c:v>25.99</c:v>
                </c:pt>
                <c:pt idx="15">
                  <c:v>25.35</c:v>
                </c:pt>
                <c:pt idx="16">
                  <c:v>25.12</c:v>
                </c:pt>
                <c:pt idx="17">
                  <c:v>24.42</c:v>
                </c:pt>
                <c:pt idx="18">
                  <c:v>22.9</c:v>
                </c:pt>
                <c:pt idx="19">
                  <c:v>21.8</c:v>
                </c:pt>
                <c:pt idx="20">
                  <c:v>21.05</c:v>
                </c:pt>
                <c:pt idx="21">
                  <c:v>19.760000000000002</c:v>
                </c:pt>
                <c:pt idx="22">
                  <c:v>18.100000000000001</c:v>
                </c:pt>
                <c:pt idx="23">
                  <c:v>17.75</c:v>
                </c:pt>
                <c:pt idx="24">
                  <c:v>17.489999999999998</c:v>
                </c:pt>
                <c:pt idx="25">
                  <c:v>16.52</c:v>
                </c:pt>
                <c:pt idx="26">
                  <c:v>13.8</c:v>
                </c:pt>
                <c:pt idx="27">
                  <c:v>13.85</c:v>
                </c:pt>
                <c:pt idx="28">
                  <c:v>13.04</c:v>
                </c:pt>
              </c:numCache>
            </c:numRef>
          </c:xVal>
          <c:yVal>
            <c:numRef>
              <c:f>'Graphique 1'!$C$5:$C$33</c:f>
              <c:numCache>
                <c:formatCode>0.0</c:formatCode>
                <c:ptCount val="29"/>
                <c:pt idx="0">
                  <c:v>2.88</c:v>
                </c:pt>
                <c:pt idx="1">
                  <c:v>63.34</c:v>
                </c:pt>
                <c:pt idx="2">
                  <c:v>10.130000000000001</c:v>
                </c:pt>
                <c:pt idx="3">
                  <c:v>17.100000000000001</c:v>
                </c:pt>
                <c:pt idx="4">
                  <c:v>24.48</c:v>
                </c:pt>
                <c:pt idx="5">
                  <c:v>53.91</c:v>
                </c:pt>
                <c:pt idx="6">
                  <c:v>60.68</c:v>
                </c:pt>
                <c:pt idx="7">
                  <c:v>26.16</c:v>
                </c:pt>
                <c:pt idx="8">
                  <c:v>23.06</c:v>
                </c:pt>
                <c:pt idx="9">
                  <c:v>40.92</c:v>
                </c:pt>
                <c:pt idx="10">
                  <c:v>26.59</c:v>
                </c:pt>
                <c:pt idx="11">
                  <c:v>49.82</c:v>
                </c:pt>
                <c:pt idx="12">
                  <c:v>24.55</c:v>
                </c:pt>
                <c:pt idx="13">
                  <c:v>24.69</c:v>
                </c:pt>
                <c:pt idx="14">
                  <c:v>60.26</c:v>
                </c:pt>
                <c:pt idx="15">
                  <c:v>26.84</c:v>
                </c:pt>
                <c:pt idx="16">
                  <c:v>26.08</c:v>
                </c:pt>
                <c:pt idx="17">
                  <c:v>12.97</c:v>
                </c:pt>
                <c:pt idx="18">
                  <c:v>13.77</c:v>
                </c:pt>
                <c:pt idx="19">
                  <c:v>13.36</c:v>
                </c:pt>
                <c:pt idx="20">
                  <c:v>16.71</c:v>
                </c:pt>
                <c:pt idx="21">
                  <c:v>14.47</c:v>
                </c:pt>
                <c:pt idx="22">
                  <c:v>17.96</c:v>
                </c:pt>
                <c:pt idx="23">
                  <c:v>12.33</c:v>
                </c:pt>
                <c:pt idx="24">
                  <c:v>17.09</c:v>
                </c:pt>
                <c:pt idx="25">
                  <c:v>29.01</c:v>
                </c:pt>
                <c:pt idx="26">
                  <c:v>23.4</c:v>
                </c:pt>
                <c:pt idx="27">
                  <c:v>29.38</c:v>
                </c:pt>
                <c:pt idx="28">
                  <c:v>64.66</c:v>
                </c:pt>
              </c:numCache>
            </c:numRef>
          </c:yVal>
          <c:smooth val="0"/>
          <c:extLst>
            <c:ext xmlns:c16="http://schemas.microsoft.com/office/drawing/2014/chart" uri="{C3380CC4-5D6E-409C-BE32-E72D297353CC}">
              <c16:uniqueId val="{0000001E-B21E-4877-BC95-048B55C66CD5}"/>
            </c:ext>
          </c:extLst>
        </c:ser>
        <c:dLbls>
          <c:showLegendKey val="0"/>
          <c:showVal val="0"/>
          <c:showCatName val="0"/>
          <c:showSerName val="0"/>
          <c:showPercent val="0"/>
          <c:showBubbleSize val="0"/>
        </c:dLbls>
        <c:axId val="609974064"/>
        <c:axId val="609976688"/>
      </c:scatterChart>
      <c:valAx>
        <c:axId val="609974064"/>
        <c:scaling>
          <c:orientation val="minMax"/>
          <c:max val="40"/>
        </c:scaling>
        <c:delete val="0"/>
        <c:axPos val="b"/>
        <c:majorGridlines>
          <c:spPr>
            <a:ln w="9525" cap="flat" cmpd="sng" algn="ctr">
              <a:no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9976688"/>
        <c:crosses val="autoZero"/>
        <c:crossBetween val="midCat"/>
      </c:valAx>
      <c:valAx>
        <c:axId val="60997668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997406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83218</xdr:colOff>
      <xdr:row>3</xdr:row>
      <xdr:rowOff>57150</xdr:rowOff>
    </xdr:from>
    <xdr:to>
      <xdr:col>16</xdr:col>
      <xdr:colOff>272720</xdr:colOff>
      <xdr:row>38</xdr:row>
      <xdr:rowOff>110146</xdr:rowOff>
    </xdr:to>
    <xdr:grpSp>
      <xdr:nvGrpSpPr>
        <xdr:cNvPr id="73" name="carteacaidf3"/>
        <xdr:cNvGrpSpPr/>
      </xdr:nvGrpSpPr>
      <xdr:grpSpPr>
        <a:xfrm>
          <a:off x="4674268" y="628650"/>
          <a:ext cx="8571502" cy="7311046"/>
          <a:chOff x="7486650" y="333375"/>
          <a:chExt cx="8286750" cy="7683617"/>
        </a:xfrm>
      </xdr:grpSpPr>
      <xdr:grpSp>
        <xdr:nvGrpSpPr>
          <xdr:cNvPr id="74" name="carteacaidf2"/>
          <xdr:cNvGrpSpPr/>
        </xdr:nvGrpSpPr>
        <xdr:grpSpPr>
          <a:xfrm>
            <a:off x="7486650" y="333375"/>
            <a:ext cx="6991350" cy="7683617"/>
            <a:chOff x="7486650" y="333375"/>
            <a:chExt cx="6991350" cy="7683617"/>
          </a:xfrm>
        </xdr:grpSpPr>
        <xdr:grpSp>
          <xdr:nvGrpSpPr>
            <xdr:cNvPr id="109" name="Groupe 108"/>
            <xdr:cNvGrpSpPr/>
          </xdr:nvGrpSpPr>
          <xdr:grpSpPr>
            <a:xfrm>
              <a:off x="7486650" y="333375"/>
              <a:ext cx="6642297" cy="7683617"/>
              <a:chOff x="7486650" y="333375"/>
              <a:chExt cx="6642297" cy="7683617"/>
            </a:xfrm>
          </xdr:grpSpPr>
          <xdr:grpSp>
            <xdr:nvGrpSpPr>
              <xdr:cNvPr id="114" name="carteacaidf"/>
              <xdr:cNvGrpSpPr>
                <a:grpSpLocks noChangeAspect="1"/>
              </xdr:cNvGrpSpPr>
            </xdr:nvGrpSpPr>
            <xdr:grpSpPr>
              <a:xfrm>
                <a:off x="7486650" y="333375"/>
                <a:ext cx="6642297" cy="7683617"/>
                <a:chOff x="2635363" y="746548"/>
                <a:chExt cx="6680087" cy="7023730"/>
              </a:xfrm>
            </xdr:grpSpPr>
            <xdr:sp macro="" textlink="">
              <xdr:nvSpPr>
                <xdr:cNvPr id="116"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37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7"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8"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9"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0"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1"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2"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3"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4"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5"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6"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009B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7"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8"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0000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9"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0"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1"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2"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3"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4"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5"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6"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7"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8"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9"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0"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1"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2"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3"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37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15" name="Formeaca31"/>
              <xdr:cNvSpPr/>
            </xdr:nvSpPr>
            <xdr:spPr>
              <a:xfrm>
                <a:off x="8281165" y="7150273"/>
                <a:ext cx="360000" cy="360000"/>
              </a:xfrm>
              <a:prstGeom prst="ellipse">
                <a:avLst/>
              </a:prstGeom>
              <a:solidFill>
                <a:srgbClr val="9B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10" name="legende1"/>
            <xdr:cNvSpPr/>
          </xdr:nvSpPr>
          <xdr:spPr>
            <a:xfrm>
              <a:off x="14125575" y="3248025"/>
              <a:ext cx="342900" cy="180975"/>
            </a:xfrm>
            <a:prstGeom prst="rect">
              <a:avLst/>
            </a:prstGeom>
            <a:solidFill>
              <a:srgbClr val="37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1" name="legende2"/>
            <xdr:cNvSpPr/>
          </xdr:nvSpPr>
          <xdr:spPr>
            <a:xfrm>
              <a:off x="14135100" y="3629025"/>
              <a:ext cx="342900" cy="180975"/>
            </a:xfrm>
            <a:prstGeom prst="rect">
              <a:avLst/>
            </a:prstGeom>
            <a:solidFill>
              <a:srgbClr val="9B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2" name="legende3"/>
            <xdr:cNvSpPr/>
          </xdr:nvSpPr>
          <xdr:spPr>
            <a:xfrm>
              <a:off x="14125575" y="4010025"/>
              <a:ext cx="342900" cy="180975"/>
            </a:xfrm>
            <a:prstGeom prst="rect">
              <a:avLst/>
            </a:prstGeom>
            <a:solidFill>
              <a:srgbClr val="009B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3" name="legende4"/>
            <xdr:cNvSpPr/>
          </xdr:nvSpPr>
          <xdr:spPr>
            <a:xfrm>
              <a:off x="14125575" y="4381500"/>
              <a:ext cx="342900" cy="180975"/>
            </a:xfrm>
            <a:prstGeom prst="rect">
              <a:avLst/>
            </a:prstGeom>
            <a:solidFill>
              <a:srgbClr val="0000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75"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1 830</a:t>
            </a:r>
          </a:p>
          <a:p>
            <a:pPr algn="ctr"/>
            <a:r>
              <a:rPr lang="fr-FR" sz="1100"/>
              <a:t>5,7 %</a:t>
            </a:r>
          </a:p>
        </xdr:txBody>
      </xdr:sp>
      <xdr:sp macro="" textlink="">
        <xdr:nvSpPr>
          <xdr:cNvPr id="76"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4 100</a:t>
            </a:r>
          </a:p>
          <a:p>
            <a:pPr algn="ctr"/>
            <a:r>
              <a:rPr lang="fr-FR" sz="1100"/>
              <a:t>17,8 %</a:t>
            </a:r>
          </a:p>
        </xdr:txBody>
      </xdr:sp>
      <xdr:sp macro="" textlink="">
        <xdr:nvSpPr>
          <xdr:cNvPr id="77"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ysClr val="windowText" lastClr="000000"/>
                </a:solidFill>
              </a:rPr>
              <a:t>8 670</a:t>
            </a:r>
          </a:p>
          <a:p>
            <a:pPr algn="ctr"/>
            <a:r>
              <a:rPr lang="fr-FR" sz="1100">
                <a:solidFill>
                  <a:sysClr val="windowText" lastClr="000000"/>
                </a:solidFill>
              </a:rPr>
              <a:t>9 %</a:t>
            </a:r>
          </a:p>
        </xdr:txBody>
      </xdr:sp>
      <xdr:sp macro="" textlink="">
        <xdr:nvSpPr>
          <xdr:cNvPr id="78"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4 370</a:t>
            </a:r>
          </a:p>
          <a:p>
            <a:pPr algn="ctr"/>
            <a:r>
              <a:rPr lang="fr-FR" sz="1100"/>
              <a:t>19,8 %</a:t>
            </a:r>
          </a:p>
        </xdr:txBody>
      </xdr:sp>
      <xdr:sp macro="" textlink="">
        <xdr:nvSpPr>
          <xdr:cNvPr id="79" name="Formeaca21lib"/>
          <xdr:cNvSpPr txBox="1"/>
        </xdr:nvSpPr>
        <xdr:spPr>
          <a:xfrm>
            <a:off x="13814068" y="2040492"/>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1 740</a:t>
            </a:r>
          </a:p>
          <a:p>
            <a:pPr algn="ctr"/>
            <a:r>
              <a:rPr lang="fr-FR" sz="1100"/>
              <a:t>13,8 %</a:t>
            </a:r>
          </a:p>
        </xdr:txBody>
      </xdr:sp>
      <xdr:sp macro="" textlink="">
        <xdr:nvSpPr>
          <xdr:cNvPr id="80"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1 490</a:t>
            </a:r>
          </a:p>
          <a:p>
            <a:pPr algn="ctr"/>
            <a:r>
              <a:rPr lang="fr-FR" sz="1100">
                <a:solidFill>
                  <a:schemeClr val="bg1"/>
                </a:solidFill>
              </a:rPr>
              <a:t>30,2 %</a:t>
            </a:r>
          </a:p>
        </xdr:txBody>
      </xdr:sp>
      <xdr:sp macro="" textlink="">
        <xdr:nvSpPr>
          <xdr:cNvPr id="81"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2 320</a:t>
            </a:r>
          </a:p>
          <a:p>
            <a:pPr algn="ctr"/>
            <a:r>
              <a:rPr lang="fr-FR" sz="1100"/>
              <a:t>25,1 %</a:t>
            </a:r>
          </a:p>
        </xdr:txBody>
      </xdr:sp>
      <xdr:sp macro="" textlink="">
        <xdr:nvSpPr>
          <xdr:cNvPr id="82"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2 480</a:t>
            </a:r>
          </a:p>
          <a:p>
            <a:pPr algn="ctr"/>
            <a:r>
              <a:rPr lang="fr-FR" sz="1100"/>
              <a:t>26,1 %</a:t>
            </a:r>
          </a:p>
        </xdr:txBody>
      </xdr:sp>
      <xdr:sp macro="" textlink="">
        <xdr:nvSpPr>
          <xdr:cNvPr id="83"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ysClr val="windowText" lastClr="000000"/>
                </a:solidFill>
              </a:rPr>
              <a:t>5 610</a:t>
            </a:r>
          </a:p>
          <a:p>
            <a:pPr algn="ctr"/>
            <a:r>
              <a:rPr lang="fr-FR" sz="1100">
                <a:solidFill>
                  <a:sysClr val="windowText" lastClr="000000"/>
                </a:solidFill>
              </a:rPr>
              <a:t>21 %</a:t>
            </a:r>
          </a:p>
        </xdr:txBody>
      </xdr:sp>
      <xdr:sp macro="" textlink="">
        <xdr:nvSpPr>
          <xdr:cNvPr id="84"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4 900</a:t>
            </a:r>
          </a:p>
          <a:p>
            <a:pPr algn="ctr"/>
            <a:r>
              <a:rPr lang="fr-FR" sz="1100"/>
              <a:t>24,4 %</a:t>
            </a:r>
          </a:p>
        </xdr:txBody>
      </xdr:sp>
      <xdr:sp macro="" textlink="">
        <xdr:nvSpPr>
          <xdr:cNvPr id="85"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2 240</a:t>
            </a:r>
          </a:p>
          <a:p>
            <a:pPr algn="ctr"/>
            <a:r>
              <a:rPr lang="fr-FR" sz="1100"/>
              <a:t>13,3 %</a:t>
            </a:r>
          </a:p>
        </xdr:txBody>
      </xdr:sp>
      <xdr:sp macro="" textlink="">
        <xdr:nvSpPr>
          <xdr:cNvPr id="86"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4 590</a:t>
            </a:r>
          </a:p>
          <a:p>
            <a:pPr algn="ctr"/>
            <a:r>
              <a:rPr lang="fr-FR" sz="1100"/>
              <a:t>17,5 %</a:t>
            </a:r>
          </a:p>
        </xdr:txBody>
      </xdr:sp>
      <xdr:sp macro="" textlink="">
        <xdr:nvSpPr>
          <xdr:cNvPr id="87"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650</a:t>
            </a:r>
          </a:p>
          <a:p>
            <a:pPr algn="ctr"/>
            <a:r>
              <a:rPr lang="fr-FR" sz="1100">
                <a:solidFill>
                  <a:schemeClr val="bg1"/>
                </a:solidFill>
              </a:rPr>
              <a:t>32,9 %</a:t>
            </a:r>
          </a:p>
        </xdr:txBody>
      </xdr:sp>
      <xdr:sp macro="" textlink="">
        <xdr:nvSpPr>
          <xdr:cNvPr id="88"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3 500</a:t>
            </a:r>
          </a:p>
          <a:p>
            <a:pPr algn="ctr"/>
            <a:r>
              <a:rPr lang="fr-FR" sz="1100">
                <a:solidFill>
                  <a:schemeClr val="bg1"/>
                </a:solidFill>
              </a:rPr>
              <a:t>30,7 %</a:t>
            </a:r>
          </a:p>
        </xdr:txBody>
      </xdr:sp>
      <xdr:sp macro="" textlink="">
        <xdr:nvSpPr>
          <xdr:cNvPr id="89" name="Formeaca1lib"/>
          <xdr:cNvSpPr txBox="1"/>
        </xdr:nvSpPr>
        <xdr:spPr>
          <a:xfrm>
            <a:off x="12742552" y="5638314"/>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4 810</a:t>
            </a:r>
          </a:p>
          <a:p>
            <a:pPr algn="ctr"/>
            <a:r>
              <a:rPr lang="fr-FR" sz="1100"/>
              <a:t>22,9 %</a:t>
            </a:r>
          </a:p>
        </xdr:txBody>
      </xdr:sp>
      <xdr:sp macro="" textlink="">
        <xdr:nvSpPr>
          <xdr:cNvPr id="90"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5 070</a:t>
            </a:r>
          </a:p>
          <a:p>
            <a:pPr algn="ctr"/>
            <a:r>
              <a:rPr lang="fr-FR" sz="1100"/>
              <a:t>21,8 %</a:t>
            </a:r>
          </a:p>
        </xdr:txBody>
      </xdr:sp>
      <xdr:sp macro="" textlink="">
        <xdr:nvSpPr>
          <xdr:cNvPr id="91"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2 180</a:t>
            </a:r>
          </a:p>
          <a:p>
            <a:pPr algn="ctr"/>
            <a:r>
              <a:rPr lang="fr-FR" sz="1100"/>
              <a:t>26,6 %</a:t>
            </a:r>
          </a:p>
        </xdr:txBody>
      </xdr:sp>
      <xdr:sp macro="" textlink="">
        <xdr:nvSpPr>
          <xdr:cNvPr id="92"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3 440</a:t>
            </a:r>
          </a:p>
          <a:p>
            <a:pPr algn="ctr"/>
            <a:r>
              <a:rPr lang="fr-FR" sz="1100">
                <a:solidFill>
                  <a:schemeClr val="bg1"/>
                </a:solidFill>
              </a:rPr>
              <a:t>31,4 %</a:t>
            </a:r>
          </a:p>
        </xdr:txBody>
      </xdr:sp>
      <xdr:sp macro="" textlink="">
        <xdr:nvSpPr>
          <xdr:cNvPr id="93" name="Formeaca15lib"/>
          <xdr:cNvSpPr txBox="1"/>
        </xdr:nvSpPr>
        <xdr:spPr>
          <a:xfrm rot="10800000" flipV="1">
            <a:off x="13049772"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3 530</a:t>
            </a:r>
          </a:p>
          <a:p>
            <a:pPr algn="ctr"/>
            <a:r>
              <a:rPr lang="fr-FR" sz="1100"/>
              <a:t>25,4 %</a:t>
            </a:r>
          </a:p>
        </xdr:txBody>
      </xdr:sp>
      <xdr:sp macro="" textlink="">
        <xdr:nvSpPr>
          <xdr:cNvPr id="94"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4 320</a:t>
            </a:r>
          </a:p>
          <a:p>
            <a:pPr algn="ctr"/>
            <a:r>
              <a:rPr lang="fr-FR" sz="1100"/>
              <a:t>18,1 %</a:t>
            </a:r>
          </a:p>
        </xdr:txBody>
      </xdr:sp>
      <xdr:sp macro="" textlink="">
        <xdr:nvSpPr>
          <xdr:cNvPr id="95"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5 400</a:t>
            </a:r>
          </a:p>
          <a:p>
            <a:pPr algn="ctr"/>
            <a:r>
              <a:rPr lang="fr-FR" sz="1100">
                <a:solidFill>
                  <a:schemeClr val="bg1"/>
                </a:solidFill>
              </a:rPr>
              <a:t>30,1 %</a:t>
            </a:r>
          </a:p>
        </xdr:txBody>
      </xdr:sp>
      <xdr:sp macro="" textlink="">
        <xdr:nvSpPr>
          <xdr:cNvPr id="96"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4 720</a:t>
            </a:r>
          </a:p>
          <a:p>
            <a:pPr algn="ctr"/>
            <a:r>
              <a:rPr lang="fr-FR" sz="1100">
                <a:solidFill>
                  <a:schemeClr val="bg1"/>
                </a:solidFill>
              </a:rPr>
              <a:t>33,8 %</a:t>
            </a:r>
          </a:p>
        </xdr:txBody>
      </xdr:sp>
      <xdr:sp macro="" textlink="">
        <xdr:nvSpPr>
          <xdr:cNvPr id="97"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8 210</a:t>
            </a:r>
          </a:p>
          <a:p>
            <a:pPr algn="ctr"/>
            <a:r>
              <a:rPr lang="fr-FR" sz="1100">
                <a:solidFill>
                  <a:schemeClr val="bg1"/>
                </a:solidFill>
              </a:rPr>
              <a:t>35 %</a:t>
            </a:r>
          </a:p>
        </xdr:txBody>
      </xdr:sp>
      <xdr:sp macro="" textlink="">
        <xdr:nvSpPr>
          <xdr:cNvPr id="98"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1 500</a:t>
            </a:r>
          </a:p>
          <a:p>
            <a:pPr algn="ctr"/>
            <a:r>
              <a:rPr lang="fr-FR" sz="1100"/>
              <a:t>16,5 %</a:t>
            </a:r>
          </a:p>
        </xdr:txBody>
      </xdr:sp>
      <xdr:sp macro="" textlink="">
        <xdr:nvSpPr>
          <xdr:cNvPr id="99"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790</a:t>
            </a:r>
          </a:p>
          <a:p>
            <a:pPr algn="ctr"/>
            <a:r>
              <a:rPr lang="fr-FR" sz="1100">
                <a:solidFill>
                  <a:schemeClr val="bg1"/>
                </a:solidFill>
              </a:rPr>
              <a:t>33,8 %</a:t>
            </a:r>
          </a:p>
        </xdr:txBody>
      </xdr:sp>
      <xdr:sp macro="" textlink="">
        <xdr:nvSpPr>
          <xdr:cNvPr id="100" name="Formeaca28lib"/>
          <xdr:cNvSpPr txBox="1"/>
        </xdr:nvSpPr>
        <xdr:spPr>
          <a:xfrm>
            <a:off x="791048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840</a:t>
            </a:r>
          </a:p>
          <a:p>
            <a:pPr algn="ctr"/>
            <a:r>
              <a:rPr lang="fr-FR" sz="1100"/>
              <a:t>26 %</a:t>
            </a:r>
          </a:p>
        </xdr:txBody>
      </xdr:sp>
      <xdr:sp macro="" textlink="">
        <xdr:nvSpPr>
          <xdr:cNvPr id="101"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1 100</a:t>
            </a:r>
          </a:p>
          <a:p>
            <a:pPr algn="ctr"/>
            <a:r>
              <a:rPr lang="fr-FR" sz="1100"/>
              <a:t>26,9 %</a:t>
            </a:r>
          </a:p>
        </xdr:txBody>
      </xdr:sp>
      <xdr:sp macro="" textlink="">
        <xdr:nvSpPr>
          <xdr:cNvPr id="102"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2 510</a:t>
            </a:r>
          </a:p>
          <a:p>
            <a:pPr algn="ctr"/>
            <a:r>
              <a:rPr lang="fr-FR" sz="1100"/>
              <a:t>75,6 %</a:t>
            </a:r>
          </a:p>
        </xdr:txBody>
      </xdr:sp>
      <xdr:sp macro="" textlink="">
        <xdr:nvSpPr>
          <xdr:cNvPr id="103"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104"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270</a:t>
            </a:r>
          </a:p>
          <a:p>
            <a:pPr algn="ctr"/>
            <a:r>
              <a:rPr lang="fr-FR" sz="1100"/>
              <a:t>13 %</a:t>
            </a:r>
          </a:p>
        </xdr:txBody>
      </xdr:sp>
      <xdr:sp macro="" textlink="">
        <xdr:nvSpPr>
          <xdr:cNvPr id="105" name="ZoneTexte 104"/>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Inférieur à 10%</a:t>
            </a:r>
          </a:p>
        </xdr:txBody>
      </xdr:sp>
      <xdr:sp macro="" textlink="">
        <xdr:nvSpPr>
          <xdr:cNvPr id="106" name="ZoneTexte 105"/>
          <xdr:cNvSpPr txBox="1"/>
        </xdr:nvSpPr>
        <xdr:spPr>
          <a:xfrm>
            <a:off x="14420850" y="3579458"/>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10% et 20%</a:t>
            </a:r>
          </a:p>
        </xdr:txBody>
      </xdr:sp>
      <xdr:sp macro="" textlink="">
        <xdr:nvSpPr>
          <xdr:cNvPr id="107" name="ZoneTexte 106"/>
          <xdr:cNvSpPr txBox="1"/>
        </xdr:nvSpPr>
        <xdr:spPr>
          <a:xfrm>
            <a:off x="14420850" y="3950448"/>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20% et 27%</a:t>
            </a:r>
          </a:p>
        </xdr:txBody>
      </xdr:sp>
      <xdr:sp macro="" textlink="">
        <xdr:nvSpPr>
          <xdr:cNvPr id="108" name="ZoneTexte 107"/>
          <xdr:cNvSpPr txBox="1"/>
        </xdr:nvSpPr>
        <xdr:spPr>
          <a:xfrm>
            <a:off x="14430375" y="4311912"/>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Supérieur à 27%</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601196</xdr:colOff>
      <xdr:row>0</xdr:row>
      <xdr:rowOff>174811</xdr:rowOff>
    </xdr:from>
    <xdr:to>
      <xdr:col>17</xdr:col>
      <xdr:colOff>493058</xdr:colOff>
      <xdr:row>33</xdr:row>
      <xdr:rowOff>0</xdr:rowOff>
    </xdr:to>
    <xdr:grpSp>
      <xdr:nvGrpSpPr>
        <xdr:cNvPr id="8" name="carteacaidf3"/>
        <xdr:cNvGrpSpPr/>
      </xdr:nvGrpSpPr>
      <xdr:grpSpPr>
        <a:xfrm>
          <a:off x="6295029" y="174811"/>
          <a:ext cx="8273862" cy="7000689"/>
          <a:chOff x="7486650" y="333375"/>
          <a:chExt cx="8286750" cy="7683617"/>
        </a:xfrm>
      </xdr:grpSpPr>
      <xdr:grpSp>
        <xdr:nvGrpSpPr>
          <xdr:cNvPr id="7" name="carteacaidf2"/>
          <xdr:cNvGrpSpPr/>
        </xdr:nvGrpSpPr>
        <xdr:grpSpPr>
          <a:xfrm>
            <a:off x="7486650" y="333375"/>
            <a:ext cx="6991350" cy="7683617"/>
            <a:chOff x="7486650" y="333375"/>
            <a:chExt cx="6991350" cy="7683617"/>
          </a:xfrm>
        </xdr:grpSpPr>
        <xdr:grpSp>
          <xdr:nvGrpSpPr>
            <xdr:cNvPr id="4" name="Groupe 3"/>
            <xdr:cNvGrpSpPr/>
          </xdr:nvGrpSpPr>
          <xdr:grpSpPr>
            <a:xfrm>
              <a:off x="7486650" y="333375"/>
              <a:ext cx="6642297" cy="7683617"/>
              <a:chOff x="7486650" y="333375"/>
              <a:chExt cx="6642297" cy="7683617"/>
            </a:xfrm>
          </xdr:grpSpPr>
          <xdr:grpSp>
            <xdr:nvGrpSpPr>
              <xdr:cNvPr id="31" name="carteacaidf"/>
              <xdr:cNvGrpSpPr>
                <a:grpSpLocks noChangeAspect="1"/>
              </xdr:cNvGrpSpPr>
            </xdr:nvGrpSpPr>
            <xdr:grpSpPr>
              <a:xfrm>
                <a:off x="7486650" y="333375"/>
                <a:ext cx="6642297" cy="7683617"/>
                <a:chOff x="2635363" y="746548"/>
                <a:chExt cx="6680087" cy="7023730"/>
              </a:xfrm>
            </xdr:grpSpPr>
            <xdr:sp macro="" textlink="">
              <xdr:nvSpPr>
                <xdr:cNvPr id="32"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00DC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7"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8"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9"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0"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00DC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3"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4"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5"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6"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00DC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7"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8"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9"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0"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1"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00DC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2"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3"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00DC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4"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5"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6"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7"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8"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9"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9B9B37"/>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 name="Formeaca31"/>
              <xdr:cNvSpPr/>
            </xdr:nvSpPr>
            <xdr:spPr>
              <a:xfrm>
                <a:off x="8281165" y="7150273"/>
                <a:ext cx="360000" cy="360000"/>
              </a:xfrm>
              <a:prstGeom prst="ellipse">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6" name="legende1"/>
            <xdr:cNvSpPr/>
          </xdr:nvSpPr>
          <xdr:spPr>
            <a:xfrm>
              <a:off x="14125575" y="3248025"/>
              <a:ext cx="342900" cy="1809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2" name="legende2"/>
            <xdr:cNvSpPr/>
          </xdr:nvSpPr>
          <xdr:spPr>
            <a:xfrm>
              <a:off x="14135100" y="3629025"/>
              <a:ext cx="342900" cy="180975"/>
            </a:xfrm>
            <a:prstGeom prst="rect">
              <a:avLst/>
            </a:prstGeom>
            <a:solidFill>
              <a:srgbClr val="FF9B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3" name="legende3"/>
            <xdr:cNvSpPr/>
          </xdr:nvSpPr>
          <xdr:spPr>
            <a:xfrm>
              <a:off x="14125575" y="4010025"/>
              <a:ext cx="342900" cy="180975"/>
            </a:xfrm>
            <a:prstGeom prst="rect">
              <a:avLst/>
            </a:prstGeom>
            <a:solidFill>
              <a:srgbClr val="9B9B37"/>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4" name="legende4"/>
            <xdr:cNvSpPr/>
          </xdr:nvSpPr>
          <xdr:spPr>
            <a:xfrm>
              <a:off x="14125575" y="4381500"/>
              <a:ext cx="342900" cy="180975"/>
            </a:xfrm>
            <a:prstGeom prst="rect">
              <a:avLst/>
            </a:prstGeom>
            <a:solidFill>
              <a:srgbClr val="00DC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60"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15,4 %</a:t>
            </a:r>
          </a:p>
        </xdr:txBody>
      </xdr:sp>
      <xdr:sp macro="" textlink="">
        <xdr:nvSpPr>
          <xdr:cNvPr id="61"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28,4 %</a:t>
            </a:r>
          </a:p>
        </xdr:txBody>
      </xdr:sp>
      <xdr:sp macro="" textlink="">
        <xdr:nvSpPr>
          <xdr:cNvPr id="62"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4,9 %</a:t>
            </a:r>
          </a:p>
        </xdr:txBody>
      </xdr:sp>
      <xdr:sp macro="" textlink="">
        <xdr:nvSpPr>
          <xdr:cNvPr id="63"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9,1 %</a:t>
            </a:r>
          </a:p>
        </xdr:txBody>
      </xdr:sp>
      <xdr:sp macro="" textlink="">
        <xdr:nvSpPr>
          <xdr:cNvPr id="64" name="Formeaca21lib"/>
          <xdr:cNvSpPr txBox="1"/>
        </xdr:nvSpPr>
        <xdr:spPr>
          <a:xfrm>
            <a:off x="13544549" y="1857375"/>
            <a:ext cx="676276" cy="31432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6,4 %</a:t>
            </a:r>
          </a:p>
        </xdr:txBody>
      </xdr:sp>
      <xdr:sp macro="" textlink="">
        <xdr:nvSpPr>
          <xdr:cNvPr id="65"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15,8 %</a:t>
            </a:r>
          </a:p>
        </xdr:txBody>
      </xdr:sp>
      <xdr:sp macro="" textlink="">
        <xdr:nvSpPr>
          <xdr:cNvPr id="66"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8,4 %</a:t>
            </a:r>
          </a:p>
        </xdr:txBody>
      </xdr:sp>
      <xdr:sp macro="" textlink="">
        <xdr:nvSpPr>
          <xdr:cNvPr id="67"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4,9 %</a:t>
            </a:r>
          </a:p>
        </xdr:txBody>
      </xdr:sp>
      <xdr:sp macro="" textlink="">
        <xdr:nvSpPr>
          <xdr:cNvPr id="68"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1,6 %</a:t>
            </a:r>
          </a:p>
        </xdr:txBody>
      </xdr:sp>
      <xdr:sp macro="" textlink="">
        <xdr:nvSpPr>
          <xdr:cNvPr id="69"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a:t>
            </a:r>
          </a:p>
        </xdr:txBody>
      </xdr:sp>
      <xdr:sp macro="" textlink="">
        <xdr:nvSpPr>
          <xdr:cNvPr id="70"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0,8 %</a:t>
            </a:r>
          </a:p>
        </xdr:txBody>
      </xdr:sp>
      <xdr:sp macro="" textlink="">
        <xdr:nvSpPr>
          <xdr:cNvPr id="71"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-0,4 %</a:t>
            </a:r>
          </a:p>
        </xdr:txBody>
      </xdr:sp>
      <xdr:sp macro="" textlink="">
        <xdr:nvSpPr>
          <xdr:cNvPr id="72"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-26 %</a:t>
            </a:r>
          </a:p>
        </xdr:txBody>
      </xdr:sp>
      <xdr:sp macro="" textlink="">
        <xdr:nvSpPr>
          <xdr:cNvPr id="73"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-4,6 %</a:t>
            </a:r>
          </a:p>
        </xdr:txBody>
      </xdr:sp>
      <xdr:sp macro="" textlink="">
        <xdr:nvSpPr>
          <xdr:cNvPr id="74" name="Formeaca1lib"/>
          <xdr:cNvSpPr txBox="1"/>
        </xdr:nvSpPr>
        <xdr:spPr>
          <a:xfrm>
            <a:off x="12687300"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-2,5 %</a:t>
            </a:r>
          </a:p>
        </xdr:txBody>
      </xdr:sp>
      <xdr:sp macro="" textlink="">
        <xdr:nvSpPr>
          <xdr:cNvPr id="75"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-2,4 %</a:t>
            </a:r>
          </a:p>
        </xdr:txBody>
      </xdr:sp>
      <xdr:sp macro="" textlink="">
        <xdr:nvSpPr>
          <xdr:cNvPr id="76"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-9,4 %</a:t>
            </a:r>
          </a:p>
        </xdr:txBody>
      </xdr:sp>
      <xdr:sp macro="" textlink="">
        <xdr:nvSpPr>
          <xdr:cNvPr id="77"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-11,8 %</a:t>
            </a:r>
          </a:p>
        </xdr:txBody>
      </xdr:sp>
      <xdr:sp macro="" textlink="">
        <xdr:nvSpPr>
          <xdr:cNvPr id="78" name="Formeaca15lib"/>
          <xdr:cNvSpPr txBox="1"/>
        </xdr:nvSpPr>
        <xdr:spPr>
          <a:xfrm>
            <a:off x="13068299" y="6057900"/>
            <a:ext cx="742951" cy="4095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-10,2 %</a:t>
            </a:r>
          </a:p>
        </xdr:txBody>
      </xdr:sp>
      <xdr:sp macro="" textlink="">
        <xdr:nvSpPr>
          <xdr:cNvPr id="79"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-6,4 %</a:t>
            </a:r>
          </a:p>
        </xdr:txBody>
      </xdr:sp>
      <xdr:sp macro="" textlink="">
        <xdr:nvSpPr>
          <xdr:cNvPr id="80"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-11,3 %</a:t>
            </a:r>
          </a:p>
        </xdr:txBody>
      </xdr:sp>
      <xdr:sp macro="" textlink="">
        <xdr:nvSpPr>
          <xdr:cNvPr id="81"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-16,7 %</a:t>
            </a:r>
          </a:p>
        </xdr:txBody>
      </xdr:sp>
      <xdr:sp macro="" textlink="">
        <xdr:nvSpPr>
          <xdr:cNvPr id="82"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-19,9 %</a:t>
            </a:r>
          </a:p>
        </xdr:txBody>
      </xdr:sp>
      <xdr:sp macro="" textlink="">
        <xdr:nvSpPr>
          <xdr:cNvPr id="83"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-8,5 %</a:t>
            </a:r>
          </a:p>
        </xdr:txBody>
      </xdr:sp>
      <xdr:sp macro="" textlink="">
        <xdr:nvSpPr>
          <xdr:cNvPr id="84"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-32,3 %</a:t>
            </a:r>
          </a:p>
        </xdr:txBody>
      </xdr:sp>
      <xdr:sp macro="" textlink="">
        <xdr:nvSpPr>
          <xdr:cNvPr id="85" name="Formeaca28lib"/>
          <xdr:cNvSpPr txBox="1"/>
        </xdr:nvSpPr>
        <xdr:spPr>
          <a:xfrm>
            <a:off x="7791449" y="4848225"/>
            <a:ext cx="742951" cy="381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-19,6 %</a:t>
            </a:r>
          </a:p>
        </xdr:txBody>
      </xdr:sp>
      <xdr:sp macro="" textlink="">
        <xdr:nvSpPr>
          <xdr:cNvPr id="86" name="Formeaca26lib"/>
          <xdr:cNvSpPr txBox="1"/>
        </xdr:nvSpPr>
        <xdr:spPr>
          <a:xfrm>
            <a:off x="8534399" y="4514850"/>
            <a:ext cx="695326" cy="3429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-21,3 %</a:t>
            </a:r>
          </a:p>
        </xdr:txBody>
      </xdr:sp>
      <xdr:sp macro="" textlink="">
        <xdr:nvSpPr>
          <xdr:cNvPr id="87" name="Formeaca30lib"/>
          <xdr:cNvSpPr txBox="1"/>
        </xdr:nvSpPr>
        <xdr:spPr>
          <a:xfrm>
            <a:off x="8562974" y="5276849"/>
            <a:ext cx="685801" cy="3714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-75,4 %</a:t>
            </a:r>
          </a:p>
        </xdr:txBody>
      </xdr:sp>
      <xdr:sp macro="" textlink="">
        <xdr:nvSpPr>
          <xdr:cNvPr id="5"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88" name="Formeaca31lib"/>
          <xdr:cNvSpPr txBox="1"/>
        </xdr:nvSpPr>
        <xdr:spPr>
          <a:xfrm>
            <a:off x="8630934" y="7245522"/>
            <a:ext cx="628650"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-11,2 %</a:t>
            </a:r>
          </a:p>
        </xdr:txBody>
      </xdr:sp>
      <xdr:sp macro="" textlink="">
        <xdr:nvSpPr>
          <xdr:cNvPr id="91" name="ZoneTexte 90"/>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Inférieur à -7 %</a:t>
            </a:r>
          </a:p>
        </xdr:txBody>
      </xdr:sp>
      <xdr:sp macro="" textlink="">
        <xdr:nvSpPr>
          <xdr:cNvPr id="95" name="ZoneTexte 94"/>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-7 % et 0 %</a:t>
            </a:r>
          </a:p>
        </xdr:txBody>
      </xdr:sp>
      <xdr:sp macro="" textlink="">
        <xdr:nvSpPr>
          <xdr:cNvPr id="96" name="ZoneTexte 95"/>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0 et 8%</a:t>
            </a:r>
          </a:p>
        </xdr:txBody>
      </xdr:sp>
      <xdr:sp macro="" textlink="">
        <xdr:nvSpPr>
          <xdr:cNvPr id="97" name="ZoneTexte 96"/>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Supérieur à 8 %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35485</xdr:colOff>
      <xdr:row>2</xdr:row>
      <xdr:rowOff>46131</xdr:rowOff>
    </xdr:from>
    <xdr:to>
      <xdr:col>15</xdr:col>
      <xdr:colOff>170142</xdr:colOff>
      <xdr:row>39</xdr:row>
      <xdr:rowOff>137459</xdr:rowOff>
    </xdr:to>
    <xdr:grpSp>
      <xdr:nvGrpSpPr>
        <xdr:cNvPr id="73" name="carteacaidf3"/>
        <xdr:cNvGrpSpPr/>
      </xdr:nvGrpSpPr>
      <xdr:grpSpPr>
        <a:xfrm>
          <a:off x="5683810" y="427131"/>
          <a:ext cx="8516657" cy="7492253"/>
          <a:chOff x="7486650" y="333375"/>
          <a:chExt cx="8286750" cy="7683617"/>
        </a:xfrm>
      </xdr:grpSpPr>
      <xdr:grpSp>
        <xdr:nvGrpSpPr>
          <xdr:cNvPr id="74" name="carteacaidf2"/>
          <xdr:cNvGrpSpPr/>
        </xdr:nvGrpSpPr>
        <xdr:grpSpPr>
          <a:xfrm>
            <a:off x="7486650" y="333375"/>
            <a:ext cx="6991350" cy="7683617"/>
            <a:chOff x="7486650" y="333375"/>
            <a:chExt cx="6991350" cy="7683617"/>
          </a:xfrm>
        </xdr:grpSpPr>
        <xdr:grpSp>
          <xdr:nvGrpSpPr>
            <xdr:cNvPr id="109" name="Groupe 108"/>
            <xdr:cNvGrpSpPr/>
          </xdr:nvGrpSpPr>
          <xdr:grpSpPr>
            <a:xfrm>
              <a:off x="7486650" y="333375"/>
              <a:ext cx="6642297" cy="7683617"/>
              <a:chOff x="7486650" y="333375"/>
              <a:chExt cx="6642297" cy="7683617"/>
            </a:xfrm>
          </xdr:grpSpPr>
          <xdr:grpSp>
            <xdr:nvGrpSpPr>
              <xdr:cNvPr id="114" name="carteacaidf"/>
              <xdr:cNvGrpSpPr>
                <a:grpSpLocks noChangeAspect="1"/>
              </xdr:cNvGrpSpPr>
            </xdr:nvGrpSpPr>
            <xdr:grpSpPr>
              <a:xfrm>
                <a:off x="7486650" y="333375"/>
                <a:ext cx="6642297" cy="7683617"/>
                <a:chOff x="2635363" y="746548"/>
                <a:chExt cx="6680087" cy="7023730"/>
              </a:xfrm>
            </xdr:grpSpPr>
            <xdr:sp macro="" textlink="">
              <xdr:nvSpPr>
                <xdr:cNvPr id="116"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37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7"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8"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19"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0"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1"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2"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3"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4"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5"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6"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9B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7"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8"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0000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9"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0"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1"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2"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3"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9B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4"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5"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6"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009B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7"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8"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9"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0"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1"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2"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0000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3"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37FFFF"/>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15" name="Formeaca31"/>
              <xdr:cNvSpPr/>
            </xdr:nvSpPr>
            <xdr:spPr>
              <a:xfrm>
                <a:off x="8281165" y="7150273"/>
                <a:ext cx="360000" cy="360000"/>
              </a:xfrm>
              <a:prstGeom prst="ellipse">
                <a:avLst/>
              </a:prstGeom>
              <a:solidFill>
                <a:srgbClr val="0000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10" name="legende1"/>
            <xdr:cNvSpPr/>
          </xdr:nvSpPr>
          <xdr:spPr>
            <a:xfrm>
              <a:off x="14125575" y="3248025"/>
              <a:ext cx="342900" cy="180975"/>
            </a:xfrm>
            <a:prstGeom prst="rect">
              <a:avLst/>
            </a:prstGeom>
            <a:solidFill>
              <a:srgbClr val="0000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1" name="legende2"/>
            <xdr:cNvSpPr/>
          </xdr:nvSpPr>
          <xdr:spPr>
            <a:xfrm>
              <a:off x="14135100" y="3629025"/>
              <a:ext cx="342900" cy="180975"/>
            </a:xfrm>
            <a:prstGeom prst="rect">
              <a:avLst/>
            </a:prstGeom>
            <a:solidFill>
              <a:srgbClr val="009BFF"/>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2" name="legende3"/>
            <xdr:cNvSpPr/>
          </xdr:nvSpPr>
          <xdr:spPr>
            <a:xfrm>
              <a:off x="14125575" y="4010025"/>
              <a:ext cx="342900" cy="180975"/>
            </a:xfrm>
            <a:prstGeom prst="rect">
              <a:avLst/>
            </a:prstGeom>
            <a:solidFill>
              <a:srgbClr val="9BFFFF"/>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3" name="legende4"/>
            <xdr:cNvSpPr/>
          </xdr:nvSpPr>
          <xdr:spPr>
            <a:xfrm>
              <a:off x="14125575" y="4381500"/>
              <a:ext cx="342900" cy="180975"/>
            </a:xfrm>
            <a:prstGeom prst="rect">
              <a:avLst/>
            </a:prstGeom>
            <a:solidFill>
              <a:srgbClr val="37FFFF"/>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75" name="Formeaca9lib"/>
          <xdr:cNvSpPr txBox="1"/>
        </xdr:nvSpPr>
        <xdr:spPr>
          <a:xfrm>
            <a:off x="10755031" y="458172"/>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tx1"/>
                </a:solidFill>
              </a:rPr>
              <a:t>32 300</a:t>
            </a:r>
          </a:p>
          <a:p>
            <a:pPr algn="ctr"/>
            <a:r>
              <a:rPr lang="fr-FR" sz="1100">
                <a:solidFill>
                  <a:schemeClr val="tx1"/>
                </a:solidFill>
              </a:rPr>
              <a:t>6,5 %</a:t>
            </a:r>
          </a:p>
        </xdr:txBody>
      </xdr:sp>
      <xdr:sp macro="" textlink="">
        <xdr:nvSpPr>
          <xdr:cNvPr id="76"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23 100</a:t>
            </a:r>
          </a:p>
          <a:p>
            <a:pPr algn="ctr"/>
            <a:r>
              <a:rPr lang="fr-FR" sz="1100"/>
              <a:t>4,7 %</a:t>
            </a:r>
          </a:p>
        </xdr:txBody>
      </xdr:sp>
      <xdr:sp macro="" textlink="">
        <xdr:nvSpPr>
          <xdr:cNvPr id="77"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tx1"/>
                </a:solidFill>
              </a:rPr>
              <a:t>96 400</a:t>
            </a:r>
          </a:p>
          <a:p>
            <a:pPr algn="ctr"/>
            <a:r>
              <a:rPr lang="fr-FR" sz="1100">
                <a:solidFill>
                  <a:schemeClr val="tx1"/>
                </a:solidFill>
              </a:rPr>
              <a:t>19,5 %</a:t>
            </a:r>
          </a:p>
        </xdr:txBody>
      </xdr:sp>
      <xdr:sp macro="" textlink="">
        <xdr:nvSpPr>
          <xdr:cNvPr id="78"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22 100</a:t>
            </a:r>
          </a:p>
          <a:p>
            <a:pPr algn="ctr"/>
            <a:r>
              <a:rPr lang="fr-FR" sz="1100"/>
              <a:t>4,5 %</a:t>
            </a:r>
          </a:p>
        </xdr:txBody>
      </xdr:sp>
      <xdr:sp macro="" textlink="">
        <xdr:nvSpPr>
          <xdr:cNvPr id="79" name="Formeaca21lib"/>
          <xdr:cNvSpPr txBox="1"/>
        </xdr:nvSpPr>
        <xdr:spPr>
          <a:xfrm>
            <a:off x="13776144" y="2121119"/>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12 600</a:t>
            </a:r>
          </a:p>
          <a:p>
            <a:pPr algn="ctr"/>
            <a:r>
              <a:rPr lang="fr-FR" sz="1100"/>
              <a:t>2,6 %</a:t>
            </a:r>
          </a:p>
        </xdr:txBody>
      </xdr:sp>
      <xdr:sp macro="" textlink="">
        <xdr:nvSpPr>
          <xdr:cNvPr id="80"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4 900</a:t>
            </a:r>
          </a:p>
          <a:p>
            <a:pPr algn="ctr"/>
            <a:r>
              <a:rPr lang="fr-FR" sz="1100">
                <a:solidFill>
                  <a:schemeClr val="bg1"/>
                </a:solidFill>
              </a:rPr>
              <a:t>1 %</a:t>
            </a:r>
          </a:p>
        </xdr:txBody>
      </xdr:sp>
      <xdr:sp macro="" textlink="">
        <xdr:nvSpPr>
          <xdr:cNvPr id="81"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9 200</a:t>
            </a:r>
          </a:p>
          <a:p>
            <a:pPr algn="ctr"/>
            <a:r>
              <a:rPr lang="fr-FR" sz="1100">
                <a:solidFill>
                  <a:schemeClr val="bg1"/>
                </a:solidFill>
              </a:rPr>
              <a:t>1,9 %</a:t>
            </a:r>
          </a:p>
        </xdr:txBody>
      </xdr:sp>
      <xdr:sp macro="" textlink="">
        <xdr:nvSpPr>
          <xdr:cNvPr id="82"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9 500</a:t>
            </a:r>
          </a:p>
          <a:p>
            <a:pPr algn="ctr"/>
            <a:r>
              <a:rPr lang="fr-FR" sz="1100">
                <a:solidFill>
                  <a:schemeClr val="bg1"/>
                </a:solidFill>
              </a:rPr>
              <a:t>1,9 %</a:t>
            </a:r>
          </a:p>
        </xdr:txBody>
      </xdr:sp>
      <xdr:sp macro="" textlink="">
        <xdr:nvSpPr>
          <xdr:cNvPr id="83"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26 700</a:t>
            </a:r>
          </a:p>
          <a:p>
            <a:pPr algn="ctr"/>
            <a:r>
              <a:rPr lang="fr-FR" sz="1100"/>
              <a:t>5,4 %</a:t>
            </a:r>
          </a:p>
        </xdr:txBody>
      </xdr:sp>
      <xdr:sp macro="" textlink="">
        <xdr:nvSpPr>
          <xdr:cNvPr id="84"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20 100</a:t>
            </a:r>
          </a:p>
          <a:p>
            <a:pPr algn="ctr"/>
            <a:r>
              <a:rPr lang="fr-FR" sz="1100"/>
              <a:t>4,1 %</a:t>
            </a:r>
          </a:p>
        </xdr:txBody>
      </xdr:sp>
      <xdr:sp macro="" textlink="">
        <xdr:nvSpPr>
          <xdr:cNvPr id="85"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16 900</a:t>
            </a:r>
          </a:p>
          <a:p>
            <a:pPr algn="ctr"/>
            <a:r>
              <a:rPr lang="fr-FR" sz="1100"/>
              <a:t>3,4 %</a:t>
            </a:r>
          </a:p>
        </xdr:txBody>
      </xdr:sp>
      <xdr:sp macro="" textlink="">
        <xdr:nvSpPr>
          <xdr:cNvPr id="86"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26 200</a:t>
            </a:r>
          </a:p>
          <a:p>
            <a:pPr algn="ctr"/>
            <a:r>
              <a:rPr lang="fr-FR" sz="1100"/>
              <a:t>5,3 %</a:t>
            </a:r>
          </a:p>
        </xdr:txBody>
      </xdr:sp>
      <xdr:sp macro="" textlink="">
        <xdr:nvSpPr>
          <xdr:cNvPr id="87"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 </a:t>
            </a:r>
            <a:r>
              <a:rPr lang="fr-FR" sz="1100">
                <a:solidFill>
                  <a:schemeClr val="bg1"/>
                </a:solidFill>
                <a:effectLst/>
                <a:latin typeface="+mn-lt"/>
                <a:ea typeface="+mn-ea"/>
                <a:cs typeface="+mn-cs"/>
              </a:rPr>
              <a:t>2 000</a:t>
            </a:r>
            <a:endParaRPr lang="fr-FR">
              <a:solidFill>
                <a:schemeClr val="bg1"/>
              </a:solidFill>
              <a:effectLst/>
            </a:endParaRPr>
          </a:p>
          <a:p>
            <a:pPr algn="ctr"/>
            <a:r>
              <a:rPr lang="fr-FR" sz="1100">
                <a:solidFill>
                  <a:schemeClr val="bg1"/>
                </a:solidFill>
                <a:effectLst/>
                <a:latin typeface="+mn-lt"/>
                <a:ea typeface="+mn-ea"/>
                <a:cs typeface="+mn-cs"/>
              </a:rPr>
              <a:t>0,4 %</a:t>
            </a:r>
            <a:endParaRPr lang="fr-FR">
              <a:solidFill>
                <a:schemeClr val="bg1"/>
              </a:solidFill>
              <a:effectLst/>
            </a:endParaRPr>
          </a:p>
          <a:p>
            <a:pPr algn="ctr"/>
            <a:endParaRPr lang="fr-FR" sz="1100">
              <a:solidFill>
                <a:schemeClr val="bg1"/>
              </a:solidFill>
            </a:endParaRPr>
          </a:p>
        </xdr:txBody>
      </xdr:sp>
      <xdr:sp macro="" textlink="">
        <xdr:nvSpPr>
          <xdr:cNvPr id="88"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11 400</a:t>
            </a:r>
          </a:p>
          <a:p>
            <a:pPr algn="ctr"/>
            <a:r>
              <a:rPr lang="fr-FR" sz="1100"/>
              <a:t>2,3 %</a:t>
            </a:r>
          </a:p>
        </xdr:txBody>
      </xdr:sp>
      <xdr:sp macro="" textlink="">
        <xdr:nvSpPr>
          <xdr:cNvPr id="89" name="Formeaca1lib"/>
          <xdr:cNvSpPr txBox="1"/>
        </xdr:nvSpPr>
        <xdr:spPr>
          <a:xfrm>
            <a:off x="12789201"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21 000</a:t>
            </a:r>
          </a:p>
          <a:p>
            <a:pPr algn="ctr"/>
            <a:r>
              <a:rPr lang="fr-FR" sz="1100"/>
              <a:t>4,2 %</a:t>
            </a:r>
          </a:p>
        </xdr:txBody>
      </xdr:sp>
      <xdr:sp macro="" textlink="">
        <xdr:nvSpPr>
          <xdr:cNvPr id="90"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23 300</a:t>
            </a:r>
          </a:p>
          <a:p>
            <a:pPr algn="ctr"/>
            <a:r>
              <a:rPr lang="fr-FR" sz="1100"/>
              <a:t>4,7 %</a:t>
            </a:r>
          </a:p>
        </xdr:txBody>
      </xdr:sp>
      <xdr:sp macro="" textlink="">
        <xdr:nvSpPr>
          <xdr:cNvPr id="91"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8 200</a:t>
            </a:r>
          </a:p>
          <a:p>
            <a:pPr algn="ctr"/>
            <a:r>
              <a:rPr lang="fr-FR" sz="1100">
                <a:solidFill>
                  <a:schemeClr val="bg1"/>
                </a:solidFill>
              </a:rPr>
              <a:t>1,7 %</a:t>
            </a:r>
          </a:p>
        </xdr:txBody>
      </xdr:sp>
      <xdr:sp macro="" textlink="">
        <xdr:nvSpPr>
          <xdr:cNvPr id="92"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11 000</a:t>
            </a:r>
          </a:p>
          <a:p>
            <a:pPr algn="ctr"/>
            <a:r>
              <a:rPr lang="fr-FR" sz="1100"/>
              <a:t>2,2 %</a:t>
            </a:r>
          </a:p>
        </xdr:txBody>
      </xdr:sp>
      <xdr:sp macro="" textlink="">
        <xdr:nvSpPr>
          <xdr:cNvPr id="93" name="Formeaca15lib"/>
          <xdr:cNvSpPr txBox="1"/>
        </xdr:nvSpPr>
        <xdr:spPr>
          <a:xfrm rot="10800000" flipV="1">
            <a:off x="12994189"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13 900</a:t>
            </a:r>
          </a:p>
          <a:p>
            <a:pPr algn="ctr"/>
            <a:r>
              <a:rPr lang="fr-FR" sz="1100"/>
              <a:t>2,8 %</a:t>
            </a:r>
          </a:p>
        </xdr:txBody>
      </xdr:sp>
      <xdr:sp macro="" textlink="">
        <xdr:nvSpPr>
          <xdr:cNvPr id="94"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23 900</a:t>
            </a:r>
          </a:p>
          <a:p>
            <a:pPr algn="ctr"/>
            <a:r>
              <a:rPr lang="fr-FR" sz="1100"/>
              <a:t>4,8 %</a:t>
            </a:r>
          </a:p>
        </xdr:txBody>
      </xdr:sp>
      <xdr:sp macro="" textlink="">
        <xdr:nvSpPr>
          <xdr:cNvPr id="95"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18 000</a:t>
            </a:r>
          </a:p>
          <a:p>
            <a:pPr algn="ctr"/>
            <a:r>
              <a:rPr lang="fr-FR" sz="1100"/>
              <a:t>3,6 %</a:t>
            </a:r>
          </a:p>
        </xdr:txBody>
      </xdr:sp>
      <xdr:sp macro="" textlink="">
        <xdr:nvSpPr>
          <xdr:cNvPr id="96"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13 900</a:t>
            </a:r>
          </a:p>
          <a:p>
            <a:pPr algn="ctr"/>
            <a:r>
              <a:rPr lang="fr-FR" sz="1100"/>
              <a:t>2,8 %</a:t>
            </a:r>
          </a:p>
        </xdr:txBody>
      </xdr:sp>
      <xdr:sp macro="" textlink="">
        <xdr:nvSpPr>
          <xdr:cNvPr id="97"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23 400</a:t>
            </a:r>
          </a:p>
          <a:p>
            <a:pPr algn="ctr"/>
            <a:r>
              <a:rPr lang="fr-FR" sz="1100"/>
              <a:t>4,7 %</a:t>
            </a:r>
          </a:p>
        </xdr:txBody>
      </xdr:sp>
      <xdr:sp macro="" textlink="">
        <xdr:nvSpPr>
          <xdr:cNvPr id="98"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9 100</a:t>
            </a:r>
          </a:p>
          <a:p>
            <a:pPr algn="ctr"/>
            <a:r>
              <a:rPr lang="fr-FR" sz="1100">
                <a:solidFill>
                  <a:schemeClr val="bg1"/>
                </a:solidFill>
              </a:rPr>
              <a:t>1,8 %</a:t>
            </a:r>
          </a:p>
        </xdr:txBody>
      </xdr:sp>
      <xdr:sp macro="" textlink="">
        <xdr:nvSpPr>
          <xdr:cNvPr id="99"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rPr>
              <a:t>2 300</a:t>
            </a:r>
          </a:p>
          <a:p>
            <a:pPr algn="ctr"/>
            <a:r>
              <a:rPr lang="fr-FR" sz="1100">
                <a:solidFill>
                  <a:schemeClr val="bg1"/>
                </a:solidFill>
              </a:rPr>
              <a:t>0,5 %</a:t>
            </a:r>
          </a:p>
        </xdr:txBody>
      </xdr:sp>
      <xdr:sp macro="" textlink="">
        <xdr:nvSpPr>
          <xdr:cNvPr id="100" name="Formeaca28lib"/>
          <xdr:cNvSpPr txBox="1"/>
        </xdr:nvSpPr>
        <xdr:spPr>
          <a:xfrm>
            <a:off x="786556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3 200</a:t>
            </a:r>
          </a:p>
          <a:p>
            <a:pPr algn="ctr"/>
            <a:r>
              <a:rPr lang="fr-FR" sz="1100"/>
              <a:t>0,7 %</a:t>
            </a:r>
          </a:p>
        </xdr:txBody>
      </xdr:sp>
      <xdr:sp macro="" textlink="">
        <xdr:nvSpPr>
          <xdr:cNvPr id="101"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4 100</a:t>
            </a:r>
          </a:p>
          <a:p>
            <a:pPr algn="ctr"/>
            <a:r>
              <a:rPr lang="fr-FR" sz="1100"/>
              <a:t>0,8 %</a:t>
            </a:r>
          </a:p>
        </xdr:txBody>
      </xdr:sp>
      <xdr:sp macro="" textlink="">
        <xdr:nvSpPr>
          <xdr:cNvPr id="102"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3 300</a:t>
            </a:r>
          </a:p>
          <a:p>
            <a:pPr algn="ctr"/>
            <a:r>
              <a:rPr lang="fr-FR" sz="1100"/>
              <a:t>0,7 %</a:t>
            </a:r>
          </a:p>
        </xdr:txBody>
      </xdr:sp>
      <xdr:sp macro="" textlink="">
        <xdr:nvSpPr>
          <xdr:cNvPr id="103"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104"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2 000</a:t>
            </a:r>
          </a:p>
          <a:p>
            <a:pPr algn="ctr"/>
            <a:r>
              <a:rPr lang="fr-FR" sz="1100"/>
              <a:t>0,4 %</a:t>
            </a:r>
          </a:p>
        </xdr:txBody>
      </xdr:sp>
      <xdr:sp macro="" textlink="">
        <xdr:nvSpPr>
          <xdr:cNvPr id="105" name="ZoneTexte 104"/>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a:effectLst/>
              </a:rPr>
              <a:t>Inférieur à 10 000</a:t>
            </a:r>
          </a:p>
          <a:p>
            <a:endParaRPr lang="fr-FR" sz="1100"/>
          </a:p>
        </xdr:txBody>
      </xdr:sp>
      <xdr:sp macro="" textlink="">
        <xdr:nvSpPr>
          <xdr:cNvPr id="106" name="ZoneTexte 105"/>
          <xdr:cNvSpPr txBox="1"/>
        </xdr:nvSpPr>
        <xdr:spPr>
          <a:xfrm>
            <a:off x="14420850" y="3517836"/>
            <a:ext cx="1106788" cy="459108"/>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a:effectLst/>
              </a:rPr>
              <a:t>Entre 10 000 et 20</a:t>
            </a:r>
            <a:r>
              <a:rPr lang="fr-FR" baseline="0">
                <a:effectLst/>
              </a:rPr>
              <a:t> 000</a:t>
            </a:r>
            <a:endParaRPr lang="fr-FR" sz="1100"/>
          </a:p>
        </xdr:txBody>
      </xdr:sp>
      <xdr:sp macro="" textlink="">
        <xdr:nvSpPr>
          <xdr:cNvPr id="107" name="ZoneTexte 106"/>
          <xdr:cNvSpPr txBox="1"/>
        </xdr:nvSpPr>
        <xdr:spPr>
          <a:xfrm>
            <a:off x="14420851" y="3883281"/>
            <a:ext cx="1153106" cy="47462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a:effectLst/>
              </a:rPr>
              <a:t>Entre</a:t>
            </a:r>
            <a:r>
              <a:rPr lang="fr-FR" sz="1100" baseline="0">
                <a:effectLst/>
              </a:rPr>
              <a:t> 20 000 et 30 000</a:t>
            </a:r>
            <a:endParaRPr lang="fr-FR">
              <a:effectLst/>
            </a:endParaRPr>
          </a:p>
        </xdr:txBody>
      </xdr:sp>
      <xdr:sp macro="" textlink="">
        <xdr:nvSpPr>
          <xdr:cNvPr id="108" name="ZoneTexte 107"/>
          <xdr:cNvSpPr txBox="1"/>
        </xdr:nvSpPr>
        <xdr:spPr>
          <a:xfrm>
            <a:off x="14430375" y="4347651"/>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a:effectLst/>
              </a:rPr>
              <a:t>Supérieur à 30 000</a:t>
            </a:r>
            <a:endParaRPr lang="fr-F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280035</xdr:colOff>
      <xdr:row>3</xdr:row>
      <xdr:rowOff>123825</xdr:rowOff>
    </xdr:from>
    <xdr:to>
      <xdr:col>15</xdr:col>
      <xdr:colOff>466725</xdr:colOff>
      <xdr:row>30</xdr:row>
      <xdr:rowOff>180975</xdr:rowOff>
    </xdr:to>
    <xdr:grpSp>
      <xdr:nvGrpSpPr>
        <xdr:cNvPr id="5" name="Groupe 4"/>
        <xdr:cNvGrpSpPr/>
      </xdr:nvGrpSpPr>
      <xdr:grpSpPr>
        <a:xfrm>
          <a:off x="4271010" y="733425"/>
          <a:ext cx="8568690" cy="5886450"/>
          <a:chOff x="4227195" y="1783080"/>
          <a:chExt cx="5074920" cy="3863340"/>
        </a:xfrm>
      </xdr:grpSpPr>
      <xdr:graphicFrame macro="">
        <xdr:nvGraphicFramePr>
          <xdr:cNvPr id="2" name="Graphique 1"/>
          <xdr:cNvGraphicFramePr>
            <a:graphicFrameLocks/>
          </xdr:cNvGraphicFramePr>
        </xdr:nvGraphicFramePr>
        <xdr:xfrm>
          <a:off x="4227195" y="1783080"/>
          <a:ext cx="5059680" cy="386334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Connecteur droit 2"/>
          <xdr:cNvCxnSpPr/>
        </xdr:nvCxnSpPr>
        <xdr:spPr>
          <a:xfrm flipV="1">
            <a:off x="7031355" y="1846693"/>
            <a:ext cx="0" cy="3205535"/>
          </a:xfrm>
          <a:prstGeom prst="line">
            <a:avLst/>
          </a:prstGeom>
          <a:ln w="15875">
            <a:solidFill>
              <a:schemeClr val="accent1">
                <a:alpha val="48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 name="Connecteur droit 3"/>
          <xdr:cNvCxnSpPr/>
        </xdr:nvCxnSpPr>
        <xdr:spPr>
          <a:xfrm>
            <a:off x="5019675" y="4194810"/>
            <a:ext cx="4282440" cy="7620"/>
          </a:xfrm>
          <a:prstGeom prst="line">
            <a:avLst/>
          </a:prstGeom>
          <a:ln w="15875">
            <a:solidFill>
              <a:schemeClr val="accent1">
                <a:alpha val="48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c:userShapes xmlns:c="http://schemas.openxmlformats.org/drawingml/2006/chart">
  <cdr:relSizeAnchor xmlns:cdr="http://schemas.openxmlformats.org/drawingml/2006/chartDrawing">
    <cdr:from>
      <cdr:x>0.4181</cdr:x>
      <cdr:y>0.91376</cdr:y>
    </cdr:from>
    <cdr:to>
      <cdr:x>0.88903</cdr:x>
      <cdr:y>0.99838</cdr:y>
    </cdr:to>
    <cdr:sp macro="" textlink="">
      <cdr:nvSpPr>
        <cdr:cNvPr id="2" name="ZoneTexte 1"/>
        <cdr:cNvSpPr txBox="1"/>
      </cdr:nvSpPr>
      <cdr:spPr>
        <a:xfrm xmlns:a="http://schemas.openxmlformats.org/drawingml/2006/main">
          <a:off x="3571846" y="5378814"/>
          <a:ext cx="4023135" cy="4981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Part de néo-bacheliers mobiles (en %)</a:t>
          </a:r>
        </a:p>
      </cdr:txBody>
    </cdr:sp>
  </cdr:relSizeAnchor>
  <cdr:relSizeAnchor xmlns:cdr="http://schemas.openxmlformats.org/drawingml/2006/chartDrawing">
    <cdr:from>
      <cdr:x>0.05099</cdr:x>
      <cdr:y>0.37215</cdr:y>
    </cdr:from>
    <cdr:to>
      <cdr:x>0.11058</cdr:x>
      <cdr:y>0.76259</cdr:y>
    </cdr:to>
    <cdr:sp macro="" textlink="">
      <cdr:nvSpPr>
        <cdr:cNvPr id="3" name="ZoneTexte 1"/>
        <cdr:cNvSpPr txBox="1"/>
      </cdr:nvSpPr>
      <cdr:spPr>
        <a:xfrm xmlns:a="http://schemas.openxmlformats.org/drawingml/2006/main" rot="16200000">
          <a:off x="-459022" y="3085236"/>
          <a:ext cx="2298306" cy="5090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Part de néo-bacheliers mobiles n'ayant pas de formation </a:t>
          </a:r>
        </a:p>
        <a:p xmlns:a="http://schemas.openxmlformats.org/drawingml/2006/main">
          <a:r>
            <a:rPr lang="fr-FR" sz="1100"/>
            <a:t>similaire dans leur académie d'origine (en %)</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4</xdr:col>
      <xdr:colOff>28575</xdr:colOff>
      <xdr:row>3</xdr:row>
      <xdr:rowOff>57150</xdr:rowOff>
    </xdr:from>
    <xdr:to>
      <xdr:col>15</xdr:col>
      <xdr:colOff>218294</xdr:colOff>
      <xdr:row>37</xdr:row>
      <xdr:rowOff>76074</xdr:rowOff>
    </xdr:to>
    <xdr:pic>
      <xdr:nvPicPr>
        <xdr:cNvPr id="2" name="Image 1"/>
        <xdr:cNvPicPr>
          <a:picLocks noChangeAspect="1"/>
        </xdr:cNvPicPr>
      </xdr:nvPicPr>
      <xdr:blipFill>
        <a:blip xmlns:r="http://schemas.openxmlformats.org/officeDocument/2006/relationships" r:embed="rId1"/>
        <a:stretch>
          <a:fillRect/>
        </a:stretch>
      </xdr:blipFill>
      <xdr:spPr>
        <a:xfrm>
          <a:off x="4648200" y="628650"/>
          <a:ext cx="8571719" cy="7334124"/>
        </a:xfrm>
        <a:prstGeom prst="rect">
          <a:avLst/>
        </a:prstGeom>
      </xdr:spPr>
    </xdr:pic>
    <xdr:clientData/>
  </xdr:twoCellAnchor>
  <xdr:twoCellAnchor editAs="oneCell">
    <xdr:from>
      <xdr:col>3</xdr:col>
      <xdr:colOff>752475</xdr:colOff>
      <xdr:row>42</xdr:row>
      <xdr:rowOff>85725</xdr:rowOff>
    </xdr:from>
    <xdr:to>
      <xdr:col>15</xdr:col>
      <xdr:colOff>265545</xdr:colOff>
      <xdr:row>80</xdr:row>
      <xdr:rowOff>186945</xdr:rowOff>
    </xdr:to>
    <xdr:pic>
      <xdr:nvPicPr>
        <xdr:cNvPr id="3" name="Image 2"/>
        <xdr:cNvPicPr>
          <a:picLocks noChangeAspect="1"/>
        </xdr:cNvPicPr>
      </xdr:nvPicPr>
      <xdr:blipFill>
        <a:blip xmlns:r="http://schemas.openxmlformats.org/officeDocument/2006/relationships" r:embed="rId2"/>
        <a:stretch>
          <a:fillRect/>
        </a:stretch>
      </xdr:blipFill>
      <xdr:spPr>
        <a:xfrm>
          <a:off x="3886200" y="8658225"/>
          <a:ext cx="8657070" cy="7340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752475</xdr:colOff>
      <xdr:row>3</xdr:row>
      <xdr:rowOff>47625</xdr:rowOff>
    </xdr:from>
    <xdr:to>
      <xdr:col>15</xdr:col>
      <xdr:colOff>180194</xdr:colOff>
      <xdr:row>36</xdr:row>
      <xdr:rowOff>104649</xdr:rowOff>
    </xdr:to>
    <xdr:pic>
      <xdr:nvPicPr>
        <xdr:cNvPr id="2" name="Image 1"/>
        <xdr:cNvPicPr>
          <a:picLocks noChangeAspect="1"/>
        </xdr:cNvPicPr>
      </xdr:nvPicPr>
      <xdr:blipFill>
        <a:blip xmlns:r="http://schemas.openxmlformats.org/officeDocument/2006/relationships" r:embed="rId1"/>
        <a:stretch>
          <a:fillRect/>
        </a:stretch>
      </xdr:blipFill>
      <xdr:spPr>
        <a:xfrm>
          <a:off x="4895850" y="619125"/>
          <a:ext cx="8571719" cy="7334124"/>
        </a:xfrm>
        <a:prstGeom prst="rect">
          <a:avLst/>
        </a:prstGeom>
      </xdr:spPr>
    </xdr:pic>
    <xdr:clientData/>
  </xdr:twoCellAnchor>
  <xdr:twoCellAnchor editAs="oneCell">
    <xdr:from>
      <xdr:col>4</xdr:col>
      <xdr:colOff>85725</xdr:colOff>
      <xdr:row>39</xdr:row>
      <xdr:rowOff>161925</xdr:rowOff>
    </xdr:from>
    <xdr:to>
      <xdr:col>15</xdr:col>
      <xdr:colOff>360795</xdr:colOff>
      <xdr:row>78</xdr:row>
      <xdr:rowOff>72645</xdr:rowOff>
    </xdr:to>
    <xdr:pic>
      <xdr:nvPicPr>
        <xdr:cNvPr id="4" name="Image 3"/>
        <xdr:cNvPicPr>
          <a:picLocks noChangeAspect="1"/>
        </xdr:cNvPicPr>
      </xdr:nvPicPr>
      <xdr:blipFill>
        <a:blip xmlns:r="http://schemas.openxmlformats.org/officeDocument/2006/relationships" r:embed="rId2"/>
        <a:stretch>
          <a:fillRect/>
        </a:stretch>
      </xdr:blipFill>
      <xdr:spPr>
        <a:xfrm>
          <a:off x="3752850" y="8734425"/>
          <a:ext cx="8657070" cy="7340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102177</xdr:colOff>
      <xdr:row>3</xdr:row>
      <xdr:rowOff>109102</xdr:rowOff>
    </xdr:from>
    <xdr:to>
      <xdr:col>16</xdr:col>
      <xdr:colOff>360177</xdr:colOff>
      <xdr:row>36</xdr:row>
      <xdr:rowOff>181702</xdr:rowOff>
    </xdr:to>
    <xdr:grpSp>
      <xdr:nvGrpSpPr>
        <xdr:cNvPr id="77" name="carteform1"/>
        <xdr:cNvGrpSpPr/>
      </xdr:nvGrpSpPr>
      <xdr:grpSpPr>
        <a:xfrm>
          <a:off x="5655252" y="680602"/>
          <a:ext cx="8640000" cy="6930600"/>
          <a:chOff x="16826271" y="298890"/>
          <a:chExt cx="9107575" cy="7311046"/>
        </a:xfrm>
      </xdr:grpSpPr>
      <xdr:grpSp>
        <xdr:nvGrpSpPr>
          <xdr:cNvPr id="78" name="Groupe 77"/>
          <xdr:cNvGrpSpPr/>
        </xdr:nvGrpSpPr>
        <xdr:grpSpPr>
          <a:xfrm>
            <a:off x="16826271" y="298890"/>
            <a:ext cx="9107575" cy="7311046"/>
            <a:chOff x="16925662" y="340303"/>
            <a:chExt cx="9107575" cy="7311046"/>
          </a:xfrm>
        </xdr:grpSpPr>
        <xdr:grpSp>
          <xdr:nvGrpSpPr>
            <xdr:cNvPr id="80" name="carteacaidf3"/>
            <xdr:cNvGrpSpPr/>
          </xdr:nvGrpSpPr>
          <xdr:grpSpPr>
            <a:xfrm>
              <a:off x="16925662" y="340303"/>
              <a:ext cx="9107575" cy="7311046"/>
              <a:chOff x="7486650" y="333375"/>
              <a:chExt cx="8805015" cy="7683617"/>
            </a:xfrm>
          </xdr:grpSpPr>
          <xdr:grpSp>
            <xdr:nvGrpSpPr>
              <xdr:cNvPr id="82" name="carteacaidf2"/>
              <xdr:cNvGrpSpPr/>
            </xdr:nvGrpSpPr>
            <xdr:grpSpPr>
              <a:xfrm>
                <a:off x="7486650" y="333375"/>
                <a:ext cx="6919283" cy="7683617"/>
                <a:chOff x="7486650" y="333375"/>
                <a:chExt cx="6919283" cy="7683617"/>
              </a:xfrm>
            </xdr:grpSpPr>
            <xdr:grpSp>
              <xdr:nvGrpSpPr>
                <xdr:cNvPr id="117" name="Groupe 116"/>
                <xdr:cNvGrpSpPr/>
              </xdr:nvGrpSpPr>
              <xdr:grpSpPr>
                <a:xfrm>
                  <a:off x="7486650" y="333375"/>
                  <a:ext cx="6642297" cy="7683617"/>
                  <a:chOff x="7486650" y="333375"/>
                  <a:chExt cx="6642297" cy="7683617"/>
                </a:xfrm>
              </xdr:grpSpPr>
              <xdr:grpSp>
                <xdr:nvGrpSpPr>
                  <xdr:cNvPr id="122" name="carteacaidf"/>
                  <xdr:cNvGrpSpPr>
                    <a:grpSpLocks noChangeAspect="1"/>
                  </xdr:cNvGrpSpPr>
                </xdr:nvGrpSpPr>
                <xdr:grpSpPr>
                  <a:xfrm>
                    <a:off x="7486650" y="333375"/>
                    <a:ext cx="6642297" cy="7683617"/>
                    <a:chOff x="2635363" y="746548"/>
                    <a:chExt cx="6680087" cy="7023730"/>
                  </a:xfrm>
                </xdr:grpSpPr>
                <xdr:sp macro="" textlink="">
                  <xdr:nvSpPr>
                    <xdr:cNvPr id="124"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5"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6"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7"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8"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29"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0"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1"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2"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3"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4"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64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5"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6"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C8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7"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8"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39"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0"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1"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2"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3"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4"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5"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6"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7"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8"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49"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50"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51"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23" name="Formeaca31"/>
                  <xdr:cNvSpPr/>
                </xdr:nvSpPr>
                <xdr:spPr>
                  <a:xfrm>
                    <a:off x="8281165" y="7150273"/>
                    <a:ext cx="360000" cy="360000"/>
                  </a:xfrm>
                  <a:prstGeom prst="ellipse">
                    <a:avLst/>
                  </a:prstGeom>
                  <a:solidFill>
                    <a:srgbClr val="FF64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18" name="legende1"/>
                <xdr:cNvSpPr/>
              </xdr:nvSpPr>
              <xdr:spPr>
                <a:xfrm>
                  <a:off x="14061515" y="3239320"/>
                  <a:ext cx="342900" cy="18097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9" name="legende2"/>
                <xdr:cNvSpPr/>
              </xdr:nvSpPr>
              <xdr:spPr>
                <a:xfrm>
                  <a:off x="14063033" y="3646434"/>
                  <a:ext cx="342900" cy="180975"/>
                </a:xfrm>
                <a:prstGeom prst="rect">
                  <a:avLst/>
                </a:prstGeom>
                <a:solidFill>
                  <a:srgbClr val="FF64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0" name="legende3"/>
                <xdr:cNvSpPr/>
              </xdr:nvSpPr>
              <xdr:spPr>
                <a:xfrm>
                  <a:off x="14061515" y="4053549"/>
                  <a:ext cx="342900" cy="180975"/>
                </a:xfrm>
                <a:prstGeom prst="rect">
                  <a:avLst/>
                </a:prstGeom>
                <a:solidFill>
                  <a:srgbClr val="FF9B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1" name="legende4"/>
                <xdr:cNvSpPr/>
              </xdr:nvSpPr>
              <xdr:spPr>
                <a:xfrm>
                  <a:off x="14061514" y="4442432"/>
                  <a:ext cx="342900" cy="180975"/>
                </a:xfrm>
                <a:prstGeom prst="rect">
                  <a:avLst/>
                </a:prstGeom>
                <a:solidFill>
                  <a:srgbClr val="FFC8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83"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15,6 %</a:t>
                </a:r>
              </a:p>
            </xdr:txBody>
          </xdr:sp>
          <xdr:sp macro="" textlink="">
            <xdr:nvSpPr>
              <xdr:cNvPr id="84"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23,3 %</a:t>
                </a:r>
              </a:p>
            </xdr:txBody>
          </xdr:sp>
          <xdr:sp macro="" textlink="">
            <xdr:nvSpPr>
              <xdr:cNvPr id="85"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5,8 %</a:t>
                </a:r>
              </a:p>
            </xdr:txBody>
          </xdr:sp>
          <xdr:sp macro="" textlink="">
            <xdr:nvSpPr>
              <xdr:cNvPr id="86"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27,2 %</a:t>
                </a:r>
              </a:p>
            </xdr:txBody>
          </xdr:sp>
          <xdr:sp macro="" textlink="">
            <xdr:nvSpPr>
              <xdr:cNvPr id="87" name="Formeaca21lib"/>
              <xdr:cNvSpPr txBox="1"/>
            </xdr:nvSpPr>
            <xdr:spPr>
              <a:xfrm>
                <a:off x="13785121" y="2040869"/>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20,5 %</a:t>
                </a:r>
              </a:p>
            </xdr:txBody>
          </xdr:sp>
          <xdr:sp macro="" textlink="">
            <xdr:nvSpPr>
              <xdr:cNvPr id="88"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42,8 %</a:t>
                </a:r>
              </a:p>
            </xdr:txBody>
          </xdr:sp>
          <xdr:sp macro="" textlink="">
            <xdr:nvSpPr>
              <xdr:cNvPr id="89"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33,7 %</a:t>
                </a:r>
              </a:p>
            </xdr:txBody>
          </xdr:sp>
          <xdr:sp macro="" textlink="">
            <xdr:nvSpPr>
              <xdr:cNvPr id="90"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40,3 %</a:t>
                </a:r>
              </a:p>
            </xdr:txBody>
          </xdr:sp>
          <xdr:sp macro="" textlink="">
            <xdr:nvSpPr>
              <xdr:cNvPr id="91"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26,9 %</a:t>
                </a:r>
              </a:p>
            </xdr:txBody>
          </xdr:sp>
          <xdr:sp macro="" textlink="">
            <xdr:nvSpPr>
              <xdr:cNvPr id="92"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40 %</a:t>
                </a:r>
              </a:p>
            </xdr:txBody>
          </xdr:sp>
          <xdr:sp macro="" textlink="">
            <xdr:nvSpPr>
              <xdr:cNvPr id="93"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22,7 %</a:t>
                </a:r>
              </a:p>
            </xdr:txBody>
          </xdr:sp>
          <xdr:sp macro="" textlink="">
            <xdr:nvSpPr>
              <xdr:cNvPr id="94"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24,3 %</a:t>
                </a:r>
              </a:p>
            </xdr:txBody>
          </xdr:sp>
          <xdr:sp macro="" textlink="">
            <xdr:nvSpPr>
              <xdr:cNvPr id="95"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66,3 %</a:t>
                </a:r>
              </a:p>
            </xdr:txBody>
          </xdr:sp>
          <xdr:sp macro="" textlink="">
            <xdr:nvSpPr>
              <xdr:cNvPr id="96"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51,2 %</a:t>
                </a:r>
              </a:p>
            </xdr:txBody>
          </xdr:sp>
          <xdr:sp macro="" textlink="">
            <xdr:nvSpPr>
              <xdr:cNvPr id="97" name="Formeaca1lib"/>
              <xdr:cNvSpPr txBox="1"/>
            </xdr:nvSpPr>
            <xdr:spPr>
              <a:xfrm>
                <a:off x="12687300" y="5715050"/>
                <a:ext cx="904875" cy="476251"/>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36 %</a:t>
                </a:r>
              </a:p>
            </xdr:txBody>
          </xdr:sp>
          <xdr:sp macro="" textlink="">
            <xdr:nvSpPr>
              <xdr:cNvPr id="98"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29,7 %</a:t>
                </a:r>
              </a:p>
            </xdr:txBody>
          </xdr:sp>
          <xdr:sp macro="" textlink="">
            <xdr:nvSpPr>
              <xdr:cNvPr id="99"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42,5 %</a:t>
                </a:r>
              </a:p>
            </xdr:txBody>
          </xdr:sp>
          <xdr:sp macro="" textlink="">
            <xdr:nvSpPr>
              <xdr:cNvPr id="100"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34,7 %</a:t>
                </a:r>
              </a:p>
            </xdr:txBody>
          </xdr:sp>
          <xdr:sp macro="" textlink="">
            <xdr:nvSpPr>
              <xdr:cNvPr id="101" name="Formeaca15lib"/>
              <xdr:cNvSpPr txBox="1"/>
            </xdr:nvSpPr>
            <xdr:spPr>
              <a:xfrm rot="10800000" flipV="1">
                <a:off x="13049772" y="6066155"/>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31,1 %</a:t>
                </a:r>
              </a:p>
            </xdr:txBody>
          </xdr:sp>
          <xdr:sp macro="" textlink="">
            <xdr:nvSpPr>
              <xdr:cNvPr id="102"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28,7 %</a:t>
                </a:r>
              </a:p>
            </xdr:txBody>
          </xdr:sp>
          <xdr:sp macro="" textlink="">
            <xdr:nvSpPr>
              <xdr:cNvPr id="103"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41,9 %</a:t>
                </a:r>
              </a:p>
            </xdr:txBody>
          </xdr:sp>
          <xdr:sp macro="" textlink="">
            <xdr:nvSpPr>
              <xdr:cNvPr id="104"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52,2 %</a:t>
                </a:r>
              </a:p>
            </xdr:txBody>
          </xdr:sp>
          <xdr:sp macro="" textlink="">
            <xdr:nvSpPr>
              <xdr:cNvPr id="105"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35,1 %</a:t>
                </a:r>
              </a:p>
            </xdr:txBody>
          </xdr:sp>
          <xdr:sp macro="" textlink="">
            <xdr:nvSpPr>
              <xdr:cNvPr id="106"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24,3 %</a:t>
                </a:r>
              </a:p>
            </xdr:txBody>
          </xdr:sp>
          <xdr:sp macro="" textlink="">
            <xdr:nvSpPr>
              <xdr:cNvPr id="107"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51,5 %</a:t>
                </a:r>
              </a:p>
            </xdr:txBody>
          </xdr:sp>
          <xdr:sp macro="" textlink="">
            <xdr:nvSpPr>
              <xdr:cNvPr id="108" name="Formeaca28lib"/>
              <xdr:cNvSpPr txBox="1"/>
            </xdr:nvSpPr>
            <xdr:spPr>
              <a:xfrm>
                <a:off x="7910667"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16,6 %</a:t>
                </a:r>
              </a:p>
            </xdr:txBody>
          </xdr:sp>
          <xdr:sp macro="" textlink="">
            <xdr:nvSpPr>
              <xdr:cNvPr id="109"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19 %</a:t>
                </a:r>
              </a:p>
            </xdr:txBody>
          </xdr:sp>
          <xdr:sp macro="" textlink="">
            <xdr:nvSpPr>
              <xdr:cNvPr id="110"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51,6 %</a:t>
                </a:r>
              </a:p>
            </xdr:txBody>
          </xdr:sp>
          <xdr:sp macro="" textlink="">
            <xdr:nvSpPr>
              <xdr:cNvPr id="111"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112"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27,3 %</a:t>
                </a:r>
              </a:p>
            </xdr:txBody>
          </xdr:sp>
          <xdr:sp macro="" textlink="">
            <xdr:nvSpPr>
              <xdr:cNvPr id="113" name="legendeTexte1"/>
              <xdr:cNvSpPr txBox="1"/>
            </xdr:nvSpPr>
            <xdr:spPr>
              <a:xfrm>
                <a:off x="14401799" y="3200400"/>
                <a:ext cx="1889866" cy="32342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Inférieur à 20%</a:t>
                </a:r>
              </a:p>
            </xdr:txBody>
          </xdr:sp>
          <xdr:sp macro="" textlink="">
            <xdr:nvSpPr>
              <xdr:cNvPr id="114" name="legendeTexte2"/>
              <xdr:cNvSpPr txBox="1"/>
            </xdr:nvSpPr>
            <xdr:spPr>
              <a:xfrm>
                <a:off x="14412844" y="3584682"/>
                <a:ext cx="1741047" cy="31537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20% et 40%</a:t>
                </a:r>
              </a:p>
            </xdr:txBody>
          </xdr:sp>
          <xdr:sp macro="" textlink="">
            <xdr:nvSpPr>
              <xdr:cNvPr id="115" name="legendeTexte3"/>
              <xdr:cNvSpPr txBox="1"/>
            </xdr:nvSpPr>
            <xdr:spPr>
              <a:xfrm>
                <a:off x="14420850" y="4000501"/>
                <a:ext cx="1858290" cy="42627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40% et 60%</a:t>
                </a:r>
              </a:p>
            </xdr:txBody>
          </xdr:sp>
          <xdr:sp macro="" textlink="">
            <xdr:nvSpPr>
              <xdr:cNvPr id="116" name="legendeTexte4"/>
              <xdr:cNvSpPr txBox="1"/>
            </xdr:nvSpPr>
            <xdr:spPr>
              <a:xfrm>
                <a:off x="14406353" y="4389385"/>
                <a:ext cx="1822687" cy="36847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60% et 80%</a:t>
                </a:r>
              </a:p>
            </xdr:txBody>
          </xdr:sp>
        </xdr:grpSp>
        <xdr:sp macro="" textlink="">
          <xdr:nvSpPr>
            <xdr:cNvPr id="81" name="legende5"/>
            <xdr:cNvSpPr/>
          </xdr:nvSpPr>
          <xdr:spPr>
            <a:xfrm>
              <a:off x="23726436" y="4629942"/>
              <a:ext cx="354683" cy="172200"/>
            </a:xfrm>
            <a:prstGeom prst="rect">
              <a:avLst/>
            </a:prstGeom>
            <a:solidFill>
              <a:srgbClr val="FFFF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79" name="legendeTexte5"/>
          <xdr:cNvSpPr txBox="1"/>
        </xdr:nvSpPr>
        <xdr:spPr>
          <a:xfrm>
            <a:off x="23986434" y="4538869"/>
            <a:ext cx="1714217" cy="356598"/>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Supérieur à 80%</a:t>
            </a:r>
          </a:p>
        </xdr:txBody>
      </xdr:sp>
    </xdr:grpSp>
    <xdr:clientData/>
  </xdr:twoCellAnchor>
  <xdr:twoCellAnchor>
    <xdr:from>
      <xdr:col>5</xdr:col>
      <xdr:colOff>103909</xdr:colOff>
      <xdr:row>37</xdr:row>
      <xdr:rowOff>142009</xdr:rowOff>
    </xdr:from>
    <xdr:to>
      <xdr:col>16</xdr:col>
      <xdr:colOff>363245</xdr:colOff>
      <xdr:row>76</xdr:row>
      <xdr:rowOff>23555</xdr:rowOff>
    </xdr:to>
    <xdr:grpSp>
      <xdr:nvGrpSpPr>
        <xdr:cNvPr id="226" name="carteacaidf4"/>
        <xdr:cNvGrpSpPr/>
      </xdr:nvGrpSpPr>
      <xdr:grpSpPr>
        <a:xfrm>
          <a:off x="5656984" y="7762009"/>
          <a:ext cx="8641336" cy="7311046"/>
          <a:chOff x="8361589" y="665390"/>
          <a:chExt cx="8641336" cy="7311046"/>
        </a:xfrm>
      </xdr:grpSpPr>
      <xdr:grpSp>
        <xdr:nvGrpSpPr>
          <xdr:cNvPr id="227" name="carteacaidf3"/>
          <xdr:cNvGrpSpPr/>
        </xdr:nvGrpSpPr>
        <xdr:grpSpPr>
          <a:xfrm>
            <a:off x="8361589" y="665390"/>
            <a:ext cx="8641336" cy="7311046"/>
            <a:chOff x="7486650" y="333375"/>
            <a:chExt cx="8354265" cy="7683617"/>
          </a:xfrm>
        </xdr:grpSpPr>
        <xdr:grpSp>
          <xdr:nvGrpSpPr>
            <xdr:cNvPr id="230" name="carteacaidf2"/>
            <xdr:cNvGrpSpPr/>
          </xdr:nvGrpSpPr>
          <xdr:grpSpPr>
            <a:xfrm>
              <a:off x="7486650" y="333375"/>
              <a:ext cx="6999358" cy="7683617"/>
              <a:chOff x="7486650" y="333375"/>
              <a:chExt cx="6999358" cy="7683617"/>
            </a:xfrm>
          </xdr:grpSpPr>
          <xdr:grpSp>
            <xdr:nvGrpSpPr>
              <xdr:cNvPr id="265" name="Groupe 264"/>
              <xdr:cNvGrpSpPr/>
            </xdr:nvGrpSpPr>
            <xdr:grpSpPr>
              <a:xfrm>
                <a:off x="7486650" y="333375"/>
                <a:ext cx="6642297" cy="7683617"/>
                <a:chOff x="7486650" y="333375"/>
                <a:chExt cx="6642297" cy="7683617"/>
              </a:xfrm>
            </xdr:grpSpPr>
            <xdr:grpSp>
              <xdr:nvGrpSpPr>
                <xdr:cNvPr id="270" name="carteacaidf"/>
                <xdr:cNvGrpSpPr>
                  <a:grpSpLocks noChangeAspect="1"/>
                </xdr:cNvGrpSpPr>
              </xdr:nvGrpSpPr>
              <xdr:grpSpPr>
                <a:xfrm>
                  <a:off x="7486650" y="333375"/>
                  <a:ext cx="6642297" cy="7683617"/>
                  <a:chOff x="2635363" y="746548"/>
                  <a:chExt cx="6680087" cy="7023730"/>
                </a:xfrm>
              </xdr:grpSpPr>
              <xdr:sp macro="" textlink="">
                <xdr:nvSpPr>
                  <xdr:cNvPr id="272"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3"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4"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5"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6"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7"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8"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9"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0"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1"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2"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3"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4"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C8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5"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6"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7"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8"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9"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0"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1"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2"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3"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4"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5"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6"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7"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8"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9"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71" name="Formeaca31"/>
                <xdr:cNvSpPr/>
              </xdr:nvSpPr>
              <xdr:spPr>
                <a:xfrm>
                  <a:off x="8281165" y="7150273"/>
                  <a:ext cx="360000" cy="360000"/>
                </a:xfrm>
                <a:prstGeom prst="ellipse">
                  <a:avLst/>
                </a:prstGeom>
                <a:solidFill>
                  <a:srgbClr val="FFC8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66" name="legende1"/>
              <xdr:cNvSpPr/>
            </xdr:nvSpPr>
            <xdr:spPr>
              <a:xfrm>
                <a:off x="14141590" y="3217224"/>
                <a:ext cx="342900" cy="180975"/>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7" name="legende2"/>
              <xdr:cNvSpPr/>
            </xdr:nvSpPr>
            <xdr:spPr>
              <a:xfrm>
                <a:off x="14143108" y="3655139"/>
                <a:ext cx="342900" cy="180975"/>
              </a:xfrm>
              <a:prstGeom prst="rect">
                <a:avLst/>
              </a:prstGeom>
              <a:solidFill>
                <a:srgbClr val="FFC8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8" name="legende3"/>
              <xdr:cNvSpPr/>
            </xdr:nvSpPr>
            <xdr:spPr>
              <a:xfrm>
                <a:off x="14133583" y="4053550"/>
                <a:ext cx="342900" cy="180975"/>
              </a:xfrm>
              <a:prstGeom prst="rect">
                <a:avLst/>
              </a:prstGeom>
              <a:solidFill>
                <a:srgbClr val="FF9B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9" name="legende4"/>
              <xdr:cNvSpPr/>
            </xdr:nvSpPr>
            <xdr:spPr>
              <a:xfrm>
                <a:off x="14141590" y="4459841"/>
                <a:ext cx="342900" cy="180975"/>
              </a:xfrm>
              <a:prstGeom prst="rect">
                <a:avLst/>
              </a:prstGeom>
              <a:solidFill>
                <a:srgbClr val="FF64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31"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5,7 %</a:t>
              </a:r>
            </a:p>
          </xdr:txBody>
        </xdr:sp>
        <xdr:sp macro="" textlink="">
          <xdr:nvSpPr>
            <xdr:cNvPr id="232"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6,6 %</a:t>
              </a:r>
            </a:p>
          </xdr:txBody>
        </xdr:sp>
        <xdr:sp macro="" textlink="">
          <xdr:nvSpPr>
            <xdr:cNvPr id="233"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30,4 %</a:t>
              </a:r>
            </a:p>
          </xdr:txBody>
        </xdr:sp>
        <xdr:sp macro="" textlink="">
          <xdr:nvSpPr>
            <xdr:cNvPr id="234"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4,1 %</a:t>
              </a:r>
            </a:p>
          </xdr:txBody>
        </xdr:sp>
        <xdr:sp macro="" textlink="">
          <xdr:nvSpPr>
            <xdr:cNvPr id="235" name="Formeaca21lib"/>
            <xdr:cNvSpPr txBox="1"/>
          </xdr:nvSpPr>
          <xdr:spPr>
            <a:xfrm>
              <a:off x="13785121" y="2040869"/>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3,1 %</a:t>
              </a:r>
            </a:p>
          </xdr:txBody>
        </xdr:sp>
        <xdr:sp macro="" textlink="">
          <xdr:nvSpPr>
            <xdr:cNvPr id="236"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0,6 %</a:t>
              </a:r>
            </a:p>
          </xdr:txBody>
        </xdr:sp>
        <xdr:sp macro="" textlink="">
          <xdr:nvSpPr>
            <xdr:cNvPr id="237"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1,8 %</a:t>
              </a:r>
            </a:p>
          </xdr:txBody>
        </xdr:sp>
        <xdr:sp macro="" textlink="">
          <xdr:nvSpPr>
            <xdr:cNvPr id="238"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1,6 %</a:t>
              </a:r>
            </a:p>
          </xdr:txBody>
        </xdr:sp>
        <xdr:sp macro="" textlink="">
          <xdr:nvSpPr>
            <xdr:cNvPr id="239"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4,6 %</a:t>
              </a:r>
            </a:p>
          </xdr:txBody>
        </xdr:sp>
        <xdr:sp macro="" textlink="">
          <xdr:nvSpPr>
            <xdr:cNvPr id="240"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3,4 %</a:t>
              </a:r>
            </a:p>
          </xdr:txBody>
        </xdr:sp>
        <xdr:sp macro="" textlink="">
          <xdr:nvSpPr>
            <xdr:cNvPr id="241"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2,8 %</a:t>
              </a:r>
            </a:p>
          </xdr:txBody>
        </xdr:sp>
        <xdr:sp macro="" textlink="">
          <xdr:nvSpPr>
            <xdr:cNvPr id="242"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4,8 %</a:t>
              </a:r>
            </a:p>
          </xdr:txBody>
        </xdr:sp>
        <xdr:sp macro="" textlink="">
          <xdr:nvSpPr>
            <xdr:cNvPr id="243"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0,1 %</a:t>
              </a:r>
            </a:p>
          </xdr:txBody>
        </xdr:sp>
        <xdr:sp macro="" textlink="">
          <xdr:nvSpPr>
            <xdr:cNvPr id="244"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1,5 %</a:t>
              </a:r>
            </a:p>
          </xdr:txBody>
        </xdr:sp>
        <xdr:sp macro="" textlink="">
          <xdr:nvSpPr>
            <xdr:cNvPr id="245" name="Formeaca1lib"/>
            <xdr:cNvSpPr txBox="1"/>
          </xdr:nvSpPr>
          <xdr:spPr>
            <a:xfrm>
              <a:off x="12687300" y="5715050"/>
              <a:ext cx="904875" cy="476251"/>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3,9 %</a:t>
              </a:r>
            </a:p>
          </xdr:txBody>
        </xdr:sp>
        <xdr:sp macro="" textlink="">
          <xdr:nvSpPr>
            <xdr:cNvPr id="246"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4 %</a:t>
              </a:r>
            </a:p>
          </xdr:txBody>
        </xdr:sp>
        <xdr:sp macro="" textlink="">
          <xdr:nvSpPr>
            <xdr:cNvPr id="247"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1,3 %</a:t>
              </a:r>
            </a:p>
          </xdr:txBody>
        </xdr:sp>
        <xdr:sp macro="" textlink="">
          <xdr:nvSpPr>
            <xdr:cNvPr id="248"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2,2 %</a:t>
              </a:r>
            </a:p>
          </xdr:txBody>
        </xdr:sp>
        <xdr:sp macro="" textlink="">
          <xdr:nvSpPr>
            <xdr:cNvPr id="249" name="Formeaca15lib"/>
            <xdr:cNvSpPr txBox="1"/>
          </xdr:nvSpPr>
          <xdr:spPr>
            <a:xfrm rot="10800000" flipV="1">
              <a:off x="13049772" y="6066155"/>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3,2 %</a:t>
              </a:r>
            </a:p>
          </xdr:txBody>
        </xdr:sp>
        <xdr:sp macro="" textlink="">
          <xdr:nvSpPr>
            <xdr:cNvPr id="250"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3,5 %</a:t>
              </a:r>
            </a:p>
          </xdr:txBody>
        </xdr:sp>
        <xdr:sp macro="" textlink="">
          <xdr:nvSpPr>
            <xdr:cNvPr id="251"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3 %</a:t>
              </a:r>
            </a:p>
          </xdr:txBody>
        </xdr:sp>
        <xdr:sp macro="" textlink="">
          <xdr:nvSpPr>
            <xdr:cNvPr id="252"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1,7 %</a:t>
              </a:r>
            </a:p>
          </xdr:txBody>
        </xdr:sp>
        <xdr:sp macro="" textlink="">
          <xdr:nvSpPr>
            <xdr:cNvPr id="253"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3,4 %</a:t>
              </a:r>
            </a:p>
          </xdr:txBody>
        </xdr:sp>
        <xdr:sp macro="" textlink="">
          <xdr:nvSpPr>
            <xdr:cNvPr id="254"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1 %</a:t>
              </a:r>
            </a:p>
          </xdr:txBody>
        </xdr:sp>
        <xdr:sp macro="" textlink="">
          <xdr:nvSpPr>
            <xdr:cNvPr id="255"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0,1 %</a:t>
              </a:r>
            </a:p>
          </xdr:txBody>
        </xdr:sp>
        <xdr:sp macro="" textlink="">
          <xdr:nvSpPr>
            <xdr:cNvPr id="256" name="Formeaca28lib"/>
            <xdr:cNvSpPr txBox="1"/>
          </xdr:nvSpPr>
          <xdr:spPr>
            <a:xfrm>
              <a:off x="7910667"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0,5 %</a:t>
              </a:r>
            </a:p>
          </xdr:txBody>
        </xdr:sp>
        <xdr:sp macro="" textlink="">
          <xdr:nvSpPr>
            <xdr:cNvPr id="257"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0,7 %</a:t>
              </a:r>
            </a:p>
          </xdr:txBody>
        </xdr:sp>
        <xdr:sp macro="" textlink="">
          <xdr:nvSpPr>
            <xdr:cNvPr id="258"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0,1 %</a:t>
              </a:r>
            </a:p>
          </xdr:txBody>
        </xdr:sp>
        <xdr:sp macro="" textlink="">
          <xdr:nvSpPr>
            <xdr:cNvPr id="259"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260"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0,2 %</a:t>
              </a:r>
            </a:p>
          </xdr:txBody>
        </xdr:sp>
        <xdr:sp macro="" textlink="">
          <xdr:nvSpPr>
            <xdr:cNvPr id="261" name="legendeTexte1"/>
            <xdr:cNvSpPr txBox="1"/>
          </xdr:nvSpPr>
          <xdr:spPr>
            <a:xfrm>
              <a:off x="1449789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Pas de places</a:t>
              </a:r>
            </a:p>
          </xdr:txBody>
        </xdr:sp>
        <xdr:sp macro="" textlink="">
          <xdr:nvSpPr>
            <xdr:cNvPr id="262" name="legendeTexte2"/>
            <xdr:cNvSpPr txBox="1"/>
          </xdr:nvSpPr>
          <xdr:spPr>
            <a:xfrm>
              <a:off x="14492917" y="361079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0% et 2%</a:t>
              </a:r>
            </a:p>
          </xdr:txBody>
        </xdr:sp>
        <xdr:sp macro="" textlink="">
          <xdr:nvSpPr>
            <xdr:cNvPr id="263" name="legendeTexte3"/>
            <xdr:cNvSpPr txBox="1"/>
          </xdr:nvSpPr>
          <xdr:spPr>
            <a:xfrm>
              <a:off x="14468895" y="400920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Entre 2% et 5%</a:t>
              </a:r>
            </a:p>
          </xdr:txBody>
        </xdr:sp>
        <xdr:sp macro="" textlink="">
          <xdr:nvSpPr>
            <xdr:cNvPr id="264" name="legendeTexte4"/>
            <xdr:cNvSpPr txBox="1"/>
          </xdr:nvSpPr>
          <xdr:spPr>
            <a:xfrm>
              <a:off x="14478419" y="4415498"/>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Supérieur à 5%</a:t>
              </a:r>
            </a:p>
          </xdr:txBody>
        </xdr:sp>
      </xdr:grpSp>
      <xdr:sp macro="" textlink="">
        <xdr:nvSpPr>
          <xdr:cNvPr id="228" name="legende5"/>
          <xdr:cNvSpPr/>
        </xdr:nvSpPr>
        <xdr:spPr>
          <a:xfrm>
            <a:off x="15245325" y="4980994"/>
            <a:ext cx="354683" cy="172200"/>
          </a:xfrm>
          <a:prstGeom prst="rect">
            <a:avLst/>
          </a:prstGeom>
          <a:solidFill>
            <a:srgbClr val="FF000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29" name="legendeTexte5"/>
          <xdr:cNvSpPr txBox="1"/>
        </xdr:nvSpPr>
        <xdr:spPr>
          <a:xfrm>
            <a:off x="15593729" y="4938801"/>
            <a:ext cx="1389174" cy="27189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Ile De France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733425</xdr:colOff>
      <xdr:row>0</xdr:row>
      <xdr:rowOff>85725</xdr:rowOff>
    </xdr:from>
    <xdr:to>
      <xdr:col>18</xdr:col>
      <xdr:colOff>160926</xdr:colOff>
      <xdr:row>35</xdr:row>
      <xdr:rowOff>72046</xdr:rowOff>
    </xdr:to>
    <xdr:grpSp>
      <xdr:nvGrpSpPr>
        <xdr:cNvPr id="151" name="carteacaidf3"/>
        <xdr:cNvGrpSpPr/>
      </xdr:nvGrpSpPr>
      <xdr:grpSpPr>
        <a:xfrm>
          <a:off x="6457950" y="85725"/>
          <a:ext cx="8571501" cy="7311046"/>
          <a:chOff x="7486650" y="333375"/>
          <a:chExt cx="8286750" cy="7683617"/>
        </a:xfrm>
      </xdr:grpSpPr>
      <xdr:grpSp>
        <xdr:nvGrpSpPr>
          <xdr:cNvPr id="152" name="carteacaidf2"/>
          <xdr:cNvGrpSpPr/>
        </xdr:nvGrpSpPr>
        <xdr:grpSpPr>
          <a:xfrm>
            <a:off x="7486650" y="333375"/>
            <a:ext cx="6991350" cy="7683617"/>
            <a:chOff x="7486650" y="333375"/>
            <a:chExt cx="6991350" cy="7683617"/>
          </a:xfrm>
        </xdr:grpSpPr>
        <xdr:grpSp>
          <xdr:nvGrpSpPr>
            <xdr:cNvPr id="187" name="Groupe 186"/>
            <xdr:cNvGrpSpPr/>
          </xdr:nvGrpSpPr>
          <xdr:grpSpPr>
            <a:xfrm>
              <a:off x="7486650" y="333375"/>
              <a:ext cx="6642297" cy="7683617"/>
              <a:chOff x="7486650" y="333375"/>
              <a:chExt cx="6642297" cy="7683617"/>
            </a:xfrm>
          </xdr:grpSpPr>
          <xdr:grpSp>
            <xdr:nvGrpSpPr>
              <xdr:cNvPr id="192" name="carteacaidf"/>
              <xdr:cNvGrpSpPr>
                <a:grpSpLocks noChangeAspect="1"/>
              </xdr:cNvGrpSpPr>
            </xdr:nvGrpSpPr>
            <xdr:grpSpPr>
              <a:xfrm>
                <a:off x="7486650" y="333375"/>
                <a:ext cx="6642297" cy="7683617"/>
                <a:chOff x="2635363" y="746548"/>
                <a:chExt cx="6680087" cy="7023730"/>
              </a:xfrm>
            </xdr:grpSpPr>
            <xdr:sp macro="" textlink="">
              <xdr:nvSpPr>
                <xdr:cNvPr id="194"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95"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96"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97"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98"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199"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0"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1"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2"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3"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4"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5"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6"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C8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7"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8"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09"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0"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1"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2"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3"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4"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5"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6"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7"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8"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19"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20"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21"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93" name="Formeaca31"/>
              <xdr:cNvSpPr/>
            </xdr:nvSpPr>
            <xdr:spPr>
              <a:xfrm>
                <a:off x="8281165" y="7150273"/>
                <a:ext cx="360000" cy="360000"/>
              </a:xfrm>
              <a:prstGeom prst="ellipse">
                <a:avLst/>
              </a:prstGeom>
              <a:solidFill>
                <a:srgbClr val="FF64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188"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9"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90"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91"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53"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7,1 %</a:t>
            </a:r>
          </a:p>
        </xdr:txBody>
      </xdr:sp>
      <xdr:sp macro="" textlink="">
        <xdr:nvSpPr>
          <xdr:cNvPr id="154"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17,7 %</a:t>
            </a:r>
          </a:p>
        </xdr:txBody>
      </xdr:sp>
      <xdr:sp macro="" textlink="">
        <xdr:nvSpPr>
          <xdr:cNvPr id="155"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10 %</a:t>
            </a:r>
          </a:p>
        </xdr:txBody>
      </xdr:sp>
      <xdr:sp macro="" textlink="">
        <xdr:nvSpPr>
          <xdr:cNvPr id="156"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20,9 %</a:t>
            </a:r>
          </a:p>
        </xdr:txBody>
      </xdr:sp>
      <xdr:sp macro="" textlink="">
        <xdr:nvSpPr>
          <xdr:cNvPr id="157" name="Formeaca21lib"/>
          <xdr:cNvSpPr txBox="1"/>
        </xdr:nvSpPr>
        <xdr:spPr>
          <a:xfrm>
            <a:off x="13799557" y="2072984"/>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14,7 %</a:t>
            </a:r>
          </a:p>
        </xdr:txBody>
      </xdr:sp>
      <xdr:sp macro="" textlink="">
        <xdr:nvSpPr>
          <xdr:cNvPr id="158"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31,8 %</a:t>
            </a:r>
          </a:p>
        </xdr:txBody>
      </xdr:sp>
      <xdr:sp macro="" textlink="">
        <xdr:nvSpPr>
          <xdr:cNvPr id="159"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26,5 %</a:t>
            </a:r>
          </a:p>
        </xdr:txBody>
      </xdr:sp>
      <xdr:sp macro="" textlink="">
        <xdr:nvSpPr>
          <xdr:cNvPr id="160"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31,1 %</a:t>
            </a:r>
          </a:p>
        </xdr:txBody>
      </xdr:sp>
      <xdr:sp macro="" textlink="">
        <xdr:nvSpPr>
          <xdr:cNvPr id="161"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21,3 %</a:t>
            </a:r>
          </a:p>
        </xdr:txBody>
      </xdr:sp>
      <xdr:sp macro="" textlink="">
        <xdr:nvSpPr>
          <xdr:cNvPr id="162"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27,1 %</a:t>
            </a:r>
          </a:p>
        </xdr:txBody>
      </xdr:sp>
      <xdr:sp macro="" textlink="">
        <xdr:nvSpPr>
          <xdr:cNvPr id="163"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15,3 %</a:t>
            </a:r>
          </a:p>
        </xdr:txBody>
      </xdr:sp>
      <xdr:sp macro="" textlink="">
        <xdr:nvSpPr>
          <xdr:cNvPr id="164"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18,8 %</a:t>
            </a:r>
          </a:p>
        </xdr:txBody>
      </xdr:sp>
      <xdr:sp macro="" textlink="">
        <xdr:nvSpPr>
          <xdr:cNvPr id="165"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37,9 %</a:t>
            </a:r>
          </a:p>
        </xdr:txBody>
      </xdr:sp>
      <xdr:sp macro="" textlink="">
        <xdr:nvSpPr>
          <xdr:cNvPr id="166"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32,8 %</a:t>
            </a:r>
          </a:p>
        </xdr:txBody>
      </xdr:sp>
      <xdr:sp macro="" textlink="">
        <xdr:nvSpPr>
          <xdr:cNvPr id="167" name="Formeaca1lib"/>
          <xdr:cNvSpPr txBox="1"/>
        </xdr:nvSpPr>
        <xdr:spPr>
          <a:xfrm>
            <a:off x="12772303"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24,7 %</a:t>
            </a:r>
          </a:p>
        </xdr:txBody>
      </xdr:sp>
      <xdr:sp macro="" textlink="">
        <xdr:nvSpPr>
          <xdr:cNvPr id="168"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22,3 %</a:t>
            </a:r>
          </a:p>
        </xdr:txBody>
      </xdr:sp>
      <xdr:sp macro="" textlink="">
        <xdr:nvSpPr>
          <xdr:cNvPr id="169"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28,6 %</a:t>
            </a:r>
          </a:p>
        </xdr:txBody>
      </xdr:sp>
      <xdr:sp macro="" textlink="">
        <xdr:nvSpPr>
          <xdr:cNvPr id="170"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32,7 %</a:t>
            </a:r>
          </a:p>
        </xdr:txBody>
      </xdr:sp>
      <xdr:sp macro="" textlink="">
        <xdr:nvSpPr>
          <xdr:cNvPr id="171" name="Formeaca15lib"/>
          <xdr:cNvSpPr txBox="1"/>
        </xdr:nvSpPr>
        <xdr:spPr>
          <a:xfrm rot="10800000" flipV="1">
            <a:off x="12978937" y="61007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28,2 %</a:t>
            </a:r>
          </a:p>
        </xdr:txBody>
      </xdr:sp>
      <xdr:sp macro="" textlink="">
        <xdr:nvSpPr>
          <xdr:cNvPr id="172"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20,8 %</a:t>
            </a:r>
          </a:p>
        </xdr:txBody>
      </xdr:sp>
      <xdr:sp macro="" textlink="">
        <xdr:nvSpPr>
          <xdr:cNvPr id="173"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32,6 %</a:t>
            </a:r>
          </a:p>
        </xdr:txBody>
      </xdr:sp>
      <xdr:sp macro="" textlink="">
        <xdr:nvSpPr>
          <xdr:cNvPr id="174"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39,8 %</a:t>
            </a:r>
          </a:p>
        </xdr:txBody>
      </xdr:sp>
      <xdr:sp macro="" textlink="">
        <xdr:nvSpPr>
          <xdr:cNvPr id="175"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38,2 %</a:t>
            </a:r>
          </a:p>
        </xdr:txBody>
      </xdr:sp>
      <xdr:sp macro="" textlink="">
        <xdr:nvSpPr>
          <xdr:cNvPr id="176"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22,4 %</a:t>
            </a:r>
          </a:p>
        </xdr:txBody>
      </xdr:sp>
      <xdr:sp macro="" textlink="">
        <xdr:nvSpPr>
          <xdr:cNvPr id="177"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43,2 %</a:t>
            </a:r>
          </a:p>
        </xdr:txBody>
      </xdr:sp>
      <xdr:sp macro="" textlink="">
        <xdr:nvSpPr>
          <xdr:cNvPr id="178" name="Formeaca28lib"/>
          <xdr:cNvSpPr txBox="1"/>
        </xdr:nvSpPr>
        <xdr:spPr>
          <a:xfrm>
            <a:off x="7922228" y="4891434"/>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33,6 %</a:t>
            </a:r>
          </a:p>
        </xdr:txBody>
      </xdr:sp>
      <xdr:sp macro="" textlink="">
        <xdr:nvSpPr>
          <xdr:cNvPr id="179"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30,9 %</a:t>
            </a:r>
          </a:p>
        </xdr:txBody>
      </xdr:sp>
      <xdr:sp macro="" textlink="">
        <xdr:nvSpPr>
          <xdr:cNvPr id="180"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73,6 %</a:t>
            </a:r>
          </a:p>
        </xdr:txBody>
      </xdr:sp>
      <xdr:sp macro="" textlink="">
        <xdr:nvSpPr>
          <xdr:cNvPr id="181"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182" name="Formeaca31lib"/>
          <xdr:cNvSpPr txBox="1"/>
        </xdr:nvSpPr>
        <xdr:spPr>
          <a:xfrm>
            <a:off x="8630934" y="7183919"/>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18,1 %</a:t>
            </a:r>
          </a:p>
        </xdr:txBody>
      </xdr:sp>
      <xdr:sp macro="" textlink="">
        <xdr:nvSpPr>
          <xdr:cNvPr id="183" name="ZoneTexte 182"/>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184" name="ZoneTexte 183"/>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185" name="ZoneTexte 184"/>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186" name="ZoneTexte 185"/>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17</xdr:col>
      <xdr:colOff>57150</xdr:colOff>
      <xdr:row>0</xdr:row>
      <xdr:rowOff>57150</xdr:rowOff>
    </xdr:from>
    <xdr:to>
      <xdr:col>28</xdr:col>
      <xdr:colOff>246651</xdr:colOff>
      <xdr:row>35</xdr:row>
      <xdr:rowOff>43471</xdr:rowOff>
    </xdr:to>
    <xdr:grpSp>
      <xdr:nvGrpSpPr>
        <xdr:cNvPr id="222" name="carteacaidf3"/>
        <xdr:cNvGrpSpPr/>
      </xdr:nvGrpSpPr>
      <xdr:grpSpPr>
        <a:xfrm>
          <a:off x="14163675" y="57150"/>
          <a:ext cx="8571501" cy="7311046"/>
          <a:chOff x="7486650" y="333375"/>
          <a:chExt cx="8286750" cy="7683617"/>
        </a:xfrm>
      </xdr:grpSpPr>
      <xdr:grpSp>
        <xdr:nvGrpSpPr>
          <xdr:cNvPr id="223" name="carteacaidf2"/>
          <xdr:cNvGrpSpPr/>
        </xdr:nvGrpSpPr>
        <xdr:grpSpPr>
          <a:xfrm>
            <a:off x="7486650" y="333375"/>
            <a:ext cx="6991350" cy="7683617"/>
            <a:chOff x="7486650" y="333375"/>
            <a:chExt cx="6991350" cy="7683617"/>
          </a:xfrm>
        </xdr:grpSpPr>
        <xdr:grpSp>
          <xdr:nvGrpSpPr>
            <xdr:cNvPr id="258" name="Groupe 257"/>
            <xdr:cNvGrpSpPr/>
          </xdr:nvGrpSpPr>
          <xdr:grpSpPr>
            <a:xfrm>
              <a:off x="7486650" y="333375"/>
              <a:ext cx="6642297" cy="7683617"/>
              <a:chOff x="7486650" y="333375"/>
              <a:chExt cx="6642297" cy="7683617"/>
            </a:xfrm>
          </xdr:grpSpPr>
          <xdr:grpSp>
            <xdr:nvGrpSpPr>
              <xdr:cNvPr id="263" name="carteacaidf"/>
              <xdr:cNvGrpSpPr>
                <a:grpSpLocks noChangeAspect="1"/>
              </xdr:cNvGrpSpPr>
            </xdr:nvGrpSpPr>
            <xdr:grpSpPr>
              <a:xfrm>
                <a:off x="7486650" y="333375"/>
                <a:ext cx="6642297" cy="7683617"/>
                <a:chOff x="2635363" y="746548"/>
                <a:chExt cx="6680087" cy="7023730"/>
              </a:xfrm>
            </xdr:grpSpPr>
            <xdr:sp macro="" textlink="">
              <xdr:nvSpPr>
                <xdr:cNvPr id="265"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6"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7"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8"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9"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0"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1"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2"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3"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4"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5"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64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6"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7"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8"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9"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0"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1"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2"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3"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4"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5"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6"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7"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8"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9"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0"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1"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2"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64" name="Formeaca31"/>
              <xdr:cNvSpPr/>
            </xdr:nvSpPr>
            <xdr:spPr>
              <a:xfrm>
                <a:off x="8281165" y="7150273"/>
                <a:ext cx="360000" cy="360000"/>
              </a:xfrm>
              <a:prstGeom prst="ellipse">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59"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0"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1"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2"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24"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3,5 %</a:t>
            </a:r>
          </a:p>
        </xdr:txBody>
      </xdr:sp>
      <xdr:sp macro="" textlink="">
        <xdr:nvSpPr>
          <xdr:cNvPr id="225"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17,9 %</a:t>
            </a:r>
          </a:p>
        </xdr:txBody>
      </xdr:sp>
      <xdr:sp macro="" textlink="">
        <xdr:nvSpPr>
          <xdr:cNvPr id="226"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7,3 %</a:t>
            </a:r>
          </a:p>
        </xdr:txBody>
      </xdr:sp>
      <xdr:sp macro="" textlink="">
        <xdr:nvSpPr>
          <xdr:cNvPr id="227"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19,2 %</a:t>
            </a:r>
          </a:p>
        </xdr:txBody>
      </xdr:sp>
      <xdr:sp macro="" textlink="">
        <xdr:nvSpPr>
          <xdr:cNvPr id="228" name="Formeaca21lib"/>
          <xdr:cNvSpPr txBox="1"/>
        </xdr:nvSpPr>
        <xdr:spPr>
          <a:xfrm>
            <a:off x="13799557" y="2072984"/>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12,4 %</a:t>
            </a:r>
          </a:p>
        </xdr:txBody>
      </xdr:sp>
      <xdr:sp macro="" textlink="">
        <xdr:nvSpPr>
          <xdr:cNvPr id="229"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25,8 %</a:t>
            </a:r>
          </a:p>
        </xdr:txBody>
      </xdr:sp>
      <xdr:sp macro="" textlink="">
        <xdr:nvSpPr>
          <xdr:cNvPr id="230"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23,9 %</a:t>
            </a:r>
          </a:p>
        </xdr:txBody>
      </xdr:sp>
      <xdr:sp macro="" textlink="">
        <xdr:nvSpPr>
          <xdr:cNvPr id="231"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20,6 %</a:t>
            </a:r>
          </a:p>
        </xdr:txBody>
      </xdr:sp>
      <xdr:sp macro="" textlink="">
        <xdr:nvSpPr>
          <xdr:cNvPr id="232"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21 %</a:t>
            </a:r>
          </a:p>
        </xdr:txBody>
      </xdr:sp>
      <xdr:sp macro="" textlink="">
        <xdr:nvSpPr>
          <xdr:cNvPr id="233"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21 %</a:t>
            </a:r>
          </a:p>
        </xdr:txBody>
      </xdr:sp>
      <xdr:sp macro="" textlink="">
        <xdr:nvSpPr>
          <xdr:cNvPr id="234"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9,8 %</a:t>
            </a:r>
          </a:p>
        </xdr:txBody>
      </xdr:sp>
      <xdr:sp macro="" textlink="">
        <xdr:nvSpPr>
          <xdr:cNvPr id="235"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16,5 %</a:t>
            </a:r>
          </a:p>
        </xdr:txBody>
      </xdr:sp>
      <xdr:sp macro="" textlink="">
        <xdr:nvSpPr>
          <xdr:cNvPr id="236"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21,5 %</a:t>
            </a:r>
          </a:p>
        </xdr:txBody>
      </xdr:sp>
      <xdr:sp macro="" textlink="">
        <xdr:nvSpPr>
          <xdr:cNvPr id="237"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27,4 %</a:t>
            </a:r>
          </a:p>
        </xdr:txBody>
      </xdr:sp>
      <xdr:sp macro="" textlink="">
        <xdr:nvSpPr>
          <xdr:cNvPr id="238" name="Formeaca1lib"/>
          <xdr:cNvSpPr txBox="1"/>
        </xdr:nvSpPr>
        <xdr:spPr>
          <a:xfrm>
            <a:off x="12772303"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19,8 %</a:t>
            </a:r>
          </a:p>
        </xdr:txBody>
      </xdr:sp>
      <xdr:sp macro="" textlink="">
        <xdr:nvSpPr>
          <xdr:cNvPr id="239"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22,1 %</a:t>
            </a:r>
          </a:p>
        </xdr:txBody>
      </xdr:sp>
      <xdr:sp macro="" textlink="">
        <xdr:nvSpPr>
          <xdr:cNvPr id="240"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22,3 %</a:t>
            </a:r>
          </a:p>
        </xdr:txBody>
      </xdr:sp>
      <xdr:sp macro="" textlink="">
        <xdr:nvSpPr>
          <xdr:cNvPr id="241"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30,1 %</a:t>
            </a:r>
          </a:p>
        </xdr:txBody>
      </xdr:sp>
      <xdr:sp macro="" textlink="">
        <xdr:nvSpPr>
          <xdr:cNvPr id="242" name="Formeaca15lib"/>
          <xdr:cNvSpPr txBox="1"/>
        </xdr:nvSpPr>
        <xdr:spPr>
          <a:xfrm rot="10800000" flipV="1">
            <a:off x="12978937" y="61007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19,8 %</a:t>
            </a:r>
          </a:p>
        </xdr:txBody>
      </xdr:sp>
      <xdr:sp macro="" textlink="">
        <xdr:nvSpPr>
          <xdr:cNvPr id="243"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12,8 %</a:t>
            </a:r>
          </a:p>
        </xdr:txBody>
      </xdr:sp>
      <xdr:sp macro="" textlink="">
        <xdr:nvSpPr>
          <xdr:cNvPr id="244"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25,6 %</a:t>
            </a:r>
          </a:p>
        </xdr:txBody>
      </xdr:sp>
      <xdr:sp macro="" textlink="">
        <xdr:nvSpPr>
          <xdr:cNvPr id="245"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26 %</a:t>
            </a:r>
          </a:p>
        </xdr:txBody>
      </xdr:sp>
      <xdr:sp macro="" textlink="">
        <xdr:nvSpPr>
          <xdr:cNvPr id="246"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29,5 %</a:t>
            </a:r>
          </a:p>
        </xdr:txBody>
      </xdr:sp>
      <xdr:sp macro="" textlink="">
        <xdr:nvSpPr>
          <xdr:cNvPr id="247"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10 %</a:t>
            </a:r>
          </a:p>
        </xdr:txBody>
      </xdr:sp>
      <xdr:sp macro="" textlink="">
        <xdr:nvSpPr>
          <xdr:cNvPr id="248"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24,6 %</a:t>
            </a:r>
          </a:p>
        </xdr:txBody>
      </xdr:sp>
      <xdr:sp macro="" textlink="">
        <xdr:nvSpPr>
          <xdr:cNvPr id="249" name="Formeaca28lib"/>
          <xdr:cNvSpPr txBox="1"/>
        </xdr:nvSpPr>
        <xdr:spPr>
          <a:xfrm>
            <a:off x="7922228" y="4891434"/>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18,3 %</a:t>
            </a:r>
          </a:p>
        </xdr:txBody>
      </xdr:sp>
      <xdr:sp macro="" textlink="">
        <xdr:nvSpPr>
          <xdr:cNvPr id="250"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21,3 %</a:t>
            </a:r>
          </a:p>
        </xdr:txBody>
      </xdr:sp>
      <xdr:sp macro="" textlink="">
        <xdr:nvSpPr>
          <xdr:cNvPr id="251"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80,9 %</a:t>
            </a:r>
          </a:p>
        </xdr:txBody>
      </xdr:sp>
      <xdr:sp macro="" textlink="">
        <xdr:nvSpPr>
          <xdr:cNvPr id="252"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253" name="Formeaca31lib"/>
          <xdr:cNvSpPr txBox="1"/>
        </xdr:nvSpPr>
        <xdr:spPr>
          <a:xfrm>
            <a:off x="8630934" y="7183919"/>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7,8 %</a:t>
            </a:r>
          </a:p>
        </xdr:txBody>
      </xdr:sp>
      <xdr:sp macro="" textlink="">
        <xdr:nvSpPr>
          <xdr:cNvPr id="254" name="ZoneTexte 253"/>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5" name="ZoneTexte 254"/>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6" name="ZoneTexte 255"/>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7" name="ZoneTexte 256"/>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27</xdr:col>
      <xdr:colOff>733425</xdr:colOff>
      <xdr:row>0</xdr:row>
      <xdr:rowOff>85725</xdr:rowOff>
    </xdr:from>
    <xdr:to>
      <xdr:col>39</xdr:col>
      <xdr:colOff>160926</xdr:colOff>
      <xdr:row>35</xdr:row>
      <xdr:rowOff>72046</xdr:rowOff>
    </xdr:to>
    <xdr:grpSp>
      <xdr:nvGrpSpPr>
        <xdr:cNvPr id="293" name="carteacaidf3"/>
        <xdr:cNvGrpSpPr/>
      </xdr:nvGrpSpPr>
      <xdr:grpSpPr>
        <a:xfrm>
          <a:off x="22459950" y="85725"/>
          <a:ext cx="8571501" cy="7311046"/>
          <a:chOff x="7486650" y="333375"/>
          <a:chExt cx="8286750" cy="7683617"/>
        </a:xfrm>
      </xdr:grpSpPr>
      <xdr:grpSp>
        <xdr:nvGrpSpPr>
          <xdr:cNvPr id="294" name="carteacaidf2"/>
          <xdr:cNvGrpSpPr/>
        </xdr:nvGrpSpPr>
        <xdr:grpSpPr>
          <a:xfrm>
            <a:off x="7486650" y="333375"/>
            <a:ext cx="6991350" cy="7683617"/>
            <a:chOff x="7486650" y="333375"/>
            <a:chExt cx="6991350" cy="7683617"/>
          </a:xfrm>
        </xdr:grpSpPr>
        <xdr:grpSp>
          <xdr:nvGrpSpPr>
            <xdr:cNvPr id="329" name="Groupe 328"/>
            <xdr:cNvGrpSpPr/>
          </xdr:nvGrpSpPr>
          <xdr:grpSpPr>
            <a:xfrm>
              <a:off x="7486650" y="333375"/>
              <a:ext cx="6642297" cy="7683617"/>
              <a:chOff x="7486650" y="333375"/>
              <a:chExt cx="6642297" cy="7683617"/>
            </a:xfrm>
          </xdr:grpSpPr>
          <xdr:grpSp>
            <xdr:nvGrpSpPr>
              <xdr:cNvPr id="334" name="carteacaidf"/>
              <xdr:cNvGrpSpPr>
                <a:grpSpLocks noChangeAspect="1"/>
              </xdr:cNvGrpSpPr>
            </xdr:nvGrpSpPr>
            <xdr:grpSpPr>
              <a:xfrm>
                <a:off x="7486650" y="333375"/>
                <a:ext cx="6642297" cy="7683617"/>
                <a:chOff x="2635363" y="746548"/>
                <a:chExt cx="6680087" cy="7023730"/>
              </a:xfrm>
            </xdr:grpSpPr>
            <xdr:sp macro="" textlink="">
              <xdr:nvSpPr>
                <xdr:cNvPr id="336"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7"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8"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9"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0"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1"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2"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3"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4"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5"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6"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64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7"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8"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9"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0"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1"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2"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3"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4"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5"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6"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7"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8"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9"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0"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1"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2"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3"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35" name="Formeaca31"/>
              <xdr:cNvSpPr/>
            </xdr:nvSpPr>
            <xdr:spPr>
              <a:xfrm>
                <a:off x="8281165" y="7150273"/>
                <a:ext cx="360000" cy="360000"/>
              </a:xfrm>
              <a:prstGeom prst="ellipse">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30"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1"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2"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3"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95"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2,7 %</a:t>
            </a:r>
          </a:p>
        </xdr:txBody>
      </xdr:sp>
      <xdr:sp macro="" textlink="">
        <xdr:nvSpPr>
          <xdr:cNvPr id="296"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17,9 %</a:t>
            </a:r>
          </a:p>
        </xdr:txBody>
      </xdr:sp>
      <xdr:sp macro="" textlink="">
        <xdr:nvSpPr>
          <xdr:cNvPr id="297"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5,6 %</a:t>
            </a:r>
          </a:p>
        </xdr:txBody>
      </xdr:sp>
      <xdr:sp macro="" textlink="">
        <xdr:nvSpPr>
          <xdr:cNvPr id="298"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14,7 %</a:t>
            </a:r>
          </a:p>
        </xdr:txBody>
      </xdr:sp>
      <xdr:sp macro="" textlink="">
        <xdr:nvSpPr>
          <xdr:cNvPr id="299" name="Formeaca21lib"/>
          <xdr:cNvSpPr txBox="1"/>
        </xdr:nvSpPr>
        <xdr:spPr>
          <a:xfrm>
            <a:off x="13799557" y="2072984"/>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10,9 %</a:t>
            </a:r>
          </a:p>
        </xdr:txBody>
      </xdr:sp>
      <xdr:sp macro="" textlink="">
        <xdr:nvSpPr>
          <xdr:cNvPr id="300"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29,8 %</a:t>
            </a:r>
          </a:p>
        </xdr:txBody>
      </xdr:sp>
      <xdr:sp macro="" textlink="">
        <xdr:nvSpPr>
          <xdr:cNvPr id="301"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20,2 %</a:t>
            </a:r>
          </a:p>
        </xdr:txBody>
      </xdr:sp>
      <xdr:sp macro="" textlink="">
        <xdr:nvSpPr>
          <xdr:cNvPr id="302"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13,4 %</a:t>
            </a:r>
          </a:p>
        </xdr:txBody>
      </xdr:sp>
      <xdr:sp macro="" textlink="">
        <xdr:nvSpPr>
          <xdr:cNvPr id="303"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19,4 %</a:t>
            </a:r>
          </a:p>
        </xdr:txBody>
      </xdr:sp>
      <xdr:sp macro="" textlink="">
        <xdr:nvSpPr>
          <xdr:cNvPr id="304"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17,6 %</a:t>
            </a:r>
          </a:p>
        </xdr:txBody>
      </xdr:sp>
      <xdr:sp macro="" textlink="">
        <xdr:nvSpPr>
          <xdr:cNvPr id="305"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8,4 %</a:t>
            </a:r>
          </a:p>
        </xdr:txBody>
      </xdr:sp>
      <xdr:sp macro="" textlink="">
        <xdr:nvSpPr>
          <xdr:cNvPr id="306"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12,8 %</a:t>
            </a:r>
          </a:p>
        </xdr:txBody>
      </xdr:sp>
      <xdr:sp macro="" textlink="">
        <xdr:nvSpPr>
          <xdr:cNvPr id="307"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26 %</a:t>
            </a:r>
          </a:p>
        </xdr:txBody>
      </xdr:sp>
      <xdr:sp macro="" textlink="">
        <xdr:nvSpPr>
          <xdr:cNvPr id="308"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23,8 %</a:t>
            </a:r>
          </a:p>
        </xdr:txBody>
      </xdr:sp>
      <xdr:sp macro="" textlink="">
        <xdr:nvSpPr>
          <xdr:cNvPr id="309" name="Formeaca1lib"/>
          <xdr:cNvSpPr txBox="1"/>
        </xdr:nvSpPr>
        <xdr:spPr>
          <a:xfrm>
            <a:off x="12772303"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17,8 %</a:t>
            </a:r>
          </a:p>
        </xdr:txBody>
      </xdr:sp>
      <xdr:sp macro="" textlink="">
        <xdr:nvSpPr>
          <xdr:cNvPr id="310"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18,6 %</a:t>
            </a:r>
          </a:p>
        </xdr:txBody>
      </xdr:sp>
      <xdr:sp macro="" textlink="">
        <xdr:nvSpPr>
          <xdr:cNvPr id="311"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23,8 %</a:t>
            </a:r>
          </a:p>
        </xdr:txBody>
      </xdr:sp>
      <xdr:sp macro="" textlink="">
        <xdr:nvSpPr>
          <xdr:cNvPr id="312"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26,4 %</a:t>
            </a:r>
          </a:p>
        </xdr:txBody>
      </xdr:sp>
      <xdr:sp macro="" textlink="">
        <xdr:nvSpPr>
          <xdr:cNvPr id="313" name="Formeaca15lib"/>
          <xdr:cNvSpPr txBox="1"/>
        </xdr:nvSpPr>
        <xdr:spPr>
          <a:xfrm rot="10800000" flipV="1">
            <a:off x="12978937" y="61007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15,8 %</a:t>
            </a:r>
          </a:p>
        </xdr:txBody>
      </xdr:sp>
      <xdr:sp macro="" textlink="">
        <xdr:nvSpPr>
          <xdr:cNvPr id="314"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12,6 %</a:t>
            </a:r>
          </a:p>
        </xdr:txBody>
      </xdr:sp>
      <xdr:sp macro="" textlink="">
        <xdr:nvSpPr>
          <xdr:cNvPr id="315"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23,9 %</a:t>
            </a:r>
          </a:p>
        </xdr:txBody>
      </xdr:sp>
      <xdr:sp macro="" textlink="">
        <xdr:nvSpPr>
          <xdr:cNvPr id="316"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19,9 %</a:t>
            </a:r>
          </a:p>
        </xdr:txBody>
      </xdr:sp>
      <xdr:sp macro="" textlink="">
        <xdr:nvSpPr>
          <xdr:cNvPr id="317"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25,1 %</a:t>
            </a:r>
          </a:p>
        </xdr:txBody>
      </xdr:sp>
      <xdr:sp macro="" textlink="">
        <xdr:nvSpPr>
          <xdr:cNvPr id="318"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8,7 %</a:t>
            </a:r>
          </a:p>
        </xdr:txBody>
      </xdr:sp>
      <xdr:sp macro="" textlink="">
        <xdr:nvSpPr>
          <xdr:cNvPr id="319"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21,7 %</a:t>
            </a:r>
          </a:p>
        </xdr:txBody>
      </xdr:sp>
      <xdr:sp macro="" textlink="">
        <xdr:nvSpPr>
          <xdr:cNvPr id="320" name="Formeaca28lib"/>
          <xdr:cNvSpPr txBox="1"/>
        </xdr:nvSpPr>
        <xdr:spPr>
          <a:xfrm>
            <a:off x="7922228" y="4891434"/>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12,9 %</a:t>
            </a:r>
          </a:p>
        </xdr:txBody>
      </xdr:sp>
      <xdr:sp macro="" textlink="">
        <xdr:nvSpPr>
          <xdr:cNvPr id="321"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20,6 %</a:t>
            </a:r>
          </a:p>
        </xdr:txBody>
      </xdr:sp>
      <xdr:sp macro="" textlink="">
        <xdr:nvSpPr>
          <xdr:cNvPr id="322"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71,9 %</a:t>
            </a:r>
          </a:p>
        </xdr:txBody>
      </xdr:sp>
      <xdr:sp macro="" textlink="">
        <xdr:nvSpPr>
          <xdr:cNvPr id="323"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324" name="Formeaca31lib"/>
          <xdr:cNvSpPr txBox="1"/>
        </xdr:nvSpPr>
        <xdr:spPr>
          <a:xfrm>
            <a:off x="8630934" y="7183919"/>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7,5 %</a:t>
            </a:r>
          </a:p>
        </xdr:txBody>
      </xdr:sp>
      <xdr:sp macro="" textlink="">
        <xdr:nvSpPr>
          <xdr:cNvPr id="325" name="ZoneTexte 324"/>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6" name="ZoneTexte 325"/>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7" name="ZoneTexte 326"/>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8" name="ZoneTexte 327"/>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10</xdr:col>
      <xdr:colOff>0</xdr:colOff>
      <xdr:row>37</xdr:row>
      <xdr:rowOff>0</xdr:rowOff>
    </xdr:from>
    <xdr:to>
      <xdr:col>19</xdr:col>
      <xdr:colOff>353431</xdr:colOff>
      <xdr:row>38</xdr:row>
      <xdr:rowOff>27</xdr:rowOff>
    </xdr:to>
    <xdr:pic>
      <xdr:nvPicPr>
        <xdr:cNvPr id="4" name="Image 3"/>
        <xdr:cNvPicPr>
          <a:picLocks noChangeAspect="1"/>
        </xdr:cNvPicPr>
      </xdr:nvPicPr>
      <xdr:blipFill>
        <a:blip xmlns:r="http://schemas.openxmlformats.org/officeDocument/2006/relationships" r:embed="rId1"/>
        <a:stretch>
          <a:fillRect/>
        </a:stretch>
      </xdr:blipFill>
      <xdr:spPr>
        <a:xfrm>
          <a:off x="7924800" y="7667625"/>
          <a:ext cx="7211431" cy="1905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662104</xdr:colOff>
      <xdr:row>37</xdr:row>
      <xdr:rowOff>58078</xdr:rowOff>
    </xdr:from>
    <xdr:to>
      <xdr:col>32</xdr:col>
      <xdr:colOff>749386</xdr:colOff>
      <xdr:row>77</xdr:row>
      <xdr:rowOff>116186</xdr:rowOff>
    </xdr:to>
    <xdr:grpSp>
      <xdr:nvGrpSpPr>
        <xdr:cNvPr id="6" name="carteacaidf3"/>
        <xdr:cNvGrpSpPr/>
      </xdr:nvGrpSpPr>
      <xdr:grpSpPr>
        <a:xfrm>
          <a:off x="17394354" y="7297078"/>
          <a:ext cx="8469282" cy="7678108"/>
          <a:chOff x="7486650" y="333375"/>
          <a:chExt cx="8286750" cy="7683617"/>
        </a:xfrm>
      </xdr:grpSpPr>
      <xdr:grpSp>
        <xdr:nvGrpSpPr>
          <xdr:cNvPr id="7" name="carteacaidf2"/>
          <xdr:cNvGrpSpPr/>
        </xdr:nvGrpSpPr>
        <xdr:grpSpPr>
          <a:xfrm>
            <a:off x="7486650" y="333375"/>
            <a:ext cx="6991350" cy="7683617"/>
            <a:chOff x="7486650" y="333375"/>
            <a:chExt cx="6991350" cy="7683617"/>
          </a:xfrm>
        </xdr:grpSpPr>
        <xdr:grpSp>
          <xdr:nvGrpSpPr>
            <xdr:cNvPr id="42" name="Groupe 41"/>
            <xdr:cNvGrpSpPr/>
          </xdr:nvGrpSpPr>
          <xdr:grpSpPr>
            <a:xfrm>
              <a:off x="7486650" y="333375"/>
              <a:ext cx="6642297" cy="7683617"/>
              <a:chOff x="7486650" y="333375"/>
              <a:chExt cx="6642297" cy="7683617"/>
            </a:xfrm>
          </xdr:grpSpPr>
          <xdr:grpSp>
            <xdr:nvGrpSpPr>
              <xdr:cNvPr id="47" name="carteacaidf"/>
              <xdr:cNvGrpSpPr>
                <a:grpSpLocks noChangeAspect="1"/>
              </xdr:cNvGrpSpPr>
            </xdr:nvGrpSpPr>
            <xdr:grpSpPr>
              <a:xfrm>
                <a:off x="7486650" y="333375"/>
                <a:ext cx="6642297" cy="7683617"/>
                <a:chOff x="2635363" y="746548"/>
                <a:chExt cx="6680087" cy="7023730"/>
              </a:xfrm>
            </xdr:grpSpPr>
            <xdr:sp macro="" textlink="">
              <xdr:nvSpPr>
                <xdr:cNvPr id="49"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0"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1"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2"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3"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4"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5"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6"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7"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8"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59"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C8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0"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1"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2"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3"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4"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5"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6"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7"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8"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69"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0"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1"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2"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3"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4"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5"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76"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48" name="Formeaca31"/>
              <xdr:cNvSpPr/>
            </xdr:nvSpPr>
            <xdr:spPr>
              <a:xfrm>
                <a:off x="8281165" y="7150273"/>
                <a:ext cx="360000" cy="360000"/>
              </a:xfrm>
              <a:prstGeom prst="ellipse">
                <a:avLst/>
              </a:prstGeom>
              <a:solidFill>
                <a:srgbClr val="FFC8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43"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4"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5"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6"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8"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12,7 %</a:t>
            </a:r>
          </a:p>
        </xdr:txBody>
      </xdr:sp>
      <xdr:sp macro="" textlink="">
        <xdr:nvSpPr>
          <xdr:cNvPr id="9"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24,1 %</a:t>
            </a:r>
          </a:p>
        </xdr:txBody>
      </xdr:sp>
      <xdr:sp macro="" textlink="">
        <xdr:nvSpPr>
          <xdr:cNvPr id="10"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8,9 %</a:t>
            </a:r>
          </a:p>
        </xdr:txBody>
      </xdr:sp>
      <xdr:sp macro="" textlink="">
        <xdr:nvSpPr>
          <xdr:cNvPr id="11"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25,6 %</a:t>
            </a:r>
          </a:p>
        </xdr:txBody>
      </xdr:sp>
      <xdr:sp macro="" textlink="">
        <xdr:nvSpPr>
          <xdr:cNvPr id="12" name="Formeaca21lib"/>
          <xdr:cNvSpPr txBox="1"/>
        </xdr:nvSpPr>
        <xdr:spPr>
          <a:xfrm>
            <a:off x="13814068" y="2040492"/>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19,9 %</a:t>
            </a:r>
          </a:p>
        </xdr:txBody>
      </xdr:sp>
      <xdr:sp macro="" textlink="">
        <xdr:nvSpPr>
          <xdr:cNvPr id="13"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47,1 %</a:t>
            </a:r>
          </a:p>
        </xdr:txBody>
      </xdr:sp>
      <xdr:sp macro="" textlink="">
        <xdr:nvSpPr>
          <xdr:cNvPr id="14"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39,3 %</a:t>
            </a:r>
          </a:p>
        </xdr:txBody>
      </xdr:sp>
      <xdr:sp macro="" textlink="">
        <xdr:nvSpPr>
          <xdr:cNvPr id="15"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44,8 %</a:t>
            </a:r>
          </a:p>
        </xdr:txBody>
      </xdr:sp>
      <xdr:sp macro="" textlink="">
        <xdr:nvSpPr>
          <xdr:cNvPr id="16"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30,5 %</a:t>
            </a:r>
          </a:p>
        </xdr:txBody>
      </xdr:sp>
      <xdr:sp macro="" textlink="">
        <xdr:nvSpPr>
          <xdr:cNvPr id="17"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40,4 %</a:t>
            </a:r>
          </a:p>
        </xdr:txBody>
      </xdr:sp>
      <xdr:sp macro="" textlink="">
        <xdr:nvSpPr>
          <xdr:cNvPr id="18"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27,1 %</a:t>
            </a:r>
          </a:p>
        </xdr:txBody>
      </xdr:sp>
      <xdr:sp macro="" textlink="">
        <xdr:nvSpPr>
          <xdr:cNvPr id="19"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29,2 %</a:t>
            </a:r>
          </a:p>
        </xdr:txBody>
      </xdr:sp>
      <xdr:sp macro="" textlink="">
        <xdr:nvSpPr>
          <xdr:cNvPr id="20"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50,5 %</a:t>
            </a:r>
          </a:p>
        </xdr:txBody>
      </xdr:sp>
      <xdr:sp macro="" textlink="">
        <xdr:nvSpPr>
          <xdr:cNvPr id="21"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54,8 %</a:t>
            </a:r>
          </a:p>
        </xdr:txBody>
      </xdr:sp>
      <xdr:sp macro="" textlink="">
        <xdr:nvSpPr>
          <xdr:cNvPr id="22" name="Formeaca1lib"/>
          <xdr:cNvSpPr txBox="1"/>
        </xdr:nvSpPr>
        <xdr:spPr>
          <a:xfrm>
            <a:off x="12687300"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38,4 %</a:t>
            </a:r>
          </a:p>
        </xdr:txBody>
      </xdr:sp>
      <xdr:sp macro="" textlink="">
        <xdr:nvSpPr>
          <xdr:cNvPr id="23"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29,3 %</a:t>
            </a:r>
          </a:p>
        </xdr:txBody>
      </xdr:sp>
      <xdr:sp macro="" textlink="">
        <xdr:nvSpPr>
          <xdr:cNvPr id="24"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46,9 %</a:t>
            </a:r>
          </a:p>
        </xdr:txBody>
      </xdr:sp>
      <xdr:sp macro="" textlink="">
        <xdr:nvSpPr>
          <xdr:cNvPr id="25"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43,5 %</a:t>
            </a:r>
          </a:p>
        </xdr:txBody>
      </xdr:sp>
      <xdr:sp macro="" textlink="">
        <xdr:nvSpPr>
          <xdr:cNvPr id="26" name="Formeaca15lib"/>
          <xdr:cNvSpPr txBox="1"/>
        </xdr:nvSpPr>
        <xdr:spPr>
          <a:xfrm rot="10800000" flipV="1">
            <a:off x="13049772"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41,8 %</a:t>
            </a:r>
          </a:p>
        </xdr:txBody>
      </xdr:sp>
      <xdr:sp macro="" textlink="">
        <xdr:nvSpPr>
          <xdr:cNvPr id="27"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32,3 %</a:t>
            </a:r>
          </a:p>
        </xdr:txBody>
      </xdr:sp>
      <xdr:sp macro="" textlink="">
        <xdr:nvSpPr>
          <xdr:cNvPr id="28"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45,6 %</a:t>
            </a:r>
          </a:p>
        </xdr:txBody>
      </xdr:sp>
      <xdr:sp macro="" textlink="">
        <xdr:nvSpPr>
          <xdr:cNvPr id="29"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53,3 %</a:t>
            </a:r>
          </a:p>
        </xdr:txBody>
      </xdr:sp>
      <xdr:sp macro="" textlink="">
        <xdr:nvSpPr>
          <xdr:cNvPr id="30"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46,2 %</a:t>
            </a:r>
          </a:p>
        </xdr:txBody>
      </xdr:sp>
      <xdr:sp macro="" textlink="">
        <xdr:nvSpPr>
          <xdr:cNvPr id="31"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33,1 %</a:t>
            </a:r>
          </a:p>
        </xdr:txBody>
      </xdr:sp>
      <xdr:sp macro="" textlink="">
        <xdr:nvSpPr>
          <xdr:cNvPr id="32"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64,4 %</a:t>
            </a:r>
          </a:p>
        </xdr:txBody>
      </xdr:sp>
      <xdr:sp macro="" textlink="">
        <xdr:nvSpPr>
          <xdr:cNvPr id="33" name="Formeaca28lib"/>
          <xdr:cNvSpPr txBox="1"/>
        </xdr:nvSpPr>
        <xdr:spPr>
          <a:xfrm>
            <a:off x="791048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44,9 %</a:t>
            </a:r>
          </a:p>
        </xdr:txBody>
      </xdr:sp>
      <xdr:sp macro="" textlink="">
        <xdr:nvSpPr>
          <xdr:cNvPr id="34"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40,2 %</a:t>
            </a:r>
          </a:p>
        </xdr:txBody>
      </xdr:sp>
      <xdr:sp macro="" textlink="">
        <xdr:nvSpPr>
          <xdr:cNvPr id="35"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78,5 %</a:t>
            </a:r>
          </a:p>
        </xdr:txBody>
      </xdr:sp>
      <xdr:sp macro="" textlink="">
        <xdr:nvSpPr>
          <xdr:cNvPr id="36"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37"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34,4 %</a:t>
            </a:r>
          </a:p>
        </xdr:txBody>
      </xdr:sp>
      <xdr:sp macro="" textlink="">
        <xdr:nvSpPr>
          <xdr:cNvPr id="38" name="ZoneTexte 37"/>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9" name="ZoneTexte 38"/>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40" name="ZoneTexte 39"/>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41" name="ZoneTexte 40"/>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11</xdr:col>
      <xdr:colOff>511096</xdr:colOff>
      <xdr:row>36</xdr:row>
      <xdr:rowOff>174238</xdr:rowOff>
    </xdr:from>
    <xdr:to>
      <xdr:col>22</xdr:col>
      <xdr:colOff>598379</xdr:colOff>
      <xdr:row>77</xdr:row>
      <xdr:rowOff>46492</xdr:rowOff>
    </xdr:to>
    <xdr:grpSp>
      <xdr:nvGrpSpPr>
        <xdr:cNvPr id="220" name="carteacaidf3"/>
        <xdr:cNvGrpSpPr/>
      </xdr:nvGrpSpPr>
      <xdr:grpSpPr>
        <a:xfrm>
          <a:off x="9623346" y="7222738"/>
          <a:ext cx="8469283" cy="7682754"/>
          <a:chOff x="7486650" y="333375"/>
          <a:chExt cx="8286750" cy="7683617"/>
        </a:xfrm>
      </xdr:grpSpPr>
      <xdr:grpSp>
        <xdr:nvGrpSpPr>
          <xdr:cNvPr id="221" name="carteacaidf2"/>
          <xdr:cNvGrpSpPr/>
        </xdr:nvGrpSpPr>
        <xdr:grpSpPr>
          <a:xfrm>
            <a:off x="7486650" y="333375"/>
            <a:ext cx="6991350" cy="7683617"/>
            <a:chOff x="7486650" y="333375"/>
            <a:chExt cx="6991350" cy="7683617"/>
          </a:xfrm>
        </xdr:grpSpPr>
        <xdr:grpSp>
          <xdr:nvGrpSpPr>
            <xdr:cNvPr id="256" name="Groupe 255"/>
            <xdr:cNvGrpSpPr/>
          </xdr:nvGrpSpPr>
          <xdr:grpSpPr>
            <a:xfrm>
              <a:off x="7486650" y="333375"/>
              <a:ext cx="6642297" cy="7683617"/>
              <a:chOff x="7486650" y="333375"/>
              <a:chExt cx="6642297" cy="7683617"/>
            </a:xfrm>
          </xdr:grpSpPr>
          <xdr:grpSp>
            <xdr:nvGrpSpPr>
              <xdr:cNvPr id="261" name="carteacaidf"/>
              <xdr:cNvGrpSpPr>
                <a:grpSpLocks noChangeAspect="1"/>
              </xdr:cNvGrpSpPr>
            </xdr:nvGrpSpPr>
            <xdr:grpSpPr>
              <a:xfrm>
                <a:off x="7486650" y="333375"/>
                <a:ext cx="6642297" cy="7683617"/>
                <a:chOff x="2635363" y="746548"/>
                <a:chExt cx="6680087" cy="7023730"/>
              </a:xfrm>
            </xdr:grpSpPr>
            <xdr:sp macro="" textlink="">
              <xdr:nvSpPr>
                <xdr:cNvPr id="263"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4"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5"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6"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7"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8"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69"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0"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1"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2"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3"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4"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5"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C8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6"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7"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8"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79"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0"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1"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2"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3"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4"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5"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6"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7"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8"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89"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290"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62" name="Formeaca31"/>
              <xdr:cNvSpPr/>
            </xdr:nvSpPr>
            <xdr:spPr>
              <a:xfrm>
                <a:off x="8281165" y="7150273"/>
                <a:ext cx="360000" cy="360000"/>
              </a:xfrm>
              <a:prstGeom prst="ellipse">
                <a:avLst/>
              </a:prstGeom>
              <a:solidFill>
                <a:srgbClr val="FF64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257"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58"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59"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0"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22"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5,7 %</a:t>
            </a:r>
          </a:p>
        </xdr:txBody>
      </xdr:sp>
      <xdr:sp macro="" textlink="">
        <xdr:nvSpPr>
          <xdr:cNvPr id="223"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19,4 %</a:t>
            </a:r>
          </a:p>
        </xdr:txBody>
      </xdr:sp>
      <xdr:sp macro="" textlink="">
        <xdr:nvSpPr>
          <xdr:cNvPr id="224"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8,2 %</a:t>
            </a:r>
          </a:p>
        </xdr:txBody>
      </xdr:sp>
      <xdr:sp macro="" textlink="">
        <xdr:nvSpPr>
          <xdr:cNvPr id="225"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20,1 %</a:t>
            </a:r>
          </a:p>
        </xdr:txBody>
      </xdr:sp>
      <xdr:sp macro="" textlink="">
        <xdr:nvSpPr>
          <xdr:cNvPr id="226" name="Formeaca21lib"/>
          <xdr:cNvSpPr txBox="1"/>
        </xdr:nvSpPr>
        <xdr:spPr>
          <a:xfrm>
            <a:off x="13814068" y="2040492"/>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13,6 %</a:t>
            </a:r>
          </a:p>
        </xdr:txBody>
      </xdr:sp>
      <xdr:sp macro="" textlink="">
        <xdr:nvSpPr>
          <xdr:cNvPr id="227"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31,2 %</a:t>
            </a:r>
          </a:p>
        </xdr:txBody>
      </xdr:sp>
      <xdr:sp macro="" textlink="">
        <xdr:nvSpPr>
          <xdr:cNvPr id="228"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27 %</a:t>
            </a:r>
          </a:p>
        </xdr:txBody>
      </xdr:sp>
      <xdr:sp macro="" textlink="">
        <xdr:nvSpPr>
          <xdr:cNvPr id="229"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30,3 %</a:t>
            </a:r>
          </a:p>
        </xdr:txBody>
      </xdr:sp>
      <xdr:sp macro="" textlink="">
        <xdr:nvSpPr>
          <xdr:cNvPr id="230"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21,2 %</a:t>
            </a:r>
          </a:p>
        </xdr:txBody>
      </xdr:sp>
      <xdr:sp macro="" textlink="">
        <xdr:nvSpPr>
          <xdr:cNvPr id="231"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27,2 %</a:t>
            </a:r>
          </a:p>
        </xdr:txBody>
      </xdr:sp>
      <xdr:sp macro="" textlink="">
        <xdr:nvSpPr>
          <xdr:cNvPr id="232"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14 %</a:t>
            </a:r>
          </a:p>
        </xdr:txBody>
      </xdr:sp>
      <xdr:sp macro="" textlink="">
        <xdr:nvSpPr>
          <xdr:cNvPr id="233"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18,5 %</a:t>
            </a:r>
          </a:p>
        </xdr:txBody>
      </xdr:sp>
      <xdr:sp macro="" textlink="">
        <xdr:nvSpPr>
          <xdr:cNvPr id="234"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35,3 %</a:t>
            </a:r>
          </a:p>
        </xdr:txBody>
      </xdr:sp>
      <xdr:sp macro="" textlink="">
        <xdr:nvSpPr>
          <xdr:cNvPr id="235"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32,2 %</a:t>
            </a:r>
          </a:p>
        </xdr:txBody>
      </xdr:sp>
      <xdr:sp macro="" textlink="">
        <xdr:nvSpPr>
          <xdr:cNvPr id="236" name="Formeaca1lib"/>
          <xdr:cNvSpPr txBox="1"/>
        </xdr:nvSpPr>
        <xdr:spPr>
          <a:xfrm>
            <a:off x="12687300"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23,9 %</a:t>
            </a:r>
          </a:p>
        </xdr:txBody>
      </xdr:sp>
      <xdr:sp macro="" textlink="">
        <xdr:nvSpPr>
          <xdr:cNvPr id="237"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22,3 %</a:t>
            </a:r>
          </a:p>
        </xdr:txBody>
      </xdr:sp>
      <xdr:sp macro="" textlink="">
        <xdr:nvSpPr>
          <xdr:cNvPr id="238"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28,9 %</a:t>
            </a:r>
          </a:p>
        </xdr:txBody>
      </xdr:sp>
      <xdr:sp macro="" textlink="">
        <xdr:nvSpPr>
          <xdr:cNvPr id="239"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32,6 %</a:t>
            </a:r>
          </a:p>
        </xdr:txBody>
      </xdr:sp>
      <xdr:sp macro="" textlink="">
        <xdr:nvSpPr>
          <xdr:cNvPr id="240" name="Formeaca15lib"/>
          <xdr:cNvSpPr txBox="1"/>
        </xdr:nvSpPr>
        <xdr:spPr>
          <a:xfrm rot="10800000" flipV="1">
            <a:off x="13049772"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26,9 %</a:t>
            </a:r>
          </a:p>
        </xdr:txBody>
      </xdr:sp>
      <xdr:sp macro="" textlink="">
        <xdr:nvSpPr>
          <xdr:cNvPr id="241"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19,8 %</a:t>
            </a:r>
          </a:p>
        </xdr:txBody>
      </xdr:sp>
      <xdr:sp macro="" textlink="">
        <xdr:nvSpPr>
          <xdr:cNvPr id="242"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31,7 %</a:t>
            </a:r>
          </a:p>
        </xdr:txBody>
      </xdr:sp>
      <xdr:sp macro="" textlink="">
        <xdr:nvSpPr>
          <xdr:cNvPr id="243"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35,8 %</a:t>
            </a:r>
          </a:p>
        </xdr:txBody>
      </xdr:sp>
      <xdr:sp macro="" textlink="">
        <xdr:nvSpPr>
          <xdr:cNvPr id="244"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35,7 %</a:t>
            </a:r>
          </a:p>
        </xdr:txBody>
      </xdr:sp>
      <xdr:sp macro="" textlink="">
        <xdr:nvSpPr>
          <xdr:cNvPr id="245"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19 %</a:t>
            </a:r>
          </a:p>
        </xdr:txBody>
      </xdr:sp>
      <xdr:sp macro="" textlink="">
        <xdr:nvSpPr>
          <xdr:cNvPr id="246"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39,4 %</a:t>
            </a:r>
          </a:p>
        </xdr:txBody>
      </xdr:sp>
      <xdr:sp macro="" textlink="">
        <xdr:nvSpPr>
          <xdr:cNvPr id="247" name="Formeaca28lib"/>
          <xdr:cNvSpPr txBox="1"/>
        </xdr:nvSpPr>
        <xdr:spPr>
          <a:xfrm>
            <a:off x="791048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27,7 %</a:t>
            </a:r>
          </a:p>
        </xdr:txBody>
      </xdr:sp>
      <xdr:sp macro="" textlink="">
        <xdr:nvSpPr>
          <xdr:cNvPr id="248"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31,8 %</a:t>
            </a:r>
          </a:p>
        </xdr:txBody>
      </xdr:sp>
      <xdr:sp macro="" textlink="">
        <xdr:nvSpPr>
          <xdr:cNvPr id="249"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66,9 %</a:t>
            </a:r>
          </a:p>
        </xdr:txBody>
      </xdr:sp>
      <xdr:sp macro="" textlink="">
        <xdr:nvSpPr>
          <xdr:cNvPr id="250"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251"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18,2 %</a:t>
            </a:r>
          </a:p>
        </xdr:txBody>
      </xdr:sp>
      <xdr:sp macro="" textlink="">
        <xdr:nvSpPr>
          <xdr:cNvPr id="252" name="ZoneTexte 251"/>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3" name="ZoneTexte 252"/>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4" name="ZoneTexte 253"/>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255" name="ZoneTexte 254"/>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11</xdr:col>
      <xdr:colOff>499482</xdr:colOff>
      <xdr:row>0</xdr:row>
      <xdr:rowOff>0</xdr:rowOff>
    </xdr:from>
    <xdr:to>
      <xdr:col>22</xdr:col>
      <xdr:colOff>586765</xdr:colOff>
      <xdr:row>39</xdr:row>
      <xdr:rowOff>46492</xdr:rowOff>
    </xdr:to>
    <xdr:grpSp>
      <xdr:nvGrpSpPr>
        <xdr:cNvPr id="291" name="carteacaidf3"/>
        <xdr:cNvGrpSpPr/>
      </xdr:nvGrpSpPr>
      <xdr:grpSpPr>
        <a:xfrm>
          <a:off x="9611732" y="0"/>
          <a:ext cx="8469283" cy="7666492"/>
          <a:chOff x="7486650" y="333375"/>
          <a:chExt cx="8286750" cy="7683617"/>
        </a:xfrm>
      </xdr:grpSpPr>
      <xdr:grpSp>
        <xdr:nvGrpSpPr>
          <xdr:cNvPr id="292" name="carteacaidf2"/>
          <xdr:cNvGrpSpPr/>
        </xdr:nvGrpSpPr>
        <xdr:grpSpPr>
          <a:xfrm>
            <a:off x="7486650" y="333375"/>
            <a:ext cx="6991350" cy="7683617"/>
            <a:chOff x="7486650" y="333375"/>
            <a:chExt cx="6991350" cy="7683617"/>
          </a:xfrm>
        </xdr:grpSpPr>
        <xdr:grpSp>
          <xdr:nvGrpSpPr>
            <xdr:cNvPr id="327" name="Groupe 326"/>
            <xdr:cNvGrpSpPr/>
          </xdr:nvGrpSpPr>
          <xdr:grpSpPr>
            <a:xfrm>
              <a:off x="7486650" y="333375"/>
              <a:ext cx="6642297" cy="7683617"/>
              <a:chOff x="7486650" y="333375"/>
              <a:chExt cx="6642297" cy="7683617"/>
            </a:xfrm>
          </xdr:grpSpPr>
          <xdr:grpSp>
            <xdr:nvGrpSpPr>
              <xdr:cNvPr id="332" name="carteacaidf"/>
              <xdr:cNvGrpSpPr>
                <a:grpSpLocks noChangeAspect="1"/>
              </xdr:cNvGrpSpPr>
            </xdr:nvGrpSpPr>
            <xdr:grpSpPr>
              <a:xfrm>
                <a:off x="7486650" y="333375"/>
                <a:ext cx="6642297" cy="7683617"/>
                <a:chOff x="2635363" y="746548"/>
                <a:chExt cx="6680087" cy="7023730"/>
              </a:xfrm>
            </xdr:grpSpPr>
            <xdr:sp macro="" textlink="">
              <xdr:nvSpPr>
                <xdr:cNvPr id="334"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5"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6"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7"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8"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39"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0"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1"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2"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3"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4"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64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5"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6"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7"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8"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49"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0"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1"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2"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3"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4"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5"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6"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7"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8"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59"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0"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361"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33" name="Formeaca31"/>
              <xdr:cNvSpPr/>
            </xdr:nvSpPr>
            <xdr:spPr>
              <a:xfrm>
                <a:off x="8281165" y="7150273"/>
                <a:ext cx="360000" cy="360000"/>
              </a:xfrm>
              <a:prstGeom prst="ellipse">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28"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29"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0"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31"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293"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3,5 %</a:t>
            </a:r>
          </a:p>
        </xdr:txBody>
      </xdr:sp>
      <xdr:sp macro="" textlink="">
        <xdr:nvSpPr>
          <xdr:cNvPr id="294"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15,3 %</a:t>
            </a:r>
          </a:p>
        </xdr:txBody>
      </xdr:sp>
      <xdr:sp macro="" textlink="">
        <xdr:nvSpPr>
          <xdr:cNvPr id="295"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10,3 %</a:t>
            </a:r>
          </a:p>
        </xdr:txBody>
      </xdr:sp>
      <xdr:sp macro="" textlink="">
        <xdr:nvSpPr>
          <xdr:cNvPr id="296"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17,9 %</a:t>
            </a:r>
          </a:p>
        </xdr:txBody>
      </xdr:sp>
      <xdr:sp macro="" textlink="">
        <xdr:nvSpPr>
          <xdr:cNvPr id="297" name="Formeaca21lib"/>
          <xdr:cNvSpPr txBox="1"/>
        </xdr:nvSpPr>
        <xdr:spPr>
          <a:xfrm>
            <a:off x="13814068" y="2040492"/>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11,3 %</a:t>
            </a:r>
          </a:p>
        </xdr:txBody>
      </xdr:sp>
      <xdr:sp macro="" textlink="">
        <xdr:nvSpPr>
          <xdr:cNvPr id="298"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24 %</a:t>
            </a:r>
          </a:p>
        </xdr:txBody>
      </xdr:sp>
      <xdr:sp macro="" textlink="">
        <xdr:nvSpPr>
          <xdr:cNvPr id="299"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20,6 %</a:t>
            </a:r>
          </a:p>
        </xdr:txBody>
      </xdr:sp>
      <xdr:sp macro="" textlink="">
        <xdr:nvSpPr>
          <xdr:cNvPr id="300"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19,4 %</a:t>
            </a:r>
          </a:p>
        </xdr:txBody>
      </xdr:sp>
      <xdr:sp macro="" textlink="">
        <xdr:nvSpPr>
          <xdr:cNvPr id="301"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18,5 %</a:t>
            </a:r>
          </a:p>
        </xdr:txBody>
      </xdr:sp>
      <xdr:sp macro="" textlink="">
        <xdr:nvSpPr>
          <xdr:cNvPr id="302"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16,9 %</a:t>
            </a:r>
          </a:p>
        </xdr:txBody>
      </xdr:sp>
      <xdr:sp macro="" textlink="">
        <xdr:nvSpPr>
          <xdr:cNvPr id="303"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9 %</a:t>
            </a:r>
          </a:p>
        </xdr:txBody>
      </xdr:sp>
      <xdr:sp macro="" textlink="">
        <xdr:nvSpPr>
          <xdr:cNvPr id="304"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12,8 %</a:t>
            </a:r>
          </a:p>
        </xdr:txBody>
      </xdr:sp>
      <xdr:sp macro="" textlink="">
        <xdr:nvSpPr>
          <xdr:cNvPr id="305"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24,3 %</a:t>
            </a:r>
          </a:p>
        </xdr:txBody>
      </xdr:sp>
      <xdr:sp macro="" textlink="">
        <xdr:nvSpPr>
          <xdr:cNvPr id="306"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21,7 %</a:t>
            </a:r>
          </a:p>
        </xdr:txBody>
      </xdr:sp>
      <xdr:sp macro="" textlink="">
        <xdr:nvSpPr>
          <xdr:cNvPr id="307" name="Formeaca1lib"/>
          <xdr:cNvSpPr txBox="1"/>
        </xdr:nvSpPr>
        <xdr:spPr>
          <a:xfrm>
            <a:off x="12687300"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16,6 %</a:t>
            </a:r>
          </a:p>
        </xdr:txBody>
      </xdr:sp>
      <xdr:sp macro="" textlink="">
        <xdr:nvSpPr>
          <xdr:cNvPr id="308"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19 %</a:t>
            </a:r>
          </a:p>
        </xdr:txBody>
      </xdr:sp>
      <xdr:sp macro="" textlink="">
        <xdr:nvSpPr>
          <xdr:cNvPr id="309"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21,1 %</a:t>
            </a:r>
          </a:p>
        </xdr:txBody>
      </xdr:sp>
      <xdr:sp macro="" textlink="">
        <xdr:nvSpPr>
          <xdr:cNvPr id="310"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28,8 %</a:t>
            </a:r>
          </a:p>
        </xdr:txBody>
      </xdr:sp>
      <xdr:sp macro="" textlink="">
        <xdr:nvSpPr>
          <xdr:cNvPr id="311" name="Formeaca15lib"/>
          <xdr:cNvSpPr txBox="1"/>
        </xdr:nvSpPr>
        <xdr:spPr>
          <a:xfrm rot="10800000" flipV="1">
            <a:off x="13049772"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17,7 %</a:t>
            </a:r>
          </a:p>
        </xdr:txBody>
      </xdr:sp>
      <xdr:sp macro="" textlink="">
        <xdr:nvSpPr>
          <xdr:cNvPr id="312"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13,6 %</a:t>
            </a:r>
          </a:p>
        </xdr:txBody>
      </xdr:sp>
      <xdr:sp macro="" textlink="">
        <xdr:nvSpPr>
          <xdr:cNvPr id="313"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26,1 %</a:t>
            </a:r>
          </a:p>
        </xdr:txBody>
      </xdr:sp>
      <xdr:sp macro="" textlink="">
        <xdr:nvSpPr>
          <xdr:cNvPr id="314"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26,9 %</a:t>
            </a:r>
          </a:p>
        </xdr:txBody>
      </xdr:sp>
      <xdr:sp macro="" textlink="">
        <xdr:nvSpPr>
          <xdr:cNvPr id="315"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30,5 %</a:t>
            </a:r>
          </a:p>
        </xdr:txBody>
      </xdr:sp>
      <xdr:sp macro="" textlink="">
        <xdr:nvSpPr>
          <xdr:cNvPr id="316"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10,8 %</a:t>
            </a:r>
          </a:p>
        </xdr:txBody>
      </xdr:sp>
      <xdr:sp macro="" textlink="">
        <xdr:nvSpPr>
          <xdr:cNvPr id="317"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28,3 %</a:t>
            </a:r>
          </a:p>
        </xdr:txBody>
      </xdr:sp>
      <xdr:sp macro="" textlink="">
        <xdr:nvSpPr>
          <xdr:cNvPr id="318" name="Formeaca28lib"/>
          <xdr:cNvSpPr txBox="1"/>
        </xdr:nvSpPr>
        <xdr:spPr>
          <a:xfrm>
            <a:off x="791048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21,1 %</a:t>
            </a:r>
          </a:p>
        </xdr:txBody>
      </xdr:sp>
      <xdr:sp macro="" textlink="">
        <xdr:nvSpPr>
          <xdr:cNvPr id="319"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19,8 %</a:t>
            </a:r>
          </a:p>
        </xdr:txBody>
      </xdr:sp>
      <xdr:sp macro="" textlink="">
        <xdr:nvSpPr>
          <xdr:cNvPr id="320"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79,9 %</a:t>
            </a:r>
          </a:p>
        </xdr:txBody>
      </xdr:sp>
      <xdr:sp macro="" textlink="">
        <xdr:nvSpPr>
          <xdr:cNvPr id="321"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322"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7,1 %</a:t>
            </a:r>
          </a:p>
        </xdr:txBody>
      </xdr:sp>
      <xdr:sp macro="" textlink="">
        <xdr:nvSpPr>
          <xdr:cNvPr id="323" name="ZoneTexte 322"/>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4" name="ZoneTexte 323"/>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5" name="ZoneTexte 324"/>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26" name="ZoneTexte 325"/>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21</xdr:col>
      <xdr:colOff>685336</xdr:colOff>
      <xdr:row>0</xdr:row>
      <xdr:rowOff>11616</xdr:rowOff>
    </xdr:from>
    <xdr:to>
      <xdr:col>33</xdr:col>
      <xdr:colOff>5972</xdr:colOff>
      <xdr:row>39</xdr:row>
      <xdr:rowOff>58108</xdr:rowOff>
    </xdr:to>
    <xdr:grpSp>
      <xdr:nvGrpSpPr>
        <xdr:cNvPr id="362" name="carteacaidf3"/>
        <xdr:cNvGrpSpPr/>
      </xdr:nvGrpSpPr>
      <xdr:grpSpPr>
        <a:xfrm>
          <a:off x="17417586" y="11616"/>
          <a:ext cx="8464636" cy="7666492"/>
          <a:chOff x="7486650" y="333375"/>
          <a:chExt cx="8286750" cy="7683617"/>
        </a:xfrm>
      </xdr:grpSpPr>
      <xdr:grpSp>
        <xdr:nvGrpSpPr>
          <xdr:cNvPr id="363" name="carteacaidf2"/>
          <xdr:cNvGrpSpPr/>
        </xdr:nvGrpSpPr>
        <xdr:grpSpPr>
          <a:xfrm>
            <a:off x="7486650" y="333375"/>
            <a:ext cx="6991350" cy="7683617"/>
            <a:chOff x="7486650" y="333375"/>
            <a:chExt cx="6991350" cy="7683617"/>
          </a:xfrm>
        </xdr:grpSpPr>
        <xdr:grpSp>
          <xdr:nvGrpSpPr>
            <xdr:cNvPr id="398" name="Groupe 397"/>
            <xdr:cNvGrpSpPr/>
          </xdr:nvGrpSpPr>
          <xdr:grpSpPr>
            <a:xfrm>
              <a:off x="7486650" y="333375"/>
              <a:ext cx="6642297" cy="7683617"/>
              <a:chOff x="7486650" y="333375"/>
              <a:chExt cx="6642297" cy="7683617"/>
            </a:xfrm>
          </xdr:grpSpPr>
          <xdr:grpSp>
            <xdr:nvGrpSpPr>
              <xdr:cNvPr id="403" name="carteacaidf"/>
              <xdr:cNvGrpSpPr>
                <a:grpSpLocks noChangeAspect="1"/>
              </xdr:cNvGrpSpPr>
            </xdr:nvGrpSpPr>
            <xdr:grpSpPr>
              <a:xfrm>
                <a:off x="7486650" y="333375"/>
                <a:ext cx="6642297" cy="7683617"/>
                <a:chOff x="2635363" y="746548"/>
                <a:chExt cx="6680087" cy="7023730"/>
              </a:xfrm>
            </xdr:grpSpPr>
            <xdr:sp macro="" textlink="">
              <xdr:nvSpPr>
                <xdr:cNvPr id="405" name="Formeaca9"/>
                <xdr:cNvSpPr/>
              </xdr:nvSpPr>
              <xdr:spPr>
                <a:xfrm>
                  <a:off x="5999285" y="746548"/>
                  <a:ext cx="1295400" cy="782248"/>
                </a:xfrm>
                <a:custGeom>
                  <a:avLst/>
                  <a:gdLst>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32338 w 1295400"/>
                    <a:gd name="connsiteY40" fmla="*/ 419100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 name="connsiteX0" fmla="*/ 433753 w 1295400"/>
                    <a:gd name="connsiteY0" fmla="*/ 0 h 808892"/>
                    <a:gd name="connsiteX1" fmla="*/ 82061 w 1295400"/>
                    <a:gd name="connsiteY1" fmla="*/ 96715 h 808892"/>
                    <a:gd name="connsiteX2" fmla="*/ 2930 w 1295400"/>
                    <a:gd name="connsiteY2" fmla="*/ 158261 h 808892"/>
                    <a:gd name="connsiteX3" fmla="*/ 8792 w 1295400"/>
                    <a:gd name="connsiteY3" fmla="*/ 381000 h 808892"/>
                    <a:gd name="connsiteX4" fmla="*/ 41030 w 1295400"/>
                    <a:gd name="connsiteY4" fmla="*/ 433753 h 808892"/>
                    <a:gd name="connsiteX5" fmla="*/ 0 w 1295400"/>
                    <a:gd name="connsiteY5" fmla="*/ 413238 h 808892"/>
                    <a:gd name="connsiteX6" fmla="*/ 2930 w 1295400"/>
                    <a:gd name="connsiteY6" fmla="*/ 504092 h 808892"/>
                    <a:gd name="connsiteX7" fmla="*/ 29307 w 1295400"/>
                    <a:gd name="connsiteY7" fmla="*/ 539261 h 808892"/>
                    <a:gd name="connsiteX8" fmla="*/ 184638 w 1295400"/>
                    <a:gd name="connsiteY8" fmla="*/ 556846 h 808892"/>
                    <a:gd name="connsiteX9" fmla="*/ 181707 w 1295400"/>
                    <a:gd name="connsiteY9" fmla="*/ 586153 h 808892"/>
                    <a:gd name="connsiteX10" fmla="*/ 284284 w 1295400"/>
                    <a:gd name="connsiteY10" fmla="*/ 668215 h 808892"/>
                    <a:gd name="connsiteX11" fmla="*/ 422030 w 1295400"/>
                    <a:gd name="connsiteY11" fmla="*/ 627184 h 808892"/>
                    <a:gd name="connsiteX12" fmla="*/ 386861 w 1295400"/>
                    <a:gd name="connsiteY12" fmla="*/ 703384 h 808892"/>
                    <a:gd name="connsiteX13" fmla="*/ 416169 w 1295400"/>
                    <a:gd name="connsiteY13" fmla="*/ 729761 h 808892"/>
                    <a:gd name="connsiteX14" fmla="*/ 448407 w 1295400"/>
                    <a:gd name="connsiteY14" fmla="*/ 712176 h 808892"/>
                    <a:gd name="connsiteX15" fmla="*/ 548053 w 1295400"/>
                    <a:gd name="connsiteY15" fmla="*/ 744415 h 808892"/>
                    <a:gd name="connsiteX16" fmla="*/ 562707 w 1295400"/>
                    <a:gd name="connsiteY16" fmla="*/ 712176 h 808892"/>
                    <a:gd name="connsiteX17" fmla="*/ 594946 w 1295400"/>
                    <a:gd name="connsiteY17" fmla="*/ 756138 h 808892"/>
                    <a:gd name="connsiteX18" fmla="*/ 621323 w 1295400"/>
                    <a:gd name="connsiteY18" fmla="*/ 753207 h 808892"/>
                    <a:gd name="connsiteX19" fmla="*/ 627184 w 1295400"/>
                    <a:gd name="connsiteY19" fmla="*/ 779584 h 808892"/>
                    <a:gd name="connsiteX20" fmla="*/ 715107 w 1295400"/>
                    <a:gd name="connsiteY20" fmla="*/ 762000 h 808892"/>
                    <a:gd name="connsiteX21" fmla="*/ 729761 w 1295400"/>
                    <a:gd name="connsiteY21" fmla="*/ 753207 h 808892"/>
                    <a:gd name="connsiteX22" fmla="*/ 773723 w 1295400"/>
                    <a:gd name="connsiteY22" fmla="*/ 791307 h 808892"/>
                    <a:gd name="connsiteX23" fmla="*/ 931984 w 1295400"/>
                    <a:gd name="connsiteY23" fmla="*/ 794238 h 808892"/>
                    <a:gd name="connsiteX24" fmla="*/ 973015 w 1295400"/>
                    <a:gd name="connsiteY24" fmla="*/ 762000 h 808892"/>
                    <a:gd name="connsiteX25" fmla="*/ 999392 w 1295400"/>
                    <a:gd name="connsiteY25" fmla="*/ 791307 h 808892"/>
                    <a:gd name="connsiteX26" fmla="*/ 1063869 w 1295400"/>
                    <a:gd name="connsiteY26" fmla="*/ 759069 h 808892"/>
                    <a:gd name="connsiteX27" fmla="*/ 1254369 w 1295400"/>
                    <a:gd name="connsiteY27" fmla="*/ 808892 h 808892"/>
                    <a:gd name="connsiteX28" fmla="*/ 1295400 w 1295400"/>
                    <a:gd name="connsiteY28" fmla="*/ 741484 h 808892"/>
                    <a:gd name="connsiteX29" fmla="*/ 1254369 w 1295400"/>
                    <a:gd name="connsiteY29" fmla="*/ 677007 h 808892"/>
                    <a:gd name="connsiteX30" fmla="*/ 1283677 w 1295400"/>
                    <a:gd name="connsiteY30" fmla="*/ 600807 h 808892"/>
                    <a:gd name="connsiteX31" fmla="*/ 1245577 w 1295400"/>
                    <a:gd name="connsiteY31" fmla="*/ 603738 h 808892"/>
                    <a:gd name="connsiteX32" fmla="*/ 1201615 w 1295400"/>
                    <a:gd name="connsiteY32" fmla="*/ 542192 h 808892"/>
                    <a:gd name="connsiteX33" fmla="*/ 1116623 w 1295400"/>
                    <a:gd name="connsiteY33" fmla="*/ 556846 h 808892"/>
                    <a:gd name="connsiteX34" fmla="*/ 1058007 w 1295400"/>
                    <a:gd name="connsiteY34" fmla="*/ 533400 h 808892"/>
                    <a:gd name="connsiteX35" fmla="*/ 1025769 w 1295400"/>
                    <a:gd name="connsiteY35" fmla="*/ 559776 h 808892"/>
                    <a:gd name="connsiteX36" fmla="*/ 999392 w 1295400"/>
                    <a:gd name="connsiteY36" fmla="*/ 448407 h 808892"/>
                    <a:gd name="connsiteX37" fmla="*/ 931984 w 1295400"/>
                    <a:gd name="connsiteY37" fmla="*/ 439615 h 808892"/>
                    <a:gd name="connsiteX38" fmla="*/ 917330 w 1295400"/>
                    <a:gd name="connsiteY38" fmla="*/ 395653 h 808892"/>
                    <a:gd name="connsiteX39" fmla="*/ 890953 w 1295400"/>
                    <a:gd name="connsiteY39" fmla="*/ 422030 h 808892"/>
                    <a:gd name="connsiteX40" fmla="*/ 843768 w 1295400"/>
                    <a:gd name="connsiteY40" fmla="*/ 415351 h 808892"/>
                    <a:gd name="connsiteX41" fmla="*/ 797169 w 1295400"/>
                    <a:gd name="connsiteY41" fmla="*/ 310661 h 808892"/>
                    <a:gd name="connsiteX42" fmla="*/ 820615 w 1295400"/>
                    <a:gd name="connsiteY42" fmla="*/ 290146 h 808892"/>
                    <a:gd name="connsiteX43" fmla="*/ 767861 w 1295400"/>
                    <a:gd name="connsiteY43" fmla="*/ 231530 h 808892"/>
                    <a:gd name="connsiteX44" fmla="*/ 682869 w 1295400"/>
                    <a:gd name="connsiteY44" fmla="*/ 231530 h 808892"/>
                    <a:gd name="connsiteX45" fmla="*/ 635977 w 1295400"/>
                    <a:gd name="connsiteY45" fmla="*/ 275492 h 808892"/>
                    <a:gd name="connsiteX46" fmla="*/ 600807 w 1295400"/>
                    <a:gd name="connsiteY46" fmla="*/ 275492 h 808892"/>
                    <a:gd name="connsiteX47" fmla="*/ 553915 w 1295400"/>
                    <a:gd name="connsiteY47" fmla="*/ 199292 h 808892"/>
                    <a:gd name="connsiteX48" fmla="*/ 518746 w 1295400"/>
                    <a:gd name="connsiteY48" fmla="*/ 193430 h 808892"/>
                    <a:gd name="connsiteX49" fmla="*/ 495300 w 1295400"/>
                    <a:gd name="connsiteY49" fmla="*/ 169984 h 808892"/>
                    <a:gd name="connsiteX50" fmla="*/ 509953 w 1295400"/>
                    <a:gd name="connsiteY50" fmla="*/ 102576 h 808892"/>
                    <a:gd name="connsiteX51" fmla="*/ 480646 w 1295400"/>
                    <a:gd name="connsiteY51" fmla="*/ 26376 h 808892"/>
                    <a:gd name="connsiteX52" fmla="*/ 433753 w 1295400"/>
                    <a:gd name="connsiteY52" fmla="*/ 0 h 808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1295400" h="808892">
                      <a:moveTo>
                        <a:pt x="433753" y="0"/>
                      </a:moveTo>
                      <a:lnTo>
                        <a:pt x="82061" y="96715"/>
                      </a:lnTo>
                      <a:lnTo>
                        <a:pt x="2930" y="158261"/>
                      </a:lnTo>
                      <a:lnTo>
                        <a:pt x="8792" y="381000"/>
                      </a:lnTo>
                      <a:lnTo>
                        <a:pt x="41030" y="433753"/>
                      </a:lnTo>
                      <a:lnTo>
                        <a:pt x="0" y="413238"/>
                      </a:lnTo>
                      <a:cubicBezTo>
                        <a:pt x="977" y="443523"/>
                        <a:pt x="1953" y="473807"/>
                        <a:pt x="2930" y="504092"/>
                      </a:cubicBezTo>
                      <a:lnTo>
                        <a:pt x="29307" y="539261"/>
                      </a:lnTo>
                      <a:lnTo>
                        <a:pt x="184638" y="556846"/>
                      </a:lnTo>
                      <a:lnTo>
                        <a:pt x="181707" y="586153"/>
                      </a:lnTo>
                      <a:lnTo>
                        <a:pt x="284284" y="668215"/>
                      </a:lnTo>
                      <a:lnTo>
                        <a:pt x="422030" y="627184"/>
                      </a:lnTo>
                      <a:lnTo>
                        <a:pt x="386861" y="703384"/>
                      </a:lnTo>
                      <a:lnTo>
                        <a:pt x="416169" y="729761"/>
                      </a:lnTo>
                      <a:lnTo>
                        <a:pt x="448407" y="712176"/>
                      </a:lnTo>
                      <a:lnTo>
                        <a:pt x="548053" y="744415"/>
                      </a:lnTo>
                      <a:lnTo>
                        <a:pt x="562707" y="712176"/>
                      </a:lnTo>
                      <a:lnTo>
                        <a:pt x="594946" y="756138"/>
                      </a:lnTo>
                      <a:lnTo>
                        <a:pt x="621323" y="753207"/>
                      </a:lnTo>
                      <a:lnTo>
                        <a:pt x="627184" y="779584"/>
                      </a:lnTo>
                      <a:lnTo>
                        <a:pt x="715107" y="762000"/>
                      </a:lnTo>
                      <a:lnTo>
                        <a:pt x="729761" y="753207"/>
                      </a:lnTo>
                      <a:lnTo>
                        <a:pt x="773723" y="791307"/>
                      </a:lnTo>
                      <a:lnTo>
                        <a:pt x="931984" y="794238"/>
                      </a:lnTo>
                      <a:lnTo>
                        <a:pt x="973015" y="762000"/>
                      </a:lnTo>
                      <a:lnTo>
                        <a:pt x="999392" y="791307"/>
                      </a:lnTo>
                      <a:lnTo>
                        <a:pt x="1063869" y="759069"/>
                      </a:lnTo>
                      <a:lnTo>
                        <a:pt x="1254369" y="808892"/>
                      </a:lnTo>
                      <a:lnTo>
                        <a:pt x="1295400" y="741484"/>
                      </a:lnTo>
                      <a:lnTo>
                        <a:pt x="1254369" y="677007"/>
                      </a:lnTo>
                      <a:lnTo>
                        <a:pt x="1283677" y="600807"/>
                      </a:lnTo>
                      <a:lnTo>
                        <a:pt x="1245577" y="603738"/>
                      </a:lnTo>
                      <a:lnTo>
                        <a:pt x="1201615" y="542192"/>
                      </a:lnTo>
                      <a:lnTo>
                        <a:pt x="1116623" y="556846"/>
                      </a:lnTo>
                      <a:lnTo>
                        <a:pt x="1058007" y="533400"/>
                      </a:lnTo>
                      <a:lnTo>
                        <a:pt x="1025769" y="559776"/>
                      </a:lnTo>
                      <a:lnTo>
                        <a:pt x="999392" y="448407"/>
                      </a:lnTo>
                      <a:lnTo>
                        <a:pt x="931984" y="439615"/>
                      </a:lnTo>
                      <a:lnTo>
                        <a:pt x="917330" y="395653"/>
                      </a:lnTo>
                      <a:lnTo>
                        <a:pt x="890953" y="422030"/>
                      </a:lnTo>
                      <a:lnTo>
                        <a:pt x="843768" y="415351"/>
                      </a:lnTo>
                      <a:lnTo>
                        <a:pt x="797169" y="310661"/>
                      </a:lnTo>
                      <a:lnTo>
                        <a:pt x="820615" y="290146"/>
                      </a:lnTo>
                      <a:lnTo>
                        <a:pt x="767861" y="231530"/>
                      </a:lnTo>
                      <a:lnTo>
                        <a:pt x="682869" y="231530"/>
                      </a:lnTo>
                      <a:lnTo>
                        <a:pt x="635977" y="275492"/>
                      </a:lnTo>
                      <a:lnTo>
                        <a:pt x="600807" y="275492"/>
                      </a:lnTo>
                      <a:lnTo>
                        <a:pt x="553915" y="199292"/>
                      </a:lnTo>
                      <a:lnTo>
                        <a:pt x="518746" y="193430"/>
                      </a:lnTo>
                      <a:lnTo>
                        <a:pt x="495300" y="169984"/>
                      </a:lnTo>
                      <a:lnTo>
                        <a:pt x="509953" y="102576"/>
                      </a:lnTo>
                      <a:lnTo>
                        <a:pt x="480646" y="26376"/>
                      </a:lnTo>
                      <a:lnTo>
                        <a:pt x="433753" y="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06" name="Formeaca2"/>
                <xdr:cNvSpPr/>
              </xdr:nvSpPr>
              <xdr:spPr>
                <a:xfrm>
                  <a:off x="5898356" y="1263533"/>
                  <a:ext cx="1414463" cy="1091091"/>
                </a:xfrm>
                <a:custGeom>
                  <a:avLst/>
                  <a:gdLst>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119063 w 1414463"/>
                    <a:gd name="connsiteY63"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97632 w 1414463"/>
                    <a:gd name="connsiteY63" fmla="*/ 28575 h 1126331"/>
                    <a:gd name="connsiteX64" fmla="*/ 119063 w 1414463"/>
                    <a:gd name="connsiteY64" fmla="*/ 0 h 1126331"/>
                    <a:gd name="connsiteX0" fmla="*/ 119063 w 1414463"/>
                    <a:gd name="connsiteY0" fmla="*/ 0 h 1126331"/>
                    <a:gd name="connsiteX1" fmla="*/ 285750 w 1414463"/>
                    <a:gd name="connsiteY1" fmla="*/ 14287 h 1126331"/>
                    <a:gd name="connsiteX2" fmla="*/ 280988 w 1414463"/>
                    <a:gd name="connsiteY2" fmla="*/ 38100 h 1126331"/>
                    <a:gd name="connsiteX3" fmla="*/ 383382 w 1414463"/>
                    <a:gd name="connsiteY3" fmla="*/ 121443 h 1126331"/>
                    <a:gd name="connsiteX4" fmla="*/ 523875 w 1414463"/>
                    <a:gd name="connsiteY4" fmla="*/ 83343 h 1126331"/>
                    <a:gd name="connsiteX5" fmla="*/ 490538 w 1414463"/>
                    <a:gd name="connsiteY5" fmla="*/ 152400 h 1126331"/>
                    <a:gd name="connsiteX6" fmla="*/ 516732 w 1414463"/>
                    <a:gd name="connsiteY6" fmla="*/ 185737 h 1126331"/>
                    <a:gd name="connsiteX7" fmla="*/ 552450 w 1414463"/>
                    <a:gd name="connsiteY7" fmla="*/ 166687 h 1126331"/>
                    <a:gd name="connsiteX8" fmla="*/ 650082 w 1414463"/>
                    <a:gd name="connsiteY8" fmla="*/ 197643 h 1126331"/>
                    <a:gd name="connsiteX9" fmla="*/ 664369 w 1414463"/>
                    <a:gd name="connsiteY9" fmla="*/ 173831 h 1126331"/>
                    <a:gd name="connsiteX10" fmla="*/ 695325 w 1414463"/>
                    <a:gd name="connsiteY10" fmla="*/ 211931 h 1126331"/>
                    <a:gd name="connsiteX11" fmla="*/ 721519 w 1414463"/>
                    <a:gd name="connsiteY11" fmla="*/ 209550 h 1126331"/>
                    <a:gd name="connsiteX12" fmla="*/ 731044 w 1414463"/>
                    <a:gd name="connsiteY12" fmla="*/ 233362 h 1126331"/>
                    <a:gd name="connsiteX13" fmla="*/ 821532 w 1414463"/>
                    <a:gd name="connsiteY13" fmla="*/ 216693 h 1126331"/>
                    <a:gd name="connsiteX14" fmla="*/ 831057 w 1414463"/>
                    <a:gd name="connsiteY14" fmla="*/ 209550 h 1126331"/>
                    <a:gd name="connsiteX15" fmla="*/ 869157 w 1414463"/>
                    <a:gd name="connsiteY15" fmla="*/ 245268 h 1126331"/>
                    <a:gd name="connsiteX16" fmla="*/ 1035844 w 1414463"/>
                    <a:gd name="connsiteY16" fmla="*/ 250031 h 1126331"/>
                    <a:gd name="connsiteX17" fmla="*/ 1073944 w 1414463"/>
                    <a:gd name="connsiteY17" fmla="*/ 219075 h 1126331"/>
                    <a:gd name="connsiteX18" fmla="*/ 1102519 w 1414463"/>
                    <a:gd name="connsiteY18" fmla="*/ 242887 h 1126331"/>
                    <a:gd name="connsiteX19" fmla="*/ 1162050 w 1414463"/>
                    <a:gd name="connsiteY19" fmla="*/ 211931 h 1126331"/>
                    <a:gd name="connsiteX20" fmla="*/ 1357313 w 1414463"/>
                    <a:gd name="connsiteY20" fmla="*/ 266700 h 1126331"/>
                    <a:gd name="connsiteX21" fmla="*/ 1402557 w 1414463"/>
                    <a:gd name="connsiteY21" fmla="*/ 290512 h 1126331"/>
                    <a:gd name="connsiteX22" fmla="*/ 1414463 w 1414463"/>
                    <a:gd name="connsiteY22" fmla="*/ 366712 h 1126331"/>
                    <a:gd name="connsiteX23" fmla="*/ 1390650 w 1414463"/>
                    <a:gd name="connsiteY23" fmla="*/ 397668 h 1126331"/>
                    <a:gd name="connsiteX24" fmla="*/ 1414463 w 1414463"/>
                    <a:gd name="connsiteY24" fmla="*/ 435768 h 1126331"/>
                    <a:gd name="connsiteX25" fmla="*/ 1352550 w 1414463"/>
                    <a:gd name="connsiteY25" fmla="*/ 519112 h 1126331"/>
                    <a:gd name="connsiteX26" fmla="*/ 1314450 w 1414463"/>
                    <a:gd name="connsiteY26" fmla="*/ 523875 h 1126331"/>
                    <a:gd name="connsiteX27" fmla="*/ 1323975 w 1414463"/>
                    <a:gd name="connsiteY27" fmla="*/ 704850 h 1126331"/>
                    <a:gd name="connsiteX28" fmla="*/ 1309688 w 1414463"/>
                    <a:gd name="connsiteY28" fmla="*/ 738187 h 1126331"/>
                    <a:gd name="connsiteX29" fmla="*/ 1247775 w 1414463"/>
                    <a:gd name="connsiteY29" fmla="*/ 716756 h 1126331"/>
                    <a:gd name="connsiteX30" fmla="*/ 1138238 w 1414463"/>
                    <a:gd name="connsiteY30" fmla="*/ 769143 h 1126331"/>
                    <a:gd name="connsiteX31" fmla="*/ 1128713 w 1414463"/>
                    <a:gd name="connsiteY31" fmla="*/ 797718 h 1126331"/>
                    <a:gd name="connsiteX32" fmla="*/ 1166813 w 1414463"/>
                    <a:gd name="connsiteY32" fmla="*/ 888206 h 1126331"/>
                    <a:gd name="connsiteX33" fmla="*/ 1104900 w 1414463"/>
                    <a:gd name="connsiteY33" fmla="*/ 921543 h 1126331"/>
                    <a:gd name="connsiteX34" fmla="*/ 1114425 w 1414463"/>
                    <a:gd name="connsiteY34" fmla="*/ 945356 h 1126331"/>
                    <a:gd name="connsiteX35" fmla="*/ 1109663 w 1414463"/>
                    <a:gd name="connsiteY35" fmla="*/ 988218 h 1126331"/>
                    <a:gd name="connsiteX36" fmla="*/ 1140619 w 1414463"/>
                    <a:gd name="connsiteY36" fmla="*/ 1002506 h 1126331"/>
                    <a:gd name="connsiteX37" fmla="*/ 1045369 w 1414463"/>
                    <a:gd name="connsiteY37" fmla="*/ 1126331 h 1126331"/>
                    <a:gd name="connsiteX38" fmla="*/ 923925 w 1414463"/>
                    <a:gd name="connsiteY38" fmla="*/ 1050131 h 1126331"/>
                    <a:gd name="connsiteX39" fmla="*/ 883444 w 1414463"/>
                    <a:gd name="connsiteY39" fmla="*/ 997743 h 1126331"/>
                    <a:gd name="connsiteX40" fmla="*/ 900113 w 1414463"/>
                    <a:gd name="connsiteY40" fmla="*/ 966787 h 1126331"/>
                    <a:gd name="connsiteX41" fmla="*/ 852488 w 1414463"/>
                    <a:gd name="connsiteY41" fmla="*/ 926306 h 1126331"/>
                    <a:gd name="connsiteX42" fmla="*/ 735807 w 1414463"/>
                    <a:gd name="connsiteY42" fmla="*/ 959643 h 1126331"/>
                    <a:gd name="connsiteX43" fmla="*/ 709613 w 1414463"/>
                    <a:gd name="connsiteY43" fmla="*/ 945356 h 1126331"/>
                    <a:gd name="connsiteX44" fmla="*/ 676275 w 1414463"/>
                    <a:gd name="connsiteY44" fmla="*/ 976312 h 1126331"/>
                    <a:gd name="connsiteX45" fmla="*/ 602457 w 1414463"/>
                    <a:gd name="connsiteY45" fmla="*/ 962025 h 1126331"/>
                    <a:gd name="connsiteX46" fmla="*/ 464344 w 1414463"/>
                    <a:gd name="connsiteY46" fmla="*/ 871537 h 1126331"/>
                    <a:gd name="connsiteX47" fmla="*/ 438150 w 1414463"/>
                    <a:gd name="connsiteY47" fmla="*/ 897731 h 1126331"/>
                    <a:gd name="connsiteX48" fmla="*/ 330994 w 1414463"/>
                    <a:gd name="connsiteY48" fmla="*/ 873918 h 1126331"/>
                    <a:gd name="connsiteX49" fmla="*/ 254794 w 1414463"/>
                    <a:gd name="connsiteY49" fmla="*/ 890587 h 1126331"/>
                    <a:gd name="connsiteX50" fmla="*/ 214313 w 1414463"/>
                    <a:gd name="connsiteY50" fmla="*/ 881062 h 1126331"/>
                    <a:gd name="connsiteX51" fmla="*/ 180975 w 1414463"/>
                    <a:gd name="connsiteY51" fmla="*/ 888206 h 1126331"/>
                    <a:gd name="connsiteX52" fmla="*/ 159544 w 1414463"/>
                    <a:gd name="connsiteY52" fmla="*/ 842962 h 1126331"/>
                    <a:gd name="connsiteX53" fmla="*/ 209550 w 1414463"/>
                    <a:gd name="connsiteY53" fmla="*/ 816768 h 1126331"/>
                    <a:gd name="connsiteX54" fmla="*/ 161925 w 1414463"/>
                    <a:gd name="connsiteY54" fmla="*/ 714375 h 1126331"/>
                    <a:gd name="connsiteX55" fmla="*/ 183357 w 1414463"/>
                    <a:gd name="connsiteY55" fmla="*/ 604837 h 1126331"/>
                    <a:gd name="connsiteX56" fmla="*/ 154782 w 1414463"/>
                    <a:gd name="connsiteY56" fmla="*/ 507206 h 1126331"/>
                    <a:gd name="connsiteX57" fmla="*/ 202407 w 1414463"/>
                    <a:gd name="connsiteY57" fmla="*/ 450056 h 1126331"/>
                    <a:gd name="connsiteX58" fmla="*/ 161925 w 1414463"/>
                    <a:gd name="connsiteY58" fmla="*/ 342900 h 1126331"/>
                    <a:gd name="connsiteX59" fmla="*/ 0 w 1414463"/>
                    <a:gd name="connsiteY59" fmla="*/ 214312 h 1126331"/>
                    <a:gd name="connsiteX60" fmla="*/ 78582 w 1414463"/>
                    <a:gd name="connsiteY60" fmla="*/ 107156 h 1126331"/>
                    <a:gd name="connsiteX61" fmla="*/ 121444 w 1414463"/>
                    <a:gd name="connsiteY61" fmla="*/ 121443 h 1126331"/>
                    <a:gd name="connsiteX62" fmla="*/ 78582 w 1414463"/>
                    <a:gd name="connsiteY62" fmla="*/ 57150 h 1126331"/>
                    <a:gd name="connsiteX63" fmla="*/ 78582 w 1414463"/>
                    <a:gd name="connsiteY63" fmla="*/ 19050 h 1126331"/>
                    <a:gd name="connsiteX64" fmla="*/ 119063 w 1414463"/>
                    <a:gd name="connsiteY64" fmla="*/ 0 h 1126331"/>
                    <a:gd name="connsiteX0" fmla="*/ 133440 w 1414463"/>
                    <a:gd name="connsiteY0" fmla="*/ 0 h 1133528"/>
                    <a:gd name="connsiteX1" fmla="*/ 285750 w 1414463"/>
                    <a:gd name="connsiteY1" fmla="*/ 21484 h 1133528"/>
                    <a:gd name="connsiteX2" fmla="*/ 280988 w 1414463"/>
                    <a:gd name="connsiteY2" fmla="*/ 45297 h 1133528"/>
                    <a:gd name="connsiteX3" fmla="*/ 383382 w 1414463"/>
                    <a:gd name="connsiteY3" fmla="*/ 128640 h 1133528"/>
                    <a:gd name="connsiteX4" fmla="*/ 523875 w 1414463"/>
                    <a:gd name="connsiteY4" fmla="*/ 90540 h 1133528"/>
                    <a:gd name="connsiteX5" fmla="*/ 490538 w 1414463"/>
                    <a:gd name="connsiteY5" fmla="*/ 159597 h 1133528"/>
                    <a:gd name="connsiteX6" fmla="*/ 516732 w 1414463"/>
                    <a:gd name="connsiteY6" fmla="*/ 192934 h 1133528"/>
                    <a:gd name="connsiteX7" fmla="*/ 552450 w 1414463"/>
                    <a:gd name="connsiteY7" fmla="*/ 173884 h 1133528"/>
                    <a:gd name="connsiteX8" fmla="*/ 650082 w 1414463"/>
                    <a:gd name="connsiteY8" fmla="*/ 204840 h 1133528"/>
                    <a:gd name="connsiteX9" fmla="*/ 664369 w 1414463"/>
                    <a:gd name="connsiteY9" fmla="*/ 181028 h 1133528"/>
                    <a:gd name="connsiteX10" fmla="*/ 695325 w 1414463"/>
                    <a:gd name="connsiteY10" fmla="*/ 219128 h 1133528"/>
                    <a:gd name="connsiteX11" fmla="*/ 721519 w 1414463"/>
                    <a:gd name="connsiteY11" fmla="*/ 216747 h 1133528"/>
                    <a:gd name="connsiteX12" fmla="*/ 731044 w 1414463"/>
                    <a:gd name="connsiteY12" fmla="*/ 240559 h 1133528"/>
                    <a:gd name="connsiteX13" fmla="*/ 821532 w 1414463"/>
                    <a:gd name="connsiteY13" fmla="*/ 223890 h 1133528"/>
                    <a:gd name="connsiteX14" fmla="*/ 831057 w 1414463"/>
                    <a:gd name="connsiteY14" fmla="*/ 216747 h 1133528"/>
                    <a:gd name="connsiteX15" fmla="*/ 869157 w 1414463"/>
                    <a:gd name="connsiteY15" fmla="*/ 252465 h 1133528"/>
                    <a:gd name="connsiteX16" fmla="*/ 1035844 w 1414463"/>
                    <a:gd name="connsiteY16" fmla="*/ 257228 h 1133528"/>
                    <a:gd name="connsiteX17" fmla="*/ 1073944 w 1414463"/>
                    <a:gd name="connsiteY17" fmla="*/ 226272 h 1133528"/>
                    <a:gd name="connsiteX18" fmla="*/ 1102519 w 1414463"/>
                    <a:gd name="connsiteY18" fmla="*/ 250084 h 1133528"/>
                    <a:gd name="connsiteX19" fmla="*/ 1162050 w 1414463"/>
                    <a:gd name="connsiteY19" fmla="*/ 219128 h 1133528"/>
                    <a:gd name="connsiteX20" fmla="*/ 1357313 w 1414463"/>
                    <a:gd name="connsiteY20" fmla="*/ 273897 h 1133528"/>
                    <a:gd name="connsiteX21" fmla="*/ 1402557 w 1414463"/>
                    <a:gd name="connsiteY21" fmla="*/ 297709 h 1133528"/>
                    <a:gd name="connsiteX22" fmla="*/ 1414463 w 1414463"/>
                    <a:gd name="connsiteY22" fmla="*/ 373909 h 1133528"/>
                    <a:gd name="connsiteX23" fmla="*/ 1390650 w 1414463"/>
                    <a:gd name="connsiteY23" fmla="*/ 404865 h 1133528"/>
                    <a:gd name="connsiteX24" fmla="*/ 1414463 w 1414463"/>
                    <a:gd name="connsiteY24" fmla="*/ 442965 h 1133528"/>
                    <a:gd name="connsiteX25" fmla="*/ 1352550 w 1414463"/>
                    <a:gd name="connsiteY25" fmla="*/ 526309 h 1133528"/>
                    <a:gd name="connsiteX26" fmla="*/ 1314450 w 1414463"/>
                    <a:gd name="connsiteY26" fmla="*/ 531072 h 1133528"/>
                    <a:gd name="connsiteX27" fmla="*/ 1323975 w 1414463"/>
                    <a:gd name="connsiteY27" fmla="*/ 712047 h 1133528"/>
                    <a:gd name="connsiteX28" fmla="*/ 1309688 w 1414463"/>
                    <a:gd name="connsiteY28" fmla="*/ 745384 h 1133528"/>
                    <a:gd name="connsiteX29" fmla="*/ 1247775 w 1414463"/>
                    <a:gd name="connsiteY29" fmla="*/ 723953 h 1133528"/>
                    <a:gd name="connsiteX30" fmla="*/ 1138238 w 1414463"/>
                    <a:gd name="connsiteY30" fmla="*/ 776340 h 1133528"/>
                    <a:gd name="connsiteX31" fmla="*/ 1128713 w 1414463"/>
                    <a:gd name="connsiteY31" fmla="*/ 804915 h 1133528"/>
                    <a:gd name="connsiteX32" fmla="*/ 1166813 w 1414463"/>
                    <a:gd name="connsiteY32" fmla="*/ 895403 h 1133528"/>
                    <a:gd name="connsiteX33" fmla="*/ 1104900 w 1414463"/>
                    <a:gd name="connsiteY33" fmla="*/ 928740 h 1133528"/>
                    <a:gd name="connsiteX34" fmla="*/ 1114425 w 1414463"/>
                    <a:gd name="connsiteY34" fmla="*/ 952553 h 1133528"/>
                    <a:gd name="connsiteX35" fmla="*/ 1109663 w 1414463"/>
                    <a:gd name="connsiteY35" fmla="*/ 995415 h 1133528"/>
                    <a:gd name="connsiteX36" fmla="*/ 1140619 w 1414463"/>
                    <a:gd name="connsiteY36" fmla="*/ 1009703 h 1133528"/>
                    <a:gd name="connsiteX37" fmla="*/ 1045369 w 1414463"/>
                    <a:gd name="connsiteY37" fmla="*/ 1133528 h 1133528"/>
                    <a:gd name="connsiteX38" fmla="*/ 923925 w 1414463"/>
                    <a:gd name="connsiteY38" fmla="*/ 1057328 h 1133528"/>
                    <a:gd name="connsiteX39" fmla="*/ 883444 w 1414463"/>
                    <a:gd name="connsiteY39" fmla="*/ 1004940 h 1133528"/>
                    <a:gd name="connsiteX40" fmla="*/ 900113 w 1414463"/>
                    <a:gd name="connsiteY40" fmla="*/ 973984 h 1133528"/>
                    <a:gd name="connsiteX41" fmla="*/ 852488 w 1414463"/>
                    <a:gd name="connsiteY41" fmla="*/ 933503 h 1133528"/>
                    <a:gd name="connsiteX42" fmla="*/ 735807 w 1414463"/>
                    <a:gd name="connsiteY42" fmla="*/ 966840 h 1133528"/>
                    <a:gd name="connsiteX43" fmla="*/ 709613 w 1414463"/>
                    <a:gd name="connsiteY43" fmla="*/ 952553 h 1133528"/>
                    <a:gd name="connsiteX44" fmla="*/ 676275 w 1414463"/>
                    <a:gd name="connsiteY44" fmla="*/ 983509 h 1133528"/>
                    <a:gd name="connsiteX45" fmla="*/ 602457 w 1414463"/>
                    <a:gd name="connsiteY45" fmla="*/ 969222 h 1133528"/>
                    <a:gd name="connsiteX46" fmla="*/ 464344 w 1414463"/>
                    <a:gd name="connsiteY46" fmla="*/ 878734 h 1133528"/>
                    <a:gd name="connsiteX47" fmla="*/ 438150 w 1414463"/>
                    <a:gd name="connsiteY47" fmla="*/ 904928 h 1133528"/>
                    <a:gd name="connsiteX48" fmla="*/ 330994 w 1414463"/>
                    <a:gd name="connsiteY48" fmla="*/ 881115 h 1133528"/>
                    <a:gd name="connsiteX49" fmla="*/ 254794 w 1414463"/>
                    <a:gd name="connsiteY49" fmla="*/ 897784 h 1133528"/>
                    <a:gd name="connsiteX50" fmla="*/ 214313 w 1414463"/>
                    <a:gd name="connsiteY50" fmla="*/ 888259 h 1133528"/>
                    <a:gd name="connsiteX51" fmla="*/ 180975 w 1414463"/>
                    <a:gd name="connsiteY51" fmla="*/ 895403 h 1133528"/>
                    <a:gd name="connsiteX52" fmla="*/ 159544 w 1414463"/>
                    <a:gd name="connsiteY52" fmla="*/ 850159 h 1133528"/>
                    <a:gd name="connsiteX53" fmla="*/ 209550 w 1414463"/>
                    <a:gd name="connsiteY53" fmla="*/ 823965 h 1133528"/>
                    <a:gd name="connsiteX54" fmla="*/ 161925 w 1414463"/>
                    <a:gd name="connsiteY54" fmla="*/ 721572 h 1133528"/>
                    <a:gd name="connsiteX55" fmla="*/ 183357 w 1414463"/>
                    <a:gd name="connsiteY55" fmla="*/ 612034 h 1133528"/>
                    <a:gd name="connsiteX56" fmla="*/ 154782 w 1414463"/>
                    <a:gd name="connsiteY56" fmla="*/ 514403 h 1133528"/>
                    <a:gd name="connsiteX57" fmla="*/ 202407 w 1414463"/>
                    <a:gd name="connsiteY57" fmla="*/ 457253 h 1133528"/>
                    <a:gd name="connsiteX58" fmla="*/ 161925 w 1414463"/>
                    <a:gd name="connsiteY58" fmla="*/ 350097 h 1133528"/>
                    <a:gd name="connsiteX59" fmla="*/ 0 w 1414463"/>
                    <a:gd name="connsiteY59" fmla="*/ 221509 h 1133528"/>
                    <a:gd name="connsiteX60" fmla="*/ 78582 w 1414463"/>
                    <a:gd name="connsiteY60" fmla="*/ 114353 h 1133528"/>
                    <a:gd name="connsiteX61" fmla="*/ 121444 w 1414463"/>
                    <a:gd name="connsiteY61" fmla="*/ 128640 h 1133528"/>
                    <a:gd name="connsiteX62" fmla="*/ 78582 w 1414463"/>
                    <a:gd name="connsiteY62" fmla="*/ 64347 h 1133528"/>
                    <a:gd name="connsiteX63" fmla="*/ 78582 w 1414463"/>
                    <a:gd name="connsiteY63" fmla="*/ 26247 h 1133528"/>
                    <a:gd name="connsiteX64" fmla="*/ 133440 w 1414463"/>
                    <a:gd name="connsiteY64" fmla="*/ 0 h 1133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414463" h="1133528">
                      <a:moveTo>
                        <a:pt x="133440" y="0"/>
                      </a:moveTo>
                      <a:lnTo>
                        <a:pt x="285750" y="21484"/>
                      </a:lnTo>
                      <a:lnTo>
                        <a:pt x="280988" y="45297"/>
                      </a:lnTo>
                      <a:lnTo>
                        <a:pt x="383382" y="128640"/>
                      </a:lnTo>
                      <a:lnTo>
                        <a:pt x="523875" y="90540"/>
                      </a:lnTo>
                      <a:lnTo>
                        <a:pt x="490538" y="159597"/>
                      </a:lnTo>
                      <a:lnTo>
                        <a:pt x="516732" y="192934"/>
                      </a:lnTo>
                      <a:lnTo>
                        <a:pt x="552450" y="173884"/>
                      </a:lnTo>
                      <a:lnTo>
                        <a:pt x="650082" y="204840"/>
                      </a:lnTo>
                      <a:lnTo>
                        <a:pt x="664369" y="181028"/>
                      </a:lnTo>
                      <a:lnTo>
                        <a:pt x="695325" y="219128"/>
                      </a:lnTo>
                      <a:lnTo>
                        <a:pt x="721519" y="216747"/>
                      </a:lnTo>
                      <a:lnTo>
                        <a:pt x="731044" y="240559"/>
                      </a:lnTo>
                      <a:lnTo>
                        <a:pt x="821532" y="223890"/>
                      </a:lnTo>
                      <a:lnTo>
                        <a:pt x="831057" y="216747"/>
                      </a:lnTo>
                      <a:lnTo>
                        <a:pt x="869157" y="252465"/>
                      </a:lnTo>
                      <a:lnTo>
                        <a:pt x="1035844" y="257228"/>
                      </a:lnTo>
                      <a:lnTo>
                        <a:pt x="1073944" y="226272"/>
                      </a:lnTo>
                      <a:lnTo>
                        <a:pt x="1102519" y="250084"/>
                      </a:lnTo>
                      <a:lnTo>
                        <a:pt x="1162050" y="219128"/>
                      </a:lnTo>
                      <a:lnTo>
                        <a:pt x="1357313" y="273897"/>
                      </a:lnTo>
                      <a:lnTo>
                        <a:pt x="1402557" y="297709"/>
                      </a:lnTo>
                      <a:lnTo>
                        <a:pt x="1414463" y="373909"/>
                      </a:lnTo>
                      <a:lnTo>
                        <a:pt x="1390650" y="404865"/>
                      </a:lnTo>
                      <a:lnTo>
                        <a:pt x="1414463" y="442965"/>
                      </a:lnTo>
                      <a:lnTo>
                        <a:pt x="1352550" y="526309"/>
                      </a:lnTo>
                      <a:lnTo>
                        <a:pt x="1314450" y="531072"/>
                      </a:lnTo>
                      <a:lnTo>
                        <a:pt x="1323975" y="712047"/>
                      </a:lnTo>
                      <a:lnTo>
                        <a:pt x="1309688" y="745384"/>
                      </a:lnTo>
                      <a:lnTo>
                        <a:pt x="1247775" y="723953"/>
                      </a:lnTo>
                      <a:lnTo>
                        <a:pt x="1138238" y="776340"/>
                      </a:lnTo>
                      <a:lnTo>
                        <a:pt x="1128713" y="804915"/>
                      </a:lnTo>
                      <a:lnTo>
                        <a:pt x="1166813" y="895403"/>
                      </a:lnTo>
                      <a:lnTo>
                        <a:pt x="1104900" y="928740"/>
                      </a:lnTo>
                      <a:lnTo>
                        <a:pt x="1114425" y="952553"/>
                      </a:lnTo>
                      <a:lnTo>
                        <a:pt x="1109663" y="995415"/>
                      </a:lnTo>
                      <a:lnTo>
                        <a:pt x="1140619" y="1009703"/>
                      </a:lnTo>
                      <a:lnTo>
                        <a:pt x="1045369" y="1133528"/>
                      </a:lnTo>
                      <a:lnTo>
                        <a:pt x="923925" y="1057328"/>
                      </a:lnTo>
                      <a:lnTo>
                        <a:pt x="883444" y="1004940"/>
                      </a:lnTo>
                      <a:lnTo>
                        <a:pt x="900113" y="973984"/>
                      </a:lnTo>
                      <a:lnTo>
                        <a:pt x="852488" y="933503"/>
                      </a:lnTo>
                      <a:lnTo>
                        <a:pt x="735807" y="966840"/>
                      </a:lnTo>
                      <a:lnTo>
                        <a:pt x="709613" y="952553"/>
                      </a:lnTo>
                      <a:lnTo>
                        <a:pt x="676275" y="983509"/>
                      </a:lnTo>
                      <a:lnTo>
                        <a:pt x="602457" y="969222"/>
                      </a:lnTo>
                      <a:lnTo>
                        <a:pt x="464344" y="878734"/>
                      </a:lnTo>
                      <a:lnTo>
                        <a:pt x="438150" y="904928"/>
                      </a:lnTo>
                      <a:lnTo>
                        <a:pt x="330994" y="881115"/>
                      </a:lnTo>
                      <a:lnTo>
                        <a:pt x="254794" y="897784"/>
                      </a:lnTo>
                      <a:lnTo>
                        <a:pt x="214313" y="888259"/>
                      </a:lnTo>
                      <a:lnTo>
                        <a:pt x="180975" y="895403"/>
                      </a:lnTo>
                      <a:lnTo>
                        <a:pt x="159544" y="850159"/>
                      </a:lnTo>
                      <a:lnTo>
                        <a:pt x="209550" y="823965"/>
                      </a:lnTo>
                      <a:lnTo>
                        <a:pt x="161925" y="721572"/>
                      </a:lnTo>
                      <a:lnTo>
                        <a:pt x="183357" y="612034"/>
                      </a:lnTo>
                      <a:lnTo>
                        <a:pt x="154782" y="514403"/>
                      </a:lnTo>
                      <a:lnTo>
                        <a:pt x="202407" y="457253"/>
                      </a:lnTo>
                      <a:lnTo>
                        <a:pt x="161925" y="350097"/>
                      </a:lnTo>
                      <a:lnTo>
                        <a:pt x="0" y="221509"/>
                      </a:lnTo>
                      <a:lnTo>
                        <a:pt x="78582" y="114353"/>
                      </a:lnTo>
                      <a:lnTo>
                        <a:pt x="121444" y="128640"/>
                      </a:lnTo>
                      <a:lnTo>
                        <a:pt x="78582" y="64347"/>
                      </a:lnTo>
                      <a:lnTo>
                        <a:pt x="78582" y="26247"/>
                      </a:lnTo>
                      <a:lnTo>
                        <a:pt x="133440" y="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07" name="Formeaca27"/>
                <xdr:cNvSpPr/>
              </xdr:nvSpPr>
              <xdr:spPr>
                <a:xfrm>
                  <a:off x="4255294" y="1476592"/>
                  <a:ext cx="1852612" cy="1352766"/>
                </a:xfrm>
                <a:custGeom>
                  <a:avLst/>
                  <a:gdLst>
                    <a:gd name="connsiteX0" fmla="*/ 1238250 w 1852612"/>
                    <a:gd name="connsiteY0" fmla="*/ 154781 h 1407319"/>
                    <a:gd name="connsiteX1" fmla="*/ 1507331 w 1852612"/>
                    <a:gd name="connsiteY1" fmla="*/ 97631 h 1407319"/>
                    <a:gd name="connsiteX2" fmla="*/ 1643062 w 1852612"/>
                    <a:gd name="connsiteY2" fmla="*/ 0 h 1407319"/>
                    <a:gd name="connsiteX3" fmla="*/ 1804987 w 1852612"/>
                    <a:gd name="connsiteY3" fmla="*/ 133350 h 1407319"/>
                    <a:gd name="connsiteX4" fmla="*/ 1845469 w 1852612"/>
                    <a:gd name="connsiteY4" fmla="*/ 238125 h 1407319"/>
                    <a:gd name="connsiteX5" fmla="*/ 1795462 w 1852612"/>
                    <a:gd name="connsiteY5" fmla="*/ 295275 h 1407319"/>
                    <a:gd name="connsiteX6" fmla="*/ 1828800 w 1852612"/>
                    <a:gd name="connsiteY6" fmla="*/ 390525 h 1407319"/>
                    <a:gd name="connsiteX7" fmla="*/ 1802606 w 1852612"/>
                    <a:gd name="connsiteY7" fmla="*/ 497681 h 1407319"/>
                    <a:gd name="connsiteX8" fmla="*/ 1852612 w 1852612"/>
                    <a:gd name="connsiteY8" fmla="*/ 607219 h 1407319"/>
                    <a:gd name="connsiteX9" fmla="*/ 1807369 w 1852612"/>
                    <a:gd name="connsiteY9" fmla="*/ 631031 h 1407319"/>
                    <a:gd name="connsiteX10" fmla="*/ 1752600 w 1852612"/>
                    <a:gd name="connsiteY10" fmla="*/ 750094 h 1407319"/>
                    <a:gd name="connsiteX11" fmla="*/ 1704975 w 1852612"/>
                    <a:gd name="connsiteY11" fmla="*/ 742950 h 1407319"/>
                    <a:gd name="connsiteX12" fmla="*/ 1669256 w 1852612"/>
                    <a:gd name="connsiteY12" fmla="*/ 783431 h 1407319"/>
                    <a:gd name="connsiteX13" fmla="*/ 1697831 w 1852612"/>
                    <a:gd name="connsiteY13" fmla="*/ 847725 h 1407319"/>
                    <a:gd name="connsiteX14" fmla="*/ 1624012 w 1852612"/>
                    <a:gd name="connsiteY14" fmla="*/ 928687 h 1407319"/>
                    <a:gd name="connsiteX15" fmla="*/ 1626394 w 1852612"/>
                    <a:gd name="connsiteY15" fmla="*/ 969169 h 1407319"/>
                    <a:gd name="connsiteX16" fmla="*/ 1543050 w 1852612"/>
                    <a:gd name="connsiteY16" fmla="*/ 988219 h 1407319"/>
                    <a:gd name="connsiteX17" fmla="*/ 1516856 w 1852612"/>
                    <a:gd name="connsiteY17" fmla="*/ 962025 h 1407319"/>
                    <a:gd name="connsiteX18" fmla="*/ 1445419 w 1852612"/>
                    <a:gd name="connsiteY18" fmla="*/ 1009650 h 1407319"/>
                    <a:gd name="connsiteX19" fmla="*/ 1369219 w 1852612"/>
                    <a:gd name="connsiteY19" fmla="*/ 1009650 h 1407319"/>
                    <a:gd name="connsiteX20" fmla="*/ 1347787 w 1852612"/>
                    <a:gd name="connsiteY20" fmla="*/ 1050131 h 1407319"/>
                    <a:gd name="connsiteX21" fmla="*/ 1350169 w 1852612"/>
                    <a:gd name="connsiteY21" fmla="*/ 1090612 h 1407319"/>
                    <a:gd name="connsiteX22" fmla="*/ 1404937 w 1852612"/>
                    <a:gd name="connsiteY22" fmla="*/ 1140619 h 1407319"/>
                    <a:gd name="connsiteX23" fmla="*/ 1407319 w 1852612"/>
                    <a:gd name="connsiteY23" fmla="*/ 1257300 h 1407319"/>
                    <a:gd name="connsiteX24" fmla="*/ 1319212 w 1852612"/>
                    <a:gd name="connsiteY24" fmla="*/ 1319212 h 1407319"/>
                    <a:gd name="connsiteX25" fmla="*/ 1333500 w 1852612"/>
                    <a:gd name="connsiteY25" fmla="*/ 1404937 h 1407319"/>
                    <a:gd name="connsiteX26" fmla="*/ 1293019 w 1852612"/>
                    <a:gd name="connsiteY26" fmla="*/ 1407319 h 1407319"/>
                    <a:gd name="connsiteX27" fmla="*/ 1254919 w 1852612"/>
                    <a:gd name="connsiteY27" fmla="*/ 1357312 h 1407319"/>
                    <a:gd name="connsiteX28" fmla="*/ 1219200 w 1852612"/>
                    <a:gd name="connsiteY28" fmla="*/ 1362075 h 1407319"/>
                    <a:gd name="connsiteX29" fmla="*/ 1123950 w 1852612"/>
                    <a:gd name="connsiteY29" fmla="*/ 1307306 h 1407319"/>
                    <a:gd name="connsiteX30" fmla="*/ 1107281 w 1852612"/>
                    <a:gd name="connsiteY30" fmla="*/ 1207294 h 1407319"/>
                    <a:gd name="connsiteX31" fmla="*/ 1076325 w 1852612"/>
                    <a:gd name="connsiteY31" fmla="*/ 1185862 h 1407319"/>
                    <a:gd name="connsiteX32" fmla="*/ 942975 w 1852612"/>
                    <a:gd name="connsiteY32" fmla="*/ 1254919 h 1407319"/>
                    <a:gd name="connsiteX33" fmla="*/ 900112 w 1852612"/>
                    <a:gd name="connsiteY33" fmla="*/ 1254919 h 1407319"/>
                    <a:gd name="connsiteX34" fmla="*/ 902494 w 1852612"/>
                    <a:gd name="connsiteY34" fmla="*/ 1214437 h 1407319"/>
                    <a:gd name="connsiteX35" fmla="*/ 859631 w 1852612"/>
                    <a:gd name="connsiteY35" fmla="*/ 1197769 h 1407319"/>
                    <a:gd name="connsiteX36" fmla="*/ 838200 w 1852612"/>
                    <a:gd name="connsiteY36" fmla="*/ 1126331 h 1407319"/>
                    <a:gd name="connsiteX37" fmla="*/ 802481 w 1852612"/>
                    <a:gd name="connsiteY37" fmla="*/ 1123950 h 1407319"/>
                    <a:gd name="connsiteX38" fmla="*/ 797719 w 1852612"/>
                    <a:gd name="connsiteY38" fmla="*/ 1154906 h 1407319"/>
                    <a:gd name="connsiteX39" fmla="*/ 673894 w 1852612"/>
                    <a:gd name="connsiteY39" fmla="*/ 1154906 h 1407319"/>
                    <a:gd name="connsiteX40" fmla="*/ 604837 w 1852612"/>
                    <a:gd name="connsiteY40" fmla="*/ 1197769 h 1407319"/>
                    <a:gd name="connsiteX41" fmla="*/ 573881 w 1852612"/>
                    <a:gd name="connsiteY41" fmla="*/ 1176337 h 1407319"/>
                    <a:gd name="connsiteX42" fmla="*/ 535781 w 1852612"/>
                    <a:gd name="connsiteY42" fmla="*/ 1195387 h 1407319"/>
                    <a:gd name="connsiteX43" fmla="*/ 497681 w 1852612"/>
                    <a:gd name="connsiteY43" fmla="*/ 1150144 h 1407319"/>
                    <a:gd name="connsiteX44" fmla="*/ 392906 w 1852612"/>
                    <a:gd name="connsiteY44" fmla="*/ 1140619 h 1407319"/>
                    <a:gd name="connsiteX45" fmla="*/ 392906 w 1852612"/>
                    <a:gd name="connsiteY45" fmla="*/ 1140619 h 1407319"/>
                    <a:gd name="connsiteX46" fmla="*/ 323850 w 1852612"/>
                    <a:gd name="connsiteY46" fmla="*/ 1112044 h 1407319"/>
                    <a:gd name="connsiteX47" fmla="*/ 254794 w 1852612"/>
                    <a:gd name="connsiteY47" fmla="*/ 1164431 h 1407319"/>
                    <a:gd name="connsiteX48" fmla="*/ 207169 w 1852612"/>
                    <a:gd name="connsiteY48" fmla="*/ 1166812 h 1407319"/>
                    <a:gd name="connsiteX49" fmla="*/ 150019 w 1852612"/>
                    <a:gd name="connsiteY49" fmla="*/ 1045369 h 1407319"/>
                    <a:gd name="connsiteX50" fmla="*/ 245269 w 1852612"/>
                    <a:gd name="connsiteY50" fmla="*/ 1028700 h 1407319"/>
                    <a:gd name="connsiteX51" fmla="*/ 250031 w 1852612"/>
                    <a:gd name="connsiteY51" fmla="*/ 992981 h 1407319"/>
                    <a:gd name="connsiteX52" fmla="*/ 221456 w 1852612"/>
                    <a:gd name="connsiteY52" fmla="*/ 1004887 h 1407319"/>
                    <a:gd name="connsiteX53" fmla="*/ 190500 w 1852612"/>
                    <a:gd name="connsiteY53" fmla="*/ 1002506 h 1407319"/>
                    <a:gd name="connsiteX54" fmla="*/ 130969 w 1852612"/>
                    <a:gd name="connsiteY54" fmla="*/ 892969 h 1407319"/>
                    <a:gd name="connsiteX55" fmla="*/ 164306 w 1852612"/>
                    <a:gd name="connsiteY55" fmla="*/ 812006 h 1407319"/>
                    <a:gd name="connsiteX56" fmla="*/ 164306 w 1852612"/>
                    <a:gd name="connsiteY56" fmla="*/ 742950 h 1407319"/>
                    <a:gd name="connsiteX57" fmla="*/ 140494 w 1852612"/>
                    <a:gd name="connsiteY57" fmla="*/ 714375 h 1407319"/>
                    <a:gd name="connsiteX58" fmla="*/ 159544 w 1852612"/>
                    <a:gd name="connsiteY58" fmla="*/ 583406 h 1407319"/>
                    <a:gd name="connsiteX59" fmla="*/ 52387 w 1852612"/>
                    <a:gd name="connsiteY59" fmla="*/ 466725 h 1407319"/>
                    <a:gd name="connsiteX60" fmla="*/ 28575 w 1852612"/>
                    <a:gd name="connsiteY60" fmla="*/ 369094 h 1407319"/>
                    <a:gd name="connsiteX61" fmla="*/ 14287 w 1852612"/>
                    <a:gd name="connsiteY61" fmla="*/ 354806 h 1407319"/>
                    <a:gd name="connsiteX62" fmla="*/ 47625 w 1852612"/>
                    <a:gd name="connsiteY62" fmla="*/ 321469 h 1407319"/>
                    <a:gd name="connsiteX63" fmla="*/ 42862 w 1852612"/>
                    <a:gd name="connsiteY63" fmla="*/ 271462 h 1407319"/>
                    <a:gd name="connsiteX64" fmla="*/ 0 w 1852612"/>
                    <a:gd name="connsiteY64" fmla="*/ 245269 h 1407319"/>
                    <a:gd name="connsiteX65" fmla="*/ 4762 w 1852612"/>
                    <a:gd name="connsiteY65" fmla="*/ 209550 h 1407319"/>
                    <a:gd name="connsiteX66" fmla="*/ 119062 w 1852612"/>
                    <a:gd name="connsiteY66" fmla="*/ 254794 h 1407319"/>
                    <a:gd name="connsiteX67" fmla="*/ 223837 w 1852612"/>
                    <a:gd name="connsiteY67" fmla="*/ 259556 h 1407319"/>
                    <a:gd name="connsiteX68" fmla="*/ 254794 w 1852612"/>
                    <a:gd name="connsiteY68" fmla="*/ 235744 h 1407319"/>
                    <a:gd name="connsiteX69" fmla="*/ 330994 w 1852612"/>
                    <a:gd name="connsiteY69" fmla="*/ 247650 h 1407319"/>
                    <a:gd name="connsiteX70" fmla="*/ 340519 w 1852612"/>
                    <a:gd name="connsiteY70" fmla="*/ 271462 h 1407319"/>
                    <a:gd name="connsiteX71" fmla="*/ 340519 w 1852612"/>
                    <a:gd name="connsiteY71" fmla="*/ 304800 h 1407319"/>
                    <a:gd name="connsiteX72" fmla="*/ 314325 w 1852612"/>
                    <a:gd name="connsiteY72" fmla="*/ 373856 h 1407319"/>
                    <a:gd name="connsiteX73" fmla="*/ 392906 w 1852612"/>
                    <a:gd name="connsiteY73" fmla="*/ 500062 h 1407319"/>
                    <a:gd name="connsiteX74" fmla="*/ 459581 w 1852612"/>
                    <a:gd name="connsiteY74" fmla="*/ 473869 h 1407319"/>
                    <a:gd name="connsiteX75" fmla="*/ 573881 w 1852612"/>
                    <a:gd name="connsiteY75" fmla="*/ 519112 h 1407319"/>
                    <a:gd name="connsiteX76" fmla="*/ 731044 w 1852612"/>
                    <a:gd name="connsiteY76" fmla="*/ 531019 h 1407319"/>
                    <a:gd name="connsiteX77" fmla="*/ 833437 w 1852612"/>
                    <a:gd name="connsiteY77" fmla="*/ 576262 h 1407319"/>
                    <a:gd name="connsiteX78" fmla="*/ 895350 w 1852612"/>
                    <a:gd name="connsiteY78" fmla="*/ 559594 h 1407319"/>
                    <a:gd name="connsiteX79" fmla="*/ 957262 w 1852612"/>
                    <a:gd name="connsiteY79" fmla="*/ 545306 h 1407319"/>
                    <a:gd name="connsiteX80" fmla="*/ 1019175 w 1852612"/>
                    <a:gd name="connsiteY80" fmla="*/ 490537 h 1407319"/>
                    <a:gd name="connsiteX81" fmla="*/ 1097756 w 1852612"/>
                    <a:gd name="connsiteY81" fmla="*/ 476250 h 1407319"/>
                    <a:gd name="connsiteX82" fmla="*/ 1116806 w 1852612"/>
                    <a:gd name="connsiteY82" fmla="*/ 459581 h 1407319"/>
                    <a:gd name="connsiteX83" fmla="*/ 1012031 w 1852612"/>
                    <a:gd name="connsiteY83" fmla="*/ 440531 h 1407319"/>
                    <a:gd name="connsiteX84" fmla="*/ 988219 w 1852612"/>
                    <a:gd name="connsiteY84" fmla="*/ 416719 h 1407319"/>
                    <a:gd name="connsiteX85" fmla="*/ 1054894 w 1852612"/>
                    <a:gd name="connsiteY85" fmla="*/ 259556 h 1407319"/>
                    <a:gd name="connsiteX86" fmla="*/ 1238250 w 1852612"/>
                    <a:gd name="connsiteY86" fmla="*/ 154781 h 14073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Lst>
                  <a:rect l="l" t="t" r="r" b="b"/>
                  <a:pathLst>
                    <a:path w="1852612" h="1407319">
                      <a:moveTo>
                        <a:pt x="1238250" y="154781"/>
                      </a:moveTo>
                      <a:lnTo>
                        <a:pt x="1507331" y="97631"/>
                      </a:lnTo>
                      <a:lnTo>
                        <a:pt x="1643062" y="0"/>
                      </a:lnTo>
                      <a:lnTo>
                        <a:pt x="1804987" y="133350"/>
                      </a:lnTo>
                      <a:lnTo>
                        <a:pt x="1845469" y="238125"/>
                      </a:lnTo>
                      <a:lnTo>
                        <a:pt x="1795462" y="295275"/>
                      </a:lnTo>
                      <a:lnTo>
                        <a:pt x="1828800" y="390525"/>
                      </a:lnTo>
                      <a:lnTo>
                        <a:pt x="1802606" y="497681"/>
                      </a:lnTo>
                      <a:lnTo>
                        <a:pt x="1852612" y="607219"/>
                      </a:lnTo>
                      <a:lnTo>
                        <a:pt x="1807369" y="631031"/>
                      </a:lnTo>
                      <a:lnTo>
                        <a:pt x="1752600" y="750094"/>
                      </a:lnTo>
                      <a:lnTo>
                        <a:pt x="1704975" y="742950"/>
                      </a:lnTo>
                      <a:lnTo>
                        <a:pt x="1669256" y="783431"/>
                      </a:lnTo>
                      <a:lnTo>
                        <a:pt x="1697831" y="847725"/>
                      </a:lnTo>
                      <a:lnTo>
                        <a:pt x="1624012" y="928687"/>
                      </a:lnTo>
                      <a:lnTo>
                        <a:pt x="1626394" y="969169"/>
                      </a:lnTo>
                      <a:lnTo>
                        <a:pt x="1543050" y="988219"/>
                      </a:lnTo>
                      <a:lnTo>
                        <a:pt x="1516856" y="962025"/>
                      </a:lnTo>
                      <a:lnTo>
                        <a:pt x="1445419" y="1009650"/>
                      </a:lnTo>
                      <a:lnTo>
                        <a:pt x="1369219" y="1009650"/>
                      </a:lnTo>
                      <a:lnTo>
                        <a:pt x="1347787" y="1050131"/>
                      </a:lnTo>
                      <a:lnTo>
                        <a:pt x="1350169" y="1090612"/>
                      </a:lnTo>
                      <a:lnTo>
                        <a:pt x="1404937" y="1140619"/>
                      </a:lnTo>
                      <a:lnTo>
                        <a:pt x="1407319" y="1257300"/>
                      </a:lnTo>
                      <a:lnTo>
                        <a:pt x="1319212" y="1319212"/>
                      </a:lnTo>
                      <a:lnTo>
                        <a:pt x="1333500" y="1404937"/>
                      </a:lnTo>
                      <a:lnTo>
                        <a:pt x="1293019" y="1407319"/>
                      </a:lnTo>
                      <a:lnTo>
                        <a:pt x="1254919" y="1357312"/>
                      </a:lnTo>
                      <a:lnTo>
                        <a:pt x="1219200" y="1362075"/>
                      </a:lnTo>
                      <a:lnTo>
                        <a:pt x="1123950" y="1307306"/>
                      </a:lnTo>
                      <a:lnTo>
                        <a:pt x="1107281" y="1207294"/>
                      </a:lnTo>
                      <a:lnTo>
                        <a:pt x="1076325" y="1185862"/>
                      </a:lnTo>
                      <a:lnTo>
                        <a:pt x="942975" y="1254919"/>
                      </a:lnTo>
                      <a:lnTo>
                        <a:pt x="900112" y="1254919"/>
                      </a:lnTo>
                      <a:lnTo>
                        <a:pt x="902494" y="1214437"/>
                      </a:lnTo>
                      <a:lnTo>
                        <a:pt x="859631" y="1197769"/>
                      </a:lnTo>
                      <a:lnTo>
                        <a:pt x="838200" y="1126331"/>
                      </a:lnTo>
                      <a:lnTo>
                        <a:pt x="802481" y="1123950"/>
                      </a:lnTo>
                      <a:lnTo>
                        <a:pt x="797719" y="1154906"/>
                      </a:lnTo>
                      <a:lnTo>
                        <a:pt x="673894" y="1154906"/>
                      </a:lnTo>
                      <a:lnTo>
                        <a:pt x="604837" y="1197769"/>
                      </a:lnTo>
                      <a:lnTo>
                        <a:pt x="573881" y="1176337"/>
                      </a:lnTo>
                      <a:lnTo>
                        <a:pt x="535781" y="1195387"/>
                      </a:lnTo>
                      <a:lnTo>
                        <a:pt x="497681" y="1150144"/>
                      </a:lnTo>
                      <a:lnTo>
                        <a:pt x="392906" y="1140619"/>
                      </a:lnTo>
                      <a:lnTo>
                        <a:pt x="392906" y="1140619"/>
                      </a:lnTo>
                      <a:lnTo>
                        <a:pt x="323850" y="1112044"/>
                      </a:lnTo>
                      <a:lnTo>
                        <a:pt x="254794" y="1164431"/>
                      </a:lnTo>
                      <a:lnTo>
                        <a:pt x="207169" y="1166812"/>
                      </a:lnTo>
                      <a:lnTo>
                        <a:pt x="150019" y="1045369"/>
                      </a:lnTo>
                      <a:lnTo>
                        <a:pt x="245269" y="1028700"/>
                      </a:lnTo>
                      <a:lnTo>
                        <a:pt x="250031" y="992981"/>
                      </a:lnTo>
                      <a:lnTo>
                        <a:pt x="221456" y="1004887"/>
                      </a:lnTo>
                      <a:lnTo>
                        <a:pt x="190500" y="1002506"/>
                      </a:lnTo>
                      <a:lnTo>
                        <a:pt x="130969" y="892969"/>
                      </a:lnTo>
                      <a:lnTo>
                        <a:pt x="164306" y="812006"/>
                      </a:lnTo>
                      <a:lnTo>
                        <a:pt x="164306" y="742950"/>
                      </a:lnTo>
                      <a:lnTo>
                        <a:pt x="140494" y="714375"/>
                      </a:lnTo>
                      <a:lnTo>
                        <a:pt x="159544" y="583406"/>
                      </a:lnTo>
                      <a:lnTo>
                        <a:pt x="52387" y="466725"/>
                      </a:lnTo>
                      <a:lnTo>
                        <a:pt x="28575" y="369094"/>
                      </a:lnTo>
                      <a:lnTo>
                        <a:pt x="14287" y="354806"/>
                      </a:lnTo>
                      <a:lnTo>
                        <a:pt x="47625" y="321469"/>
                      </a:lnTo>
                      <a:lnTo>
                        <a:pt x="42862" y="271462"/>
                      </a:lnTo>
                      <a:lnTo>
                        <a:pt x="0" y="245269"/>
                      </a:lnTo>
                      <a:lnTo>
                        <a:pt x="4762" y="209550"/>
                      </a:lnTo>
                      <a:lnTo>
                        <a:pt x="119062" y="254794"/>
                      </a:lnTo>
                      <a:lnTo>
                        <a:pt x="223837" y="259556"/>
                      </a:lnTo>
                      <a:lnTo>
                        <a:pt x="254794" y="235744"/>
                      </a:lnTo>
                      <a:lnTo>
                        <a:pt x="330994" y="247650"/>
                      </a:lnTo>
                      <a:lnTo>
                        <a:pt x="340519" y="271462"/>
                      </a:lnTo>
                      <a:lnTo>
                        <a:pt x="340519" y="304800"/>
                      </a:lnTo>
                      <a:lnTo>
                        <a:pt x="314325" y="373856"/>
                      </a:lnTo>
                      <a:lnTo>
                        <a:pt x="392906" y="500062"/>
                      </a:lnTo>
                      <a:lnTo>
                        <a:pt x="459581" y="473869"/>
                      </a:lnTo>
                      <a:lnTo>
                        <a:pt x="573881" y="519112"/>
                      </a:lnTo>
                      <a:lnTo>
                        <a:pt x="731044" y="531019"/>
                      </a:lnTo>
                      <a:lnTo>
                        <a:pt x="833437" y="576262"/>
                      </a:lnTo>
                      <a:lnTo>
                        <a:pt x="895350" y="559594"/>
                      </a:lnTo>
                      <a:lnTo>
                        <a:pt x="957262" y="545306"/>
                      </a:lnTo>
                      <a:lnTo>
                        <a:pt x="1019175" y="490537"/>
                      </a:lnTo>
                      <a:lnTo>
                        <a:pt x="1097756" y="476250"/>
                      </a:lnTo>
                      <a:lnTo>
                        <a:pt x="1116806" y="459581"/>
                      </a:lnTo>
                      <a:lnTo>
                        <a:pt x="1012031" y="440531"/>
                      </a:lnTo>
                      <a:lnTo>
                        <a:pt x="988219" y="416719"/>
                      </a:lnTo>
                      <a:lnTo>
                        <a:pt x="1054894" y="259556"/>
                      </a:lnTo>
                      <a:lnTo>
                        <a:pt x="1238250" y="1547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08" name="Formeaca20"/>
                <xdr:cNvSpPr/>
              </xdr:nvSpPr>
              <xdr:spPr>
                <a:xfrm>
                  <a:off x="2767399" y="2259321"/>
                  <a:ext cx="1886979" cy="1047281"/>
                </a:xfrm>
                <a:custGeom>
                  <a:avLst/>
                  <a:gdLst>
                    <a:gd name="connsiteX0" fmla="*/ 1693905 w 1886979"/>
                    <a:gd name="connsiteY0" fmla="*/ 352682 h 1091513"/>
                    <a:gd name="connsiteX1" fmla="*/ 1814898 w 1886979"/>
                    <a:gd name="connsiteY1" fmla="*/ 298621 h 1091513"/>
                    <a:gd name="connsiteX2" fmla="*/ 1884405 w 1886979"/>
                    <a:gd name="connsiteY2" fmla="*/ 329513 h 1091513"/>
                    <a:gd name="connsiteX3" fmla="*/ 1886979 w 1886979"/>
                    <a:gd name="connsiteY3" fmla="*/ 478824 h 1091513"/>
                    <a:gd name="connsiteX4" fmla="*/ 1858662 w 1886979"/>
                    <a:gd name="connsiteY4" fmla="*/ 507142 h 1091513"/>
                    <a:gd name="connsiteX5" fmla="*/ 1884405 w 1886979"/>
                    <a:gd name="connsiteY5" fmla="*/ 718236 h 1091513"/>
                    <a:gd name="connsiteX6" fmla="*/ 1817473 w 1886979"/>
                    <a:gd name="connsiteY6" fmla="*/ 751702 h 1091513"/>
                    <a:gd name="connsiteX7" fmla="*/ 1765986 w 1886979"/>
                    <a:gd name="connsiteY7" fmla="*/ 875270 h 1091513"/>
                    <a:gd name="connsiteX8" fmla="*/ 1681033 w 1886979"/>
                    <a:gd name="connsiteY8" fmla="*/ 839230 h 1091513"/>
                    <a:gd name="connsiteX9" fmla="*/ 1572912 w 1886979"/>
                    <a:gd name="connsiteY9" fmla="*/ 882993 h 1091513"/>
                    <a:gd name="connsiteX10" fmla="*/ 1552317 w 1886979"/>
                    <a:gd name="connsiteY10" fmla="*/ 919034 h 1091513"/>
                    <a:gd name="connsiteX11" fmla="*/ 1392709 w 1886979"/>
                    <a:gd name="connsiteY11" fmla="*/ 921608 h 1091513"/>
                    <a:gd name="connsiteX12" fmla="*/ 1325777 w 1886979"/>
                    <a:gd name="connsiteY12" fmla="*/ 965371 h 1091513"/>
                    <a:gd name="connsiteX13" fmla="*/ 1323202 w 1886979"/>
                    <a:gd name="connsiteY13" fmla="*/ 1040027 h 1091513"/>
                    <a:gd name="connsiteX14" fmla="*/ 1124979 w 1886979"/>
                    <a:gd name="connsiteY14" fmla="*/ 1091513 h 1091513"/>
                    <a:gd name="connsiteX15" fmla="*/ 1109533 w 1886979"/>
                    <a:gd name="connsiteY15" fmla="*/ 1068344 h 1091513"/>
                    <a:gd name="connsiteX16" fmla="*/ 1140425 w 1886979"/>
                    <a:gd name="connsiteY16" fmla="*/ 1055473 h 1091513"/>
                    <a:gd name="connsiteX17" fmla="*/ 1114682 w 1886979"/>
                    <a:gd name="connsiteY17" fmla="*/ 1040027 h 1091513"/>
                    <a:gd name="connsiteX18" fmla="*/ 952500 w 1886979"/>
                    <a:gd name="connsiteY18" fmla="*/ 1050324 h 1091513"/>
                    <a:gd name="connsiteX19" fmla="*/ 908736 w 1886979"/>
                    <a:gd name="connsiteY19" fmla="*/ 1011709 h 1091513"/>
                    <a:gd name="connsiteX20" fmla="*/ 973094 w 1886979"/>
                    <a:gd name="connsiteY20" fmla="*/ 1022007 h 1091513"/>
                    <a:gd name="connsiteX21" fmla="*/ 1003986 w 1886979"/>
                    <a:gd name="connsiteY21" fmla="*/ 991115 h 1091513"/>
                    <a:gd name="connsiteX22" fmla="*/ 978243 w 1886979"/>
                    <a:gd name="connsiteY22" fmla="*/ 955074 h 1091513"/>
                    <a:gd name="connsiteX23" fmla="*/ 931905 w 1886979"/>
                    <a:gd name="connsiteY23" fmla="*/ 955074 h 1091513"/>
                    <a:gd name="connsiteX24" fmla="*/ 916459 w 1886979"/>
                    <a:gd name="connsiteY24" fmla="*/ 978243 h 1091513"/>
                    <a:gd name="connsiteX25" fmla="*/ 875270 w 1886979"/>
                    <a:gd name="connsiteY25" fmla="*/ 924182 h 1091513"/>
                    <a:gd name="connsiteX26" fmla="*/ 885567 w 1886979"/>
                    <a:gd name="connsiteY26" fmla="*/ 983392 h 1091513"/>
                    <a:gd name="connsiteX27" fmla="*/ 852101 w 1886979"/>
                    <a:gd name="connsiteY27" fmla="*/ 967946 h 1091513"/>
                    <a:gd name="connsiteX28" fmla="*/ 795466 w 1886979"/>
                    <a:gd name="connsiteY28" fmla="*/ 1006561 h 1091513"/>
                    <a:gd name="connsiteX29" fmla="*/ 805763 w 1886979"/>
                    <a:gd name="connsiteY29" fmla="*/ 1034878 h 1091513"/>
                    <a:gd name="connsiteX30" fmla="*/ 774871 w 1886979"/>
                    <a:gd name="connsiteY30" fmla="*/ 1009135 h 1091513"/>
                    <a:gd name="connsiteX31" fmla="*/ 785169 w 1886979"/>
                    <a:gd name="connsiteY31" fmla="*/ 970520 h 1091513"/>
                    <a:gd name="connsiteX32" fmla="*/ 762000 w 1886979"/>
                    <a:gd name="connsiteY32" fmla="*/ 939628 h 1091513"/>
                    <a:gd name="connsiteX33" fmla="*/ 756851 w 1886979"/>
                    <a:gd name="connsiteY33" fmla="*/ 908736 h 1091513"/>
                    <a:gd name="connsiteX34" fmla="*/ 777446 w 1886979"/>
                    <a:gd name="connsiteY34" fmla="*/ 890716 h 1091513"/>
                    <a:gd name="connsiteX35" fmla="*/ 738831 w 1886979"/>
                    <a:gd name="connsiteY35" fmla="*/ 901013 h 1091513"/>
                    <a:gd name="connsiteX36" fmla="*/ 707939 w 1886979"/>
                    <a:gd name="connsiteY36" fmla="*/ 880419 h 1091513"/>
                    <a:gd name="connsiteX37" fmla="*/ 697642 w 1886979"/>
                    <a:gd name="connsiteY37" fmla="*/ 852101 h 1091513"/>
                    <a:gd name="connsiteX38" fmla="*/ 710513 w 1886979"/>
                    <a:gd name="connsiteY38" fmla="*/ 828932 h 1091513"/>
                    <a:gd name="connsiteX39" fmla="*/ 684770 w 1886979"/>
                    <a:gd name="connsiteY39" fmla="*/ 816061 h 1091513"/>
                    <a:gd name="connsiteX40" fmla="*/ 674473 w 1886979"/>
                    <a:gd name="connsiteY40" fmla="*/ 792892 h 1091513"/>
                    <a:gd name="connsiteX41" fmla="*/ 677047 w 1886979"/>
                    <a:gd name="connsiteY41" fmla="*/ 852101 h 1091513"/>
                    <a:gd name="connsiteX42" fmla="*/ 646155 w 1886979"/>
                    <a:gd name="connsiteY42" fmla="*/ 870121 h 1091513"/>
                    <a:gd name="connsiteX43" fmla="*/ 607540 w 1886979"/>
                    <a:gd name="connsiteY43" fmla="*/ 841804 h 1091513"/>
                    <a:gd name="connsiteX44" fmla="*/ 604966 w 1886979"/>
                    <a:gd name="connsiteY44" fmla="*/ 762000 h 1091513"/>
                    <a:gd name="connsiteX45" fmla="*/ 604966 w 1886979"/>
                    <a:gd name="connsiteY45" fmla="*/ 792892 h 1091513"/>
                    <a:gd name="connsiteX46" fmla="*/ 558628 w 1886979"/>
                    <a:gd name="connsiteY46" fmla="*/ 808338 h 1091513"/>
                    <a:gd name="connsiteX47" fmla="*/ 527736 w 1886979"/>
                    <a:gd name="connsiteY47" fmla="*/ 798040 h 1091513"/>
                    <a:gd name="connsiteX48" fmla="*/ 525162 w 1886979"/>
                    <a:gd name="connsiteY48" fmla="*/ 774871 h 1091513"/>
                    <a:gd name="connsiteX49" fmla="*/ 491696 w 1886979"/>
                    <a:gd name="connsiteY49" fmla="*/ 777446 h 1091513"/>
                    <a:gd name="connsiteX50" fmla="*/ 483973 w 1886979"/>
                    <a:gd name="connsiteY50" fmla="*/ 762000 h 1091513"/>
                    <a:gd name="connsiteX51" fmla="*/ 489121 w 1886979"/>
                    <a:gd name="connsiteY51" fmla="*/ 782594 h 1091513"/>
                    <a:gd name="connsiteX52" fmla="*/ 453081 w 1886979"/>
                    <a:gd name="connsiteY52" fmla="*/ 790317 h 1091513"/>
                    <a:gd name="connsiteX53" fmla="*/ 391297 w 1886979"/>
                    <a:gd name="connsiteY53" fmla="*/ 715662 h 1091513"/>
                    <a:gd name="connsiteX54" fmla="*/ 352682 w 1886979"/>
                    <a:gd name="connsiteY54" fmla="*/ 733682 h 1091513"/>
                    <a:gd name="connsiteX55" fmla="*/ 329513 w 1886979"/>
                    <a:gd name="connsiteY55" fmla="*/ 731108 h 1091513"/>
                    <a:gd name="connsiteX56" fmla="*/ 308919 w 1886979"/>
                    <a:gd name="connsiteY56" fmla="*/ 707939 h 1091513"/>
                    <a:gd name="connsiteX57" fmla="*/ 301196 w 1886979"/>
                    <a:gd name="connsiteY57" fmla="*/ 677047 h 1091513"/>
                    <a:gd name="connsiteX58" fmla="*/ 321790 w 1886979"/>
                    <a:gd name="connsiteY58" fmla="*/ 659027 h 1091513"/>
                    <a:gd name="connsiteX59" fmla="*/ 321790 w 1886979"/>
                    <a:gd name="connsiteY59" fmla="*/ 659027 h 1091513"/>
                    <a:gd name="connsiteX60" fmla="*/ 296047 w 1886979"/>
                    <a:gd name="connsiteY60" fmla="*/ 682196 h 1091513"/>
                    <a:gd name="connsiteX61" fmla="*/ 303770 w 1886979"/>
                    <a:gd name="connsiteY61" fmla="*/ 720811 h 1091513"/>
                    <a:gd name="connsiteX62" fmla="*/ 260006 w 1886979"/>
                    <a:gd name="connsiteY62" fmla="*/ 772297 h 1091513"/>
                    <a:gd name="connsiteX63" fmla="*/ 175054 w 1886979"/>
                    <a:gd name="connsiteY63" fmla="*/ 767148 h 1091513"/>
                    <a:gd name="connsiteX64" fmla="*/ 164756 w 1886979"/>
                    <a:gd name="connsiteY64" fmla="*/ 749128 h 1091513"/>
                    <a:gd name="connsiteX65" fmla="*/ 182777 w 1886979"/>
                    <a:gd name="connsiteY65" fmla="*/ 695067 h 1091513"/>
                    <a:gd name="connsiteX66" fmla="*/ 133865 w 1886979"/>
                    <a:gd name="connsiteY66" fmla="*/ 615263 h 1091513"/>
                    <a:gd name="connsiteX67" fmla="*/ 23169 w 1886979"/>
                    <a:gd name="connsiteY67" fmla="*/ 571500 h 1091513"/>
                    <a:gd name="connsiteX68" fmla="*/ 41189 w 1886979"/>
                    <a:gd name="connsiteY68" fmla="*/ 540608 h 1091513"/>
                    <a:gd name="connsiteX69" fmla="*/ 193074 w 1886979"/>
                    <a:gd name="connsiteY69" fmla="*/ 525162 h 1091513"/>
                    <a:gd name="connsiteX70" fmla="*/ 221392 w 1886979"/>
                    <a:gd name="connsiteY70" fmla="*/ 543182 h 1091513"/>
                    <a:gd name="connsiteX71" fmla="*/ 239412 w 1886979"/>
                    <a:gd name="connsiteY71" fmla="*/ 514865 h 1091513"/>
                    <a:gd name="connsiteX72" fmla="*/ 234263 w 1886979"/>
                    <a:gd name="connsiteY72" fmla="*/ 478824 h 1091513"/>
                    <a:gd name="connsiteX73" fmla="*/ 162182 w 1886979"/>
                    <a:gd name="connsiteY73" fmla="*/ 432486 h 1091513"/>
                    <a:gd name="connsiteX74" fmla="*/ 133865 w 1886979"/>
                    <a:gd name="connsiteY74" fmla="*/ 429912 h 1091513"/>
                    <a:gd name="connsiteX75" fmla="*/ 113270 w 1886979"/>
                    <a:gd name="connsiteY75" fmla="*/ 458230 h 1091513"/>
                    <a:gd name="connsiteX76" fmla="*/ 77229 w 1886979"/>
                    <a:gd name="connsiteY76" fmla="*/ 393871 h 1091513"/>
                    <a:gd name="connsiteX77" fmla="*/ 95250 w 1886979"/>
                    <a:gd name="connsiteY77" fmla="*/ 362980 h 1091513"/>
                    <a:gd name="connsiteX78" fmla="*/ 110696 w 1886979"/>
                    <a:gd name="connsiteY78" fmla="*/ 362980 h 1091513"/>
                    <a:gd name="connsiteX79" fmla="*/ 120993 w 1886979"/>
                    <a:gd name="connsiteY79" fmla="*/ 388723 h 1091513"/>
                    <a:gd name="connsiteX80" fmla="*/ 195648 w 1886979"/>
                    <a:gd name="connsiteY80" fmla="*/ 401594 h 1091513"/>
                    <a:gd name="connsiteX81" fmla="*/ 234263 w 1886979"/>
                    <a:gd name="connsiteY81" fmla="*/ 391297 h 1091513"/>
                    <a:gd name="connsiteX82" fmla="*/ 254858 w 1886979"/>
                    <a:gd name="connsiteY82" fmla="*/ 411892 h 1091513"/>
                    <a:gd name="connsiteX83" fmla="*/ 329513 w 1886979"/>
                    <a:gd name="connsiteY83" fmla="*/ 435061 h 1091513"/>
                    <a:gd name="connsiteX84" fmla="*/ 262581 w 1886979"/>
                    <a:gd name="connsiteY84" fmla="*/ 406743 h 1091513"/>
                    <a:gd name="connsiteX85" fmla="*/ 275452 w 1886979"/>
                    <a:gd name="connsiteY85" fmla="*/ 391297 h 1091513"/>
                    <a:gd name="connsiteX86" fmla="*/ 254858 w 1886979"/>
                    <a:gd name="connsiteY86" fmla="*/ 386148 h 1091513"/>
                    <a:gd name="connsiteX87" fmla="*/ 254858 w 1886979"/>
                    <a:gd name="connsiteY87" fmla="*/ 344959 h 1091513"/>
                    <a:gd name="connsiteX88" fmla="*/ 193074 w 1886979"/>
                    <a:gd name="connsiteY88" fmla="*/ 357831 h 1091513"/>
                    <a:gd name="connsiteX89" fmla="*/ 190500 w 1886979"/>
                    <a:gd name="connsiteY89" fmla="*/ 329513 h 1091513"/>
                    <a:gd name="connsiteX90" fmla="*/ 236837 w 1886979"/>
                    <a:gd name="connsiteY90" fmla="*/ 308919 h 1091513"/>
                    <a:gd name="connsiteX91" fmla="*/ 90101 w 1886979"/>
                    <a:gd name="connsiteY91" fmla="*/ 337236 h 1091513"/>
                    <a:gd name="connsiteX92" fmla="*/ 69506 w 1886979"/>
                    <a:gd name="connsiteY92" fmla="*/ 319216 h 1091513"/>
                    <a:gd name="connsiteX93" fmla="*/ 33466 w 1886979"/>
                    <a:gd name="connsiteY93" fmla="*/ 337236 h 1091513"/>
                    <a:gd name="connsiteX94" fmla="*/ 0 w 1886979"/>
                    <a:gd name="connsiteY94" fmla="*/ 314067 h 1091513"/>
                    <a:gd name="connsiteX95" fmla="*/ 10297 w 1886979"/>
                    <a:gd name="connsiteY95" fmla="*/ 198223 h 1091513"/>
                    <a:gd name="connsiteX96" fmla="*/ 46337 w 1886979"/>
                    <a:gd name="connsiteY96" fmla="*/ 182777 h 1091513"/>
                    <a:gd name="connsiteX97" fmla="*/ 139013 w 1886979"/>
                    <a:gd name="connsiteY97" fmla="*/ 180202 h 1091513"/>
                    <a:gd name="connsiteX98" fmla="*/ 113270 w 1886979"/>
                    <a:gd name="connsiteY98" fmla="*/ 169905 h 1091513"/>
                    <a:gd name="connsiteX99" fmla="*/ 231689 w 1886979"/>
                    <a:gd name="connsiteY99" fmla="*/ 105547 h 1091513"/>
                    <a:gd name="connsiteX100" fmla="*/ 260006 w 1886979"/>
                    <a:gd name="connsiteY100" fmla="*/ 131290 h 1091513"/>
                    <a:gd name="connsiteX101" fmla="*/ 427337 w 1886979"/>
                    <a:gd name="connsiteY101" fmla="*/ 84952 h 1091513"/>
                    <a:gd name="connsiteX102" fmla="*/ 429912 w 1886979"/>
                    <a:gd name="connsiteY102" fmla="*/ 146736 h 1091513"/>
                    <a:gd name="connsiteX103" fmla="*/ 458229 w 1886979"/>
                    <a:gd name="connsiteY103" fmla="*/ 126142 h 1091513"/>
                    <a:gd name="connsiteX104" fmla="*/ 481398 w 1886979"/>
                    <a:gd name="connsiteY104" fmla="*/ 151885 h 1091513"/>
                    <a:gd name="connsiteX105" fmla="*/ 491696 w 1886979"/>
                    <a:gd name="connsiteY105" fmla="*/ 113270 h 1091513"/>
                    <a:gd name="connsiteX106" fmla="*/ 530310 w 1886979"/>
                    <a:gd name="connsiteY106" fmla="*/ 105547 h 1091513"/>
                    <a:gd name="connsiteX107" fmla="*/ 579223 w 1886979"/>
                    <a:gd name="connsiteY107" fmla="*/ 141588 h 1091513"/>
                    <a:gd name="connsiteX108" fmla="*/ 617837 w 1886979"/>
                    <a:gd name="connsiteY108" fmla="*/ 133865 h 1091513"/>
                    <a:gd name="connsiteX109" fmla="*/ 625560 w 1886979"/>
                    <a:gd name="connsiteY109" fmla="*/ 64358 h 1091513"/>
                    <a:gd name="connsiteX110" fmla="*/ 679621 w 1886979"/>
                    <a:gd name="connsiteY110" fmla="*/ 12871 h 1091513"/>
                    <a:gd name="connsiteX111" fmla="*/ 697642 w 1886979"/>
                    <a:gd name="connsiteY111" fmla="*/ 38615 h 1091513"/>
                    <a:gd name="connsiteX112" fmla="*/ 808337 w 1886979"/>
                    <a:gd name="connsiteY112" fmla="*/ 0 h 1091513"/>
                    <a:gd name="connsiteX113" fmla="*/ 821209 w 1886979"/>
                    <a:gd name="connsiteY113" fmla="*/ 38615 h 1091513"/>
                    <a:gd name="connsiteX114" fmla="*/ 875270 w 1886979"/>
                    <a:gd name="connsiteY114" fmla="*/ 10297 h 1091513"/>
                    <a:gd name="connsiteX115" fmla="*/ 857250 w 1886979"/>
                    <a:gd name="connsiteY115" fmla="*/ 72081 h 1091513"/>
                    <a:gd name="connsiteX116" fmla="*/ 872696 w 1886979"/>
                    <a:gd name="connsiteY116" fmla="*/ 51486 h 1091513"/>
                    <a:gd name="connsiteX117" fmla="*/ 921608 w 1886979"/>
                    <a:gd name="connsiteY117" fmla="*/ 43763 h 1091513"/>
                    <a:gd name="connsiteX118" fmla="*/ 903587 w 1886979"/>
                    <a:gd name="connsiteY118" fmla="*/ 77230 h 1091513"/>
                    <a:gd name="connsiteX119" fmla="*/ 939628 w 1886979"/>
                    <a:gd name="connsiteY119" fmla="*/ 79804 h 1091513"/>
                    <a:gd name="connsiteX120" fmla="*/ 1006560 w 1886979"/>
                    <a:gd name="connsiteY120" fmla="*/ 172480 h 1091513"/>
                    <a:gd name="connsiteX121" fmla="*/ 996263 w 1886979"/>
                    <a:gd name="connsiteY121" fmla="*/ 216243 h 1091513"/>
                    <a:gd name="connsiteX122" fmla="*/ 1045175 w 1886979"/>
                    <a:gd name="connsiteY122" fmla="*/ 252284 h 1091513"/>
                    <a:gd name="connsiteX123" fmla="*/ 1065770 w 1886979"/>
                    <a:gd name="connsiteY123" fmla="*/ 290898 h 1091513"/>
                    <a:gd name="connsiteX124" fmla="*/ 1189337 w 1886979"/>
                    <a:gd name="connsiteY124" fmla="*/ 187925 h 1091513"/>
                    <a:gd name="connsiteX125" fmla="*/ 1235675 w 1886979"/>
                    <a:gd name="connsiteY125" fmla="*/ 187925 h 1091513"/>
                    <a:gd name="connsiteX126" fmla="*/ 1245973 w 1886979"/>
                    <a:gd name="connsiteY126" fmla="*/ 216243 h 1091513"/>
                    <a:gd name="connsiteX127" fmla="*/ 1282013 w 1886979"/>
                    <a:gd name="connsiteY127" fmla="*/ 195648 h 1091513"/>
                    <a:gd name="connsiteX128" fmla="*/ 1297459 w 1886979"/>
                    <a:gd name="connsiteY128" fmla="*/ 231689 h 1091513"/>
                    <a:gd name="connsiteX129" fmla="*/ 1354094 w 1886979"/>
                    <a:gd name="connsiteY129" fmla="*/ 231689 h 1091513"/>
                    <a:gd name="connsiteX130" fmla="*/ 1359243 w 1886979"/>
                    <a:gd name="connsiteY130" fmla="*/ 205946 h 1091513"/>
                    <a:gd name="connsiteX131" fmla="*/ 1390135 w 1886979"/>
                    <a:gd name="connsiteY131" fmla="*/ 216243 h 1091513"/>
                    <a:gd name="connsiteX132" fmla="*/ 1431324 w 1886979"/>
                    <a:gd name="connsiteY132" fmla="*/ 270304 h 1091513"/>
                    <a:gd name="connsiteX133" fmla="*/ 1410729 w 1886979"/>
                    <a:gd name="connsiteY133" fmla="*/ 218817 h 1091513"/>
                    <a:gd name="connsiteX134" fmla="*/ 1457067 w 1886979"/>
                    <a:gd name="connsiteY134" fmla="*/ 169905 h 1091513"/>
                    <a:gd name="connsiteX135" fmla="*/ 1495682 w 1886979"/>
                    <a:gd name="connsiteY135" fmla="*/ 169905 h 1091513"/>
                    <a:gd name="connsiteX136" fmla="*/ 1493108 w 1886979"/>
                    <a:gd name="connsiteY136" fmla="*/ 221392 h 1091513"/>
                    <a:gd name="connsiteX137" fmla="*/ 1642419 w 1886979"/>
                    <a:gd name="connsiteY137" fmla="*/ 234263 h 1091513"/>
                    <a:gd name="connsiteX138" fmla="*/ 1693905 w 1886979"/>
                    <a:gd name="connsiteY138" fmla="*/ 352682 h 1091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Lst>
                  <a:rect l="l" t="t" r="r" b="b"/>
                  <a:pathLst>
                    <a:path w="1886979" h="1091513">
                      <a:moveTo>
                        <a:pt x="1693905" y="352682"/>
                      </a:moveTo>
                      <a:lnTo>
                        <a:pt x="1814898" y="298621"/>
                      </a:lnTo>
                      <a:lnTo>
                        <a:pt x="1884405" y="329513"/>
                      </a:lnTo>
                      <a:lnTo>
                        <a:pt x="1886979" y="478824"/>
                      </a:lnTo>
                      <a:lnTo>
                        <a:pt x="1858662" y="507142"/>
                      </a:lnTo>
                      <a:lnTo>
                        <a:pt x="1884405" y="718236"/>
                      </a:lnTo>
                      <a:lnTo>
                        <a:pt x="1817473" y="751702"/>
                      </a:lnTo>
                      <a:lnTo>
                        <a:pt x="1765986" y="875270"/>
                      </a:lnTo>
                      <a:lnTo>
                        <a:pt x="1681033" y="839230"/>
                      </a:lnTo>
                      <a:lnTo>
                        <a:pt x="1572912" y="882993"/>
                      </a:lnTo>
                      <a:lnTo>
                        <a:pt x="1552317" y="919034"/>
                      </a:lnTo>
                      <a:lnTo>
                        <a:pt x="1392709" y="921608"/>
                      </a:lnTo>
                      <a:lnTo>
                        <a:pt x="1325777" y="965371"/>
                      </a:lnTo>
                      <a:cubicBezTo>
                        <a:pt x="1324919" y="990256"/>
                        <a:pt x="1324060" y="1015142"/>
                        <a:pt x="1323202" y="1040027"/>
                      </a:cubicBezTo>
                      <a:lnTo>
                        <a:pt x="1124979" y="1091513"/>
                      </a:lnTo>
                      <a:lnTo>
                        <a:pt x="1109533" y="1068344"/>
                      </a:lnTo>
                      <a:lnTo>
                        <a:pt x="1140425" y="1055473"/>
                      </a:lnTo>
                      <a:lnTo>
                        <a:pt x="1114682" y="1040027"/>
                      </a:lnTo>
                      <a:lnTo>
                        <a:pt x="952500" y="1050324"/>
                      </a:lnTo>
                      <a:lnTo>
                        <a:pt x="908736" y="1011709"/>
                      </a:lnTo>
                      <a:lnTo>
                        <a:pt x="973094" y="1022007"/>
                      </a:lnTo>
                      <a:lnTo>
                        <a:pt x="1003986" y="991115"/>
                      </a:lnTo>
                      <a:lnTo>
                        <a:pt x="978243" y="955074"/>
                      </a:lnTo>
                      <a:lnTo>
                        <a:pt x="931905" y="955074"/>
                      </a:lnTo>
                      <a:lnTo>
                        <a:pt x="916459" y="978243"/>
                      </a:lnTo>
                      <a:lnTo>
                        <a:pt x="875270" y="924182"/>
                      </a:lnTo>
                      <a:lnTo>
                        <a:pt x="885567" y="983392"/>
                      </a:lnTo>
                      <a:lnTo>
                        <a:pt x="852101" y="967946"/>
                      </a:lnTo>
                      <a:lnTo>
                        <a:pt x="795466" y="1006561"/>
                      </a:lnTo>
                      <a:lnTo>
                        <a:pt x="805763" y="1034878"/>
                      </a:lnTo>
                      <a:lnTo>
                        <a:pt x="774871" y="1009135"/>
                      </a:lnTo>
                      <a:lnTo>
                        <a:pt x="785169" y="970520"/>
                      </a:lnTo>
                      <a:lnTo>
                        <a:pt x="762000" y="939628"/>
                      </a:lnTo>
                      <a:lnTo>
                        <a:pt x="756851" y="908736"/>
                      </a:lnTo>
                      <a:lnTo>
                        <a:pt x="777446" y="890716"/>
                      </a:lnTo>
                      <a:lnTo>
                        <a:pt x="738831" y="901013"/>
                      </a:lnTo>
                      <a:lnTo>
                        <a:pt x="707939" y="880419"/>
                      </a:lnTo>
                      <a:lnTo>
                        <a:pt x="697642" y="852101"/>
                      </a:lnTo>
                      <a:lnTo>
                        <a:pt x="710513" y="828932"/>
                      </a:lnTo>
                      <a:lnTo>
                        <a:pt x="684770" y="816061"/>
                      </a:lnTo>
                      <a:lnTo>
                        <a:pt x="674473" y="792892"/>
                      </a:lnTo>
                      <a:lnTo>
                        <a:pt x="677047" y="852101"/>
                      </a:lnTo>
                      <a:lnTo>
                        <a:pt x="646155" y="870121"/>
                      </a:lnTo>
                      <a:lnTo>
                        <a:pt x="607540" y="841804"/>
                      </a:lnTo>
                      <a:lnTo>
                        <a:pt x="604966" y="762000"/>
                      </a:lnTo>
                      <a:lnTo>
                        <a:pt x="604966" y="792892"/>
                      </a:lnTo>
                      <a:lnTo>
                        <a:pt x="558628" y="808338"/>
                      </a:lnTo>
                      <a:lnTo>
                        <a:pt x="527736" y="798040"/>
                      </a:lnTo>
                      <a:lnTo>
                        <a:pt x="525162" y="774871"/>
                      </a:lnTo>
                      <a:lnTo>
                        <a:pt x="491696" y="777446"/>
                      </a:lnTo>
                      <a:lnTo>
                        <a:pt x="483973" y="762000"/>
                      </a:lnTo>
                      <a:lnTo>
                        <a:pt x="489121" y="782594"/>
                      </a:lnTo>
                      <a:lnTo>
                        <a:pt x="453081" y="790317"/>
                      </a:lnTo>
                      <a:lnTo>
                        <a:pt x="391297" y="715662"/>
                      </a:lnTo>
                      <a:lnTo>
                        <a:pt x="352682" y="733682"/>
                      </a:lnTo>
                      <a:lnTo>
                        <a:pt x="329513" y="731108"/>
                      </a:lnTo>
                      <a:lnTo>
                        <a:pt x="308919" y="707939"/>
                      </a:lnTo>
                      <a:lnTo>
                        <a:pt x="301196" y="677047"/>
                      </a:lnTo>
                      <a:lnTo>
                        <a:pt x="321790" y="659027"/>
                      </a:lnTo>
                      <a:lnTo>
                        <a:pt x="321790" y="659027"/>
                      </a:lnTo>
                      <a:lnTo>
                        <a:pt x="296047" y="682196"/>
                      </a:lnTo>
                      <a:lnTo>
                        <a:pt x="303770" y="720811"/>
                      </a:lnTo>
                      <a:lnTo>
                        <a:pt x="260006" y="772297"/>
                      </a:lnTo>
                      <a:lnTo>
                        <a:pt x="175054" y="767148"/>
                      </a:lnTo>
                      <a:lnTo>
                        <a:pt x="164756" y="749128"/>
                      </a:lnTo>
                      <a:lnTo>
                        <a:pt x="182777" y="695067"/>
                      </a:lnTo>
                      <a:lnTo>
                        <a:pt x="133865" y="615263"/>
                      </a:lnTo>
                      <a:lnTo>
                        <a:pt x="23169" y="571500"/>
                      </a:lnTo>
                      <a:lnTo>
                        <a:pt x="41189" y="540608"/>
                      </a:lnTo>
                      <a:lnTo>
                        <a:pt x="193074" y="525162"/>
                      </a:lnTo>
                      <a:lnTo>
                        <a:pt x="221392" y="543182"/>
                      </a:lnTo>
                      <a:lnTo>
                        <a:pt x="239412" y="514865"/>
                      </a:lnTo>
                      <a:lnTo>
                        <a:pt x="234263" y="478824"/>
                      </a:lnTo>
                      <a:lnTo>
                        <a:pt x="162182" y="432486"/>
                      </a:lnTo>
                      <a:lnTo>
                        <a:pt x="133865" y="429912"/>
                      </a:lnTo>
                      <a:lnTo>
                        <a:pt x="113270" y="458230"/>
                      </a:lnTo>
                      <a:lnTo>
                        <a:pt x="77229" y="393871"/>
                      </a:lnTo>
                      <a:lnTo>
                        <a:pt x="95250" y="362980"/>
                      </a:lnTo>
                      <a:lnTo>
                        <a:pt x="110696" y="362980"/>
                      </a:lnTo>
                      <a:lnTo>
                        <a:pt x="120993" y="388723"/>
                      </a:lnTo>
                      <a:lnTo>
                        <a:pt x="195648" y="401594"/>
                      </a:lnTo>
                      <a:lnTo>
                        <a:pt x="234263" y="391297"/>
                      </a:lnTo>
                      <a:lnTo>
                        <a:pt x="254858" y="411892"/>
                      </a:lnTo>
                      <a:lnTo>
                        <a:pt x="329513" y="435061"/>
                      </a:lnTo>
                      <a:lnTo>
                        <a:pt x="262581" y="406743"/>
                      </a:lnTo>
                      <a:lnTo>
                        <a:pt x="275452" y="391297"/>
                      </a:lnTo>
                      <a:lnTo>
                        <a:pt x="254858" y="386148"/>
                      </a:lnTo>
                      <a:lnTo>
                        <a:pt x="254858" y="344959"/>
                      </a:lnTo>
                      <a:lnTo>
                        <a:pt x="193074" y="357831"/>
                      </a:lnTo>
                      <a:lnTo>
                        <a:pt x="190500" y="329513"/>
                      </a:lnTo>
                      <a:lnTo>
                        <a:pt x="236837" y="308919"/>
                      </a:lnTo>
                      <a:lnTo>
                        <a:pt x="90101" y="337236"/>
                      </a:lnTo>
                      <a:lnTo>
                        <a:pt x="69506" y="319216"/>
                      </a:lnTo>
                      <a:lnTo>
                        <a:pt x="33466" y="337236"/>
                      </a:lnTo>
                      <a:lnTo>
                        <a:pt x="0" y="314067"/>
                      </a:lnTo>
                      <a:lnTo>
                        <a:pt x="10297" y="198223"/>
                      </a:lnTo>
                      <a:lnTo>
                        <a:pt x="46337" y="182777"/>
                      </a:lnTo>
                      <a:lnTo>
                        <a:pt x="139013" y="180202"/>
                      </a:lnTo>
                      <a:lnTo>
                        <a:pt x="113270" y="169905"/>
                      </a:lnTo>
                      <a:lnTo>
                        <a:pt x="231689" y="105547"/>
                      </a:lnTo>
                      <a:lnTo>
                        <a:pt x="260006" y="131290"/>
                      </a:lnTo>
                      <a:lnTo>
                        <a:pt x="427337" y="84952"/>
                      </a:lnTo>
                      <a:lnTo>
                        <a:pt x="429912" y="146736"/>
                      </a:lnTo>
                      <a:lnTo>
                        <a:pt x="458229" y="126142"/>
                      </a:lnTo>
                      <a:lnTo>
                        <a:pt x="481398" y="151885"/>
                      </a:lnTo>
                      <a:lnTo>
                        <a:pt x="491696" y="113270"/>
                      </a:lnTo>
                      <a:lnTo>
                        <a:pt x="530310" y="105547"/>
                      </a:lnTo>
                      <a:lnTo>
                        <a:pt x="579223" y="141588"/>
                      </a:lnTo>
                      <a:lnTo>
                        <a:pt x="617837" y="133865"/>
                      </a:lnTo>
                      <a:lnTo>
                        <a:pt x="625560" y="64358"/>
                      </a:lnTo>
                      <a:lnTo>
                        <a:pt x="679621" y="12871"/>
                      </a:lnTo>
                      <a:lnTo>
                        <a:pt x="697642" y="38615"/>
                      </a:lnTo>
                      <a:lnTo>
                        <a:pt x="808337" y="0"/>
                      </a:lnTo>
                      <a:lnTo>
                        <a:pt x="821209" y="38615"/>
                      </a:lnTo>
                      <a:lnTo>
                        <a:pt x="875270" y="10297"/>
                      </a:lnTo>
                      <a:lnTo>
                        <a:pt x="857250" y="72081"/>
                      </a:lnTo>
                      <a:lnTo>
                        <a:pt x="872696" y="51486"/>
                      </a:lnTo>
                      <a:lnTo>
                        <a:pt x="921608" y="43763"/>
                      </a:lnTo>
                      <a:lnTo>
                        <a:pt x="903587" y="77230"/>
                      </a:lnTo>
                      <a:lnTo>
                        <a:pt x="939628" y="79804"/>
                      </a:lnTo>
                      <a:lnTo>
                        <a:pt x="1006560" y="172480"/>
                      </a:lnTo>
                      <a:lnTo>
                        <a:pt x="996263" y="216243"/>
                      </a:lnTo>
                      <a:lnTo>
                        <a:pt x="1045175" y="252284"/>
                      </a:lnTo>
                      <a:lnTo>
                        <a:pt x="1065770" y="290898"/>
                      </a:lnTo>
                      <a:lnTo>
                        <a:pt x="1189337" y="187925"/>
                      </a:lnTo>
                      <a:lnTo>
                        <a:pt x="1235675" y="187925"/>
                      </a:lnTo>
                      <a:lnTo>
                        <a:pt x="1245973" y="216243"/>
                      </a:lnTo>
                      <a:lnTo>
                        <a:pt x="1282013" y="195648"/>
                      </a:lnTo>
                      <a:lnTo>
                        <a:pt x="1297459" y="231689"/>
                      </a:lnTo>
                      <a:lnTo>
                        <a:pt x="1354094" y="231689"/>
                      </a:lnTo>
                      <a:lnTo>
                        <a:pt x="1359243" y="205946"/>
                      </a:lnTo>
                      <a:lnTo>
                        <a:pt x="1390135" y="216243"/>
                      </a:lnTo>
                      <a:lnTo>
                        <a:pt x="1431324" y="270304"/>
                      </a:lnTo>
                      <a:lnTo>
                        <a:pt x="1410729" y="218817"/>
                      </a:lnTo>
                      <a:lnTo>
                        <a:pt x="1457067" y="169905"/>
                      </a:lnTo>
                      <a:lnTo>
                        <a:pt x="1495682" y="169905"/>
                      </a:lnTo>
                      <a:lnTo>
                        <a:pt x="1493108" y="221392"/>
                      </a:lnTo>
                      <a:lnTo>
                        <a:pt x="1642419" y="234263"/>
                      </a:lnTo>
                      <a:lnTo>
                        <a:pt x="1693905" y="35268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09" name="Formeaca19"/>
                <xdr:cNvSpPr/>
              </xdr:nvSpPr>
              <xdr:spPr>
                <a:xfrm>
                  <a:off x="6899672" y="1395737"/>
                  <a:ext cx="1285875" cy="1864410"/>
                </a:xfrm>
                <a:custGeom>
                  <a:avLst/>
                  <a:gdLst>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398859 w 1285875"/>
                    <a:gd name="connsiteY95"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37555 w 1285875"/>
                    <a:gd name="connsiteY95" fmla="*/ 160734 h 1922859"/>
                    <a:gd name="connsiteX96" fmla="*/ 398859 w 1285875"/>
                    <a:gd name="connsiteY96" fmla="*/ 157758 h 1922859"/>
                    <a:gd name="connsiteX0" fmla="*/ 398859 w 1285875"/>
                    <a:gd name="connsiteY0" fmla="*/ 157758 h 1922859"/>
                    <a:gd name="connsiteX1" fmla="*/ 416719 w 1285875"/>
                    <a:gd name="connsiteY1" fmla="*/ 235149 h 1922859"/>
                    <a:gd name="connsiteX2" fmla="*/ 392906 w 1285875"/>
                    <a:gd name="connsiteY2" fmla="*/ 267891 h 1922859"/>
                    <a:gd name="connsiteX3" fmla="*/ 413742 w 1285875"/>
                    <a:gd name="connsiteY3" fmla="*/ 306586 h 1922859"/>
                    <a:gd name="connsiteX4" fmla="*/ 354211 w 1285875"/>
                    <a:gd name="connsiteY4" fmla="*/ 392906 h 1922859"/>
                    <a:gd name="connsiteX5" fmla="*/ 315515 w 1285875"/>
                    <a:gd name="connsiteY5" fmla="*/ 395883 h 1922859"/>
                    <a:gd name="connsiteX6" fmla="*/ 327422 w 1285875"/>
                    <a:gd name="connsiteY6" fmla="*/ 574477 h 1922859"/>
                    <a:gd name="connsiteX7" fmla="*/ 312539 w 1285875"/>
                    <a:gd name="connsiteY7" fmla="*/ 610195 h 1922859"/>
                    <a:gd name="connsiteX8" fmla="*/ 250031 w 1285875"/>
                    <a:gd name="connsiteY8" fmla="*/ 586383 h 1922859"/>
                    <a:gd name="connsiteX9" fmla="*/ 139898 w 1285875"/>
                    <a:gd name="connsiteY9" fmla="*/ 636984 h 1922859"/>
                    <a:gd name="connsiteX10" fmla="*/ 127992 w 1285875"/>
                    <a:gd name="connsiteY10" fmla="*/ 666750 h 1922859"/>
                    <a:gd name="connsiteX11" fmla="*/ 166687 w 1285875"/>
                    <a:gd name="connsiteY11" fmla="*/ 756047 h 1922859"/>
                    <a:gd name="connsiteX12" fmla="*/ 104180 w 1285875"/>
                    <a:gd name="connsiteY12" fmla="*/ 788789 h 1922859"/>
                    <a:gd name="connsiteX13" fmla="*/ 116086 w 1285875"/>
                    <a:gd name="connsiteY13" fmla="*/ 818555 h 1922859"/>
                    <a:gd name="connsiteX14" fmla="*/ 110133 w 1285875"/>
                    <a:gd name="connsiteY14" fmla="*/ 854274 h 1922859"/>
                    <a:gd name="connsiteX15" fmla="*/ 139898 w 1285875"/>
                    <a:gd name="connsiteY15" fmla="*/ 869156 h 1922859"/>
                    <a:gd name="connsiteX16" fmla="*/ 44648 w 1285875"/>
                    <a:gd name="connsiteY16" fmla="*/ 985242 h 1922859"/>
                    <a:gd name="connsiteX17" fmla="*/ 41672 w 1285875"/>
                    <a:gd name="connsiteY17" fmla="*/ 1015008 h 1922859"/>
                    <a:gd name="connsiteX18" fmla="*/ 5953 w 1285875"/>
                    <a:gd name="connsiteY18" fmla="*/ 1041797 h 1922859"/>
                    <a:gd name="connsiteX19" fmla="*/ 56555 w 1285875"/>
                    <a:gd name="connsiteY19" fmla="*/ 1148953 h 1922859"/>
                    <a:gd name="connsiteX20" fmla="*/ 83344 w 1285875"/>
                    <a:gd name="connsiteY20" fmla="*/ 1160859 h 1922859"/>
                    <a:gd name="connsiteX21" fmla="*/ 47625 w 1285875"/>
                    <a:gd name="connsiteY21" fmla="*/ 1226344 h 1922859"/>
                    <a:gd name="connsiteX22" fmla="*/ 17859 w 1285875"/>
                    <a:gd name="connsiteY22" fmla="*/ 1229320 h 1922859"/>
                    <a:gd name="connsiteX23" fmla="*/ 0 w 1285875"/>
                    <a:gd name="connsiteY23" fmla="*/ 1244203 h 1922859"/>
                    <a:gd name="connsiteX24" fmla="*/ 14883 w 1285875"/>
                    <a:gd name="connsiteY24" fmla="*/ 1265039 h 1922859"/>
                    <a:gd name="connsiteX25" fmla="*/ 14883 w 1285875"/>
                    <a:gd name="connsiteY25" fmla="*/ 1339453 h 1922859"/>
                    <a:gd name="connsiteX26" fmla="*/ 47625 w 1285875"/>
                    <a:gd name="connsiteY26" fmla="*/ 1351359 h 1922859"/>
                    <a:gd name="connsiteX27" fmla="*/ 119062 w 1285875"/>
                    <a:gd name="connsiteY27" fmla="*/ 1425774 h 1922859"/>
                    <a:gd name="connsiteX28" fmla="*/ 145851 w 1285875"/>
                    <a:gd name="connsiteY28" fmla="*/ 1521024 h 1922859"/>
                    <a:gd name="connsiteX29" fmla="*/ 172640 w 1285875"/>
                    <a:gd name="connsiteY29" fmla="*/ 1497211 h 1922859"/>
                    <a:gd name="connsiteX30" fmla="*/ 214312 w 1285875"/>
                    <a:gd name="connsiteY30" fmla="*/ 1550789 h 1922859"/>
                    <a:gd name="connsiteX31" fmla="*/ 279797 w 1285875"/>
                    <a:gd name="connsiteY31" fmla="*/ 1684734 h 1922859"/>
                    <a:gd name="connsiteX32" fmla="*/ 428625 w 1285875"/>
                    <a:gd name="connsiteY32" fmla="*/ 1663899 h 1922859"/>
                    <a:gd name="connsiteX33" fmla="*/ 467320 w 1285875"/>
                    <a:gd name="connsiteY33" fmla="*/ 1681758 h 1922859"/>
                    <a:gd name="connsiteX34" fmla="*/ 500062 w 1285875"/>
                    <a:gd name="connsiteY34" fmla="*/ 1654969 h 1922859"/>
                    <a:gd name="connsiteX35" fmla="*/ 565547 w 1285875"/>
                    <a:gd name="connsiteY35" fmla="*/ 1651992 h 1922859"/>
                    <a:gd name="connsiteX36" fmla="*/ 631031 w 1285875"/>
                    <a:gd name="connsiteY36" fmla="*/ 1595438 h 1922859"/>
                    <a:gd name="connsiteX37" fmla="*/ 714375 w 1285875"/>
                    <a:gd name="connsiteY37" fmla="*/ 1607344 h 1922859"/>
                    <a:gd name="connsiteX38" fmla="*/ 723305 w 1285875"/>
                    <a:gd name="connsiteY38" fmla="*/ 1646039 h 1922859"/>
                    <a:gd name="connsiteX39" fmla="*/ 756047 w 1285875"/>
                    <a:gd name="connsiteY39" fmla="*/ 1654969 h 1922859"/>
                    <a:gd name="connsiteX40" fmla="*/ 756047 w 1285875"/>
                    <a:gd name="connsiteY40" fmla="*/ 1693664 h 1922859"/>
                    <a:gd name="connsiteX41" fmla="*/ 791765 w 1285875"/>
                    <a:gd name="connsiteY41" fmla="*/ 1687711 h 1922859"/>
                    <a:gd name="connsiteX42" fmla="*/ 827484 w 1285875"/>
                    <a:gd name="connsiteY42" fmla="*/ 1756172 h 1922859"/>
                    <a:gd name="connsiteX43" fmla="*/ 797719 w 1285875"/>
                    <a:gd name="connsiteY43" fmla="*/ 1785938 h 1922859"/>
                    <a:gd name="connsiteX44" fmla="*/ 821531 w 1285875"/>
                    <a:gd name="connsiteY44" fmla="*/ 1848445 h 1922859"/>
                    <a:gd name="connsiteX45" fmla="*/ 928687 w 1285875"/>
                    <a:gd name="connsiteY45" fmla="*/ 1872258 h 1922859"/>
                    <a:gd name="connsiteX46" fmla="*/ 967383 w 1285875"/>
                    <a:gd name="connsiteY46" fmla="*/ 1884164 h 1922859"/>
                    <a:gd name="connsiteX47" fmla="*/ 970359 w 1285875"/>
                    <a:gd name="connsiteY47" fmla="*/ 1922859 h 1922859"/>
                    <a:gd name="connsiteX48" fmla="*/ 1044773 w 1285875"/>
                    <a:gd name="connsiteY48" fmla="*/ 1890117 h 1922859"/>
                    <a:gd name="connsiteX49" fmla="*/ 1047750 w 1285875"/>
                    <a:gd name="connsiteY49" fmla="*/ 1863328 h 1922859"/>
                    <a:gd name="connsiteX50" fmla="*/ 1131094 w 1285875"/>
                    <a:gd name="connsiteY50" fmla="*/ 1827609 h 1922859"/>
                    <a:gd name="connsiteX51" fmla="*/ 1163836 w 1285875"/>
                    <a:gd name="connsiteY51" fmla="*/ 1842492 h 1922859"/>
                    <a:gd name="connsiteX52" fmla="*/ 1190625 w 1285875"/>
                    <a:gd name="connsiteY52" fmla="*/ 1836539 h 1922859"/>
                    <a:gd name="connsiteX53" fmla="*/ 1187648 w 1285875"/>
                    <a:gd name="connsiteY53" fmla="*/ 1735336 h 1922859"/>
                    <a:gd name="connsiteX54" fmla="*/ 1217414 w 1285875"/>
                    <a:gd name="connsiteY54" fmla="*/ 1708547 h 1922859"/>
                    <a:gd name="connsiteX55" fmla="*/ 1259086 w 1285875"/>
                    <a:gd name="connsiteY55" fmla="*/ 1702594 h 1922859"/>
                    <a:gd name="connsiteX56" fmla="*/ 1285875 w 1285875"/>
                    <a:gd name="connsiteY56" fmla="*/ 1660922 h 1922859"/>
                    <a:gd name="connsiteX57" fmla="*/ 1259086 w 1285875"/>
                    <a:gd name="connsiteY57" fmla="*/ 1628180 h 1922859"/>
                    <a:gd name="connsiteX58" fmla="*/ 1226344 w 1285875"/>
                    <a:gd name="connsiteY58" fmla="*/ 1631156 h 1922859"/>
                    <a:gd name="connsiteX59" fmla="*/ 1226344 w 1285875"/>
                    <a:gd name="connsiteY59" fmla="*/ 1592461 h 1922859"/>
                    <a:gd name="connsiteX60" fmla="*/ 1160859 w 1285875"/>
                    <a:gd name="connsiteY60" fmla="*/ 1538883 h 1922859"/>
                    <a:gd name="connsiteX61" fmla="*/ 1184672 w 1285875"/>
                    <a:gd name="connsiteY61" fmla="*/ 1431727 h 1922859"/>
                    <a:gd name="connsiteX62" fmla="*/ 1026914 w 1285875"/>
                    <a:gd name="connsiteY62" fmla="*/ 1315641 h 1922859"/>
                    <a:gd name="connsiteX63" fmla="*/ 1056680 w 1285875"/>
                    <a:gd name="connsiteY63" fmla="*/ 1288852 h 1922859"/>
                    <a:gd name="connsiteX64" fmla="*/ 833437 w 1285875"/>
                    <a:gd name="connsiteY64" fmla="*/ 1145977 h 1922859"/>
                    <a:gd name="connsiteX65" fmla="*/ 812601 w 1285875"/>
                    <a:gd name="connsiteY65" fmla="*/ 1101328 h 1922859"/>
                    <a:gd name="connsiteX66" fmla="*/ 800695 w 1285875"/>
                    <a:gd name="connsiteY66" fmla="*/ 1050727 h 1922859"/>
                    <a:gd name="connsiteX67" fmla="*/ 762000 w 1285875"/>
                    <a:gd name="connsiteY67" fmla="*/ 1006078 h 1922859"/>
                    <a:gd name="connsiteX68" fmla="*/ 767953 w 1285875"/>
                    <a:gd name="connsiteY68" fmla="*/ 931664 h 1922859"/>
                    <a:gd name="connsiteX69" fmla="*/ 812601 w 1285875"/>
                    <a:gd name="connsiteY69" fmla="*/ 904875 h 1922859"/>
                    <a:gd name="connsiteX70" fmla="*/ 815578 w 1285875"/>
                    <a:gd name="connsiteY70" fmla="*/ 863203 h 1922859"/>
                    <a:gd name="connsiteX71" fmla="*/ 788789 w 1285875"/>
                    <a:gd name="connsiteY71" fmla="*/ 842367 h 1922859"/>
                    <a:gd name="connsiteX72" fmla="*/ 800695 w 1285875"/>
                    <a:gd name="connsiteY72" fmla="*/ 800695 h 1922859"/>
                    <a:gd name="connsiteX73" fmla="*/ 770930 w 1285875"/>
                    <a:gd name="connsiteY73" fmla="*/ 696516 h 1922859"/>
                    <a:gd name="connsiteX74" fmla="*/ 824508 w 1285875"/>
                    <a:gd name="connsiteY74" fmla="*/ 636984 h 1922859"/>
                    <a:gd name="connsiteX75" fmla="*/ 797719 w 1285875"/>
                    <a:gd name="connsiteY75" fmla="*/ 610195 h 1922859"/>
                    <a:gd name="connsiteX76" fmla="*/ 845344 w 1285875"/>
                    <a:gd name="connsiteY76" fmla="*/ 544711 h 1922859"/>
                    <a:gd name="connsiteX77" fmla="*/ 842367 w 1285875"/>
                    <a:gd name="connsiteY77" fmla="*/ 443508 h 1922859"/>
                    <a:gd name="connsiteX78" fmla="*/ 869156 w 1285875"/>
                    <a:gd name="connsiteY78" fmla="*/ 419695 h 1922859"/>
                    <a:gd name="connsiteX79" fmla="*/ 931664 w 1285875"/>
                    <a:gd name="connsiteY79" fmla="*/ 443508 h 1922859"/>
                    <a:gd name="connsiteX80" fmla="*/ 979289 w 1285875"/>
                    <a:gd name="connsiteY80" fmla="*/ 395883 h 1922859"/>
                    <a:gd name="connsiteX81" fmla="*/ 937617 w 1285875"/>
                    <a:gd name="connsiteY81" fmla="*/ 401836 h 1922859"/>
                    <a:gd name="connsiteX82" fmla="*/ 931664 w 1285875"/>
                    <a:gd name="connsiteY82" fmla="*/ 360164 h 1922859"/>
                    <a:gd name="connsiteX83" fmla="*/ 869156 w 1285875"/>
                    <a:gd name="connsiteY83" fmla="*/ 348258 h 1922859"/>
                    <a:gd name="connsiteX84" fmla="*/ 791765 w 1285875"/>
                    <a:gd name="connsiteY84" fmla="*/ 273844 h 1922859"/>
                    <a:gd name="connsiteX85" fmla="*/ 791765 w 1285875"/>
                    <a:gd name="connsiteY85" fmla="*/ 273844 h 1922859"/>
                    <a:gd name="connsiteX86" fmla="*/ 708422 w 1285875"/>
                    <a:gd name="connsiteY86" fmla="*/ 279797 h 1922859"/>
                    <a:gd name="connsiteX87" fmla="*/ 717351 w 1285875"/>
                    <a:gd name="connsiteY87" fmla="*/ 196453 h 1922859"/>
                    <a:gd name="connsiteX88" fmla="*/ 681633 w 1285875"/>
                    <a:gd name="connsiteY88" fmla="*/ 142875 h 1922859"/>
                    <a:gd name="connsiteX89" fmla="*/ 690562 w 1285875"/>
                    <a:gd name="connsiteY89" fmla="*/ 65484 h 1922859"/>
                    <a:gd name="connsiteX90" fmla="*/ 720328 w 1285875"/>
                    <a:gd name="connsiteY90" fmla="*/ 14883 h 1922859"/>
                    <a:gd name="connsiteX91" fmla="*/ 684609 w 1285875"/>
                    <a:gd name="connsiteY91" fmla="*/ 0 h 1922859"/>
                    <a:gd name="connsiteX92" fmla="*/ 625078 w 1285875"/>
                    <a:gd name="connsiteY92" fmla="*/ 59531 h 1922859"/>
                    <a:gd name="connsiteX93" fmla="*/ 613172 w 1285875"/>
                    <a:gd name="connsiteY93" fmla="*/ 122039 h 1922859"/>
                    <a:gd name="connsiteX94" fmla="*/ 508992 w 1285875"/>
                    <a:gd name="connsiteY94" fmla="*/ 172641 h 1922859"/>
                    <a:gd name="connsiteX95" fmla="*/ 440531 w 1285875"/>
                    <a:gd name="connsiteY95" fmla="*/ 145851 h 1922859"/>
                    <a:gd name="connsiteX96" fmla="*/ 398859 w 1285875"/>
                    <a:gd name="connsiteY96" fmla="*/ 157758 h 19228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1285875" h="1922859">
                      <a:moveTo>
                        <a:pt x="398859" y="157758"/>
                      </a:moveTo>
                      <a:lnTo>
                        <a:pt x="416719" y="235149"/>
                      </a:lnTo>
                      <a:lnTo>
                        <a:pt x="392906" y="267891"/>
                      </a:lnTo>
                      <a:lnTo>
                        <a:pt x="413742" y="306586"/>
                      </a:lnTo>
                      <a:lnTo>
                        <a:pt x="354211" y="392906"/>
                      </a:lnTo>
                      <a:lnTo>
                        <a:pt x="315515" y="395883"/>
                      </a:lnTo>
                      <a:lnTo>
                        <a:pt x="327422" y="574477"/>
                      </a:lnTo>
                      <a:lnTo>
                        <a:pt x="312539" y="610195"/>
                      </a:lnTo>
                      <a:lnTo>
                        <a:pt x="250031" y="586383"/>
                      </a:lnTo>
                      <a:lnTo>
                        <a:pt x="139898" y="636984"/>
                      </a:lnTo>
                      <a:lnTo>
                        <a:pt x="127992" y="666750"/>
                      </a:lnTo>
                      <a:lnTo>
                        <a:pt x="166687" y="756047"/>
                      </a:lnTo>
                      <a:lnTo>
                        <a:pt x="104180" y="788789"/>
                      </a:lnTo>
                      <a:lnTo>
                        <a:pt x="116086" y="818555"/>
                      </a:lnTo>
                      <a:lnTo>
                        <a:pt x="110133" y="854274"/>
                      </a:lnTo>
                      <a:lnTo>
                        <a:pt x="139898" y="869156"/>
                      </a:lnTo>
                      <a:lnTo>
                        <a:pt x="44648" y="985242"/>
                      </a:lnTo>
                      <a:lnTo>
                        <a:pt x="41672" y="1015008"/>
                      </a:lnTo>
                      <a:lnTo>
                        <a:pt x="5953" y="1041797"/>
                      </a:lnTo>
                      <a:lnTo>
                        <a:pt x="56555" y="1148953"/>
                      </a:lnTo>
                      <a:lnTo>
                        <a:pt x="83344" y="1160859"/>
                      </a:lnTo>
                      <a:lnTo>
                        <a:pt x="47625" y="1226344"/>
                      </a:lnTo>
                      <a:lnTo>
                        <a:pt x="17859" y="1229320"/>
                      </a:lnTo>
                      <a:lnTo>
                        <a:pt x="0" y="1244203"/>
                      </a:lnTo>
                      <a:lnTo>
                        <a:pt x="14883" y="1265039"/>
                      </a:lnTo>
                      <a:lnTo>
                        <a:pt x="14883" y="1339453"/>
                      </a:lnTo>
                      <a:lnTo>
                        <a:pt x="47625" y="1351359"/>
                      </a:lnTo>
                      <a:lnTo>
                        <a:pt x="119062" y="1425774"/>
                      </a:lnTo>
                      <a:lnTo>
                        <a:pt x="145851" y="1521024"/>
                      </a:lnTo>
                      <a:lnTo>
                        <a:pt x="172640" y="1497211"/>
                      </a:lnTo>
                      <a:lnTo>
                        <a:pt x="214312" y="1550789"/>
                      </a:lnTo>
                      <a:lnTo>
                        <a:pt x="279797" y="1684734"/>
                      </a:lnTo>
                      <a:lnTo>
                        <a:pt x="428625" y="1663899"/>
                      </a:lnTo>
                      <a:lnTo>
                        <a:pt x="467320" y="1681758"/>
                      </a:lnTo>
                      <a:lnTo>
                        <a:pt x="500062" y="1654969"/>
                      </a:lnTo>
                      <a:lnTo>
                        <a:pt x="565547" y="1651992"/>
                      </a:lnTo>
                      <a:lnTo>
                        <a:pt x="631031" y="1595438"/>
                      </a:lnTo>
                      <a:lnTo>
                        <a:pt x="714375" y="1607344"/>
                      </a:lnTo>
                      <a:lnTo>
                        <a:pt x="723305" y="1646039"/>
                      </a:lnTo>
                      <a:lnTo>
                        <a:pt x="756047" y="1654969"/>
                      </a:lnTo>
                      <a:lnTo>
                        <a:pt x="756047" y="1693664"/>
                      </a:lnTo>
                      <a:lnTo>
                        <a:pt x="791765" y="1687711"/>
                      </a:lnTo>
                      <a:lnTo>
                        <a:pt x="827484" y="1756172"/>
                      </a:lnTo>
                      <a:lnTo>
                        <a:pt x="797719" y="1785938"/>
                      </a:lnTo>
                      <a:lnTo>
                        <a:pt x="821531" y="1848445"/>
                      </a:lnTo>
                      <a:lnTo>
                        <a:pt x="928687" y="1872258"/>
                      </a:lnTo>
                      <a:lnTo>
                        <a:pt x="967383" y="1884164"/>
                      </a:lnTo>
                      <a:lnTo>
                        <a:pt x="970359" y="1922859"/>
                      </a:lnTo>
                      <a:lnTo>
                        <a:pt x="1044773" y="1890117"/>
                      </a:lnTo>
                      <a:lnTo>
                        <a:pt x="1047750" y="1863328"/>
                      </a:lnTo>
                      <a:lnTo>
                        <a:pt x="1131094" y="1827609"/>
                      </a:lnTo>
                      <a:lnTo>
                        <a:pt x="1163836" y="1842492"/>
                      </a:lnTo>
                      <a:lnTo>
                        <a:pt x="1190625" y="1836539"/>
                      </a:lnTo>
                      <a:cubicBezTo>
                        <a:pt x="1189633" y="1802805"/>
                        <a:pt x="1188640" y="1769070"/>
                        <a:pt x="1187648" y="1735336"/>
                      </a:cubicBezTo>
                      <a:lnTo>
                        <a:pt x="1217414" y="1708547"/>
                      </a:lnTo>
                      <a:lnTo>
                        <a:pt x="1259086" y="1702594"/>
                      </a:lnTo>
                      <a:lnTo>
                        <a:pt x="1285875" y="1660922"/>
                      </a:lnTo>
                      <a:lnTo>
                        <a:pt x="1259086" y="1628180"/>
                      </a:lnTo>
                      <a:lnTo>
                        <a:pt x="1226344" y="1631156"/>
                      </a:lnTo>
                      <a:lnTo>
                        <a:pt x="1226344" y="1592461"/>
                      </a:lnTo>
                      <a:lnTo>
                        <a:pt x="1160859" y="1538883"/>
                      </a:lnTo>
                      <a:lnTo>
                        <a:pt x="1184672" y="1431727"/>
                      </a:lnTo>
                      <a:lnTo>
                        <a:pt x="1026914" y="1315641"/>
                      </a:lnTo>
                      <a:lnTo>
                        <a:pt x="1056680" y="1288852"/>
                      </a:lnTo>
                      <a:lnTo>
                        <a:pt x="833437" y="1145977"/>
                      </a:lnTo>
                      <a:lnTo>
                        <a:pt x="812601" y="1101328"/>
                      </a:lnTo>
                      <a:lnTo>
                        <a:pt x="800695" y="1050727"/>
                      </a:lnTo>
                      <a:lnTo>
                        <a:pt x="762000" y="1006078"/>
                      </a:lnTo>
                      <a:lnTo>
                        <a:pt x="767953" y="931664"/>
                      </a:lnTo>
                      <a:lnTo>
                        <a:pt x="812601" y="904875"/>
                      </a:lnTo>
                      <a:lnTo>
                        <a:pt x="815578" y="863203"/>
                      </a:lnTo>
                      <a:lnTo>
                        <a:pt x="788789" y="842367"/>
                      </a:lnTo>
                      <a:lnTo>
                        <a:pt x="800695" y="800695"/>
                      </a:lnTo>
                      <a:lnTo>
                        <a:pt x="770930" y="696516"/>
                      </a:lnTo>
                      <a:lnTo>
                        <a:pt x="824508" y="636984"/>
                      </a:lnTo>
                      <a:lnTo>
                        <a:pt x="797719" y="610195"/>
                      </a:lnTo>
                      <a:lnTo>
                        <a:pt x="845344" y="544711"/>
                      </a:lnTo>
                      <a:cubicBezTo>
                        <a:pt x="844352" y="510977"/>
                        <a:pt x="843359" y="477242"/>
                        <a:pt x="842367" y="443508"/>
                      </a:cubicBezTo>
                      <a:lnTo>
                        <a:pt x="869156" y="419695"/>
                      </a:lnTo>
                      <a:lnTo>
                        <a:pt x="931664" y="443508"/>
                      </a:lnTo>
                      <a:lnTo>
                        <a:pt x="979289" y="395883"/>
                      </a:lnTo>
                      <a:lnTo>
                        <a:pt x="937617" y="401836"/>
                      </a:lnTo>
                      <a:lnTo>
                        <a:pt x="931664" y="360164"/>
                      </a:lnTo>
                      <a:lnTo>
                        <a:pt x="869156" y="348258"/>
                      </a:lnTo>
                      <a:lnTo>
                        <a:pt x="791765" y="273844"/>
                      </a:lnTo>
                      <a:lnTo>
                        <a:pt x="791765" y="273844"/>
                      </a:lnTo>
                      <a:lnTo>
                        <a:pt x="708422" y="279797"/>
                      </a:lnTo>
                      <a:lnTo>
                        <a:pt x="717351" y="196453"/>
                      </a:lnTo>
                      <a:lnTo>
                        <a:pt x="681633" y="142875"/>
                      </a:lnTo>
                      <a:lnTo>
                        <a:pt x="690562" y="65484"/>
                      </a:lnTo>
                      <a:lnTo>
                        <a:pt x="720328" y="14883"/>
                      </a:lnTo>
                      <a:lnTo>
                        <a:pt x="684609" y="0"/>
                      </a:lnTo>
                      <a:lnTo>
                        <a:pt x="625078" y="59531"/>
                      </a:lnTo>
                      <a:lnTo>
                        <a:pt x="613172" y="122039"/>
                      </a:lnTo>
                      <a:lnTo>
                        <a:pt x="508992" y="172641"/>
                      </a:lnTo>
                      <a:lnTo>
                        <a:pt x="440531" y="145851"/>
                      </a:lnTo>
                      <a:lnTo>
                        <a:pt x="398859" y="157758"/>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0" name="Formeaca13"/>
                <xdr:cNvSpPr/>
              </xdr:nvSpPr>
              <xdr:spPr>
                <a:xfrm>
                  <a:off x="7655719" y="1781175"/>
                  <a:ext cx="1350169" cy="1268340"/>
                </a:xfrm>
                <a:custGeom>
                  <a:avLst/>
                  <a:gdLst>
                    <a:gd name="connsiteX0" fmla="*/ 71437 w 1350169"/>
                    <a:gd name="connsiteY0" fmla="*/ 750094 h 1316831"/>
                    <a:gd name="connsiteX1" fmla="*/ 40481 w 1350169"/>
                    <a:gd name="connsiteY1" fmla="*/ 695325 h 1316831"/>
                    <a:gd name="connsiteX2" fmla="*/ 40481 w 1350169"/>
                    <a:gd name="connsiteY2" fmla="*/ 657225 h 1316831"/>
                    <a:gd name="connsiteX3" fmla="*/ 0 w 1350169"/>
                    <a:gd name="connsiteY3" fmla="*/ 600075 h 1316831"/>
                    <a:gd name="connsiteX4" fmla="*/ 7144 w 1350169"/>
                    <a:gd name="connsiteY4" fmla="*/ 533400 h 1316831"/>
                    <a:gd name="connsiteX5" fmla="*/ 50006 w 1350169"/>
                    <a:gd name="connsiteY5" fmla="*/ 509588 h 1316831"/>
                    <a:gd name="connsiteX6" fmla="*/ 52387 w 1350169"/>
                    <a:gd name="connsiteY6" fmla="*/ 464344 h 1316831"/>
                    <a:gd name="connsiteX7" fmla="*/ 21431 w 1350169"/>
                    <a:gd name="connsiteY7" fmla="*/ 447675 h 1316831"/>
                    <a:gd name="connsiteX8" fmla="*/ 40481 w 1350169"/>
                    <a:gd name="connsiteY8" fmla="*/ 402431 h 1316831"/>
                    <a:gd name="connsiteX9" fmla="*/ 7144 w 1350169"/>
                    <a:gd name="connsiteY9" fmla="*/ 300038 h 1316831"/>
                    <a:gd name="connsiteX10" fmla="*/ 59531 w 1350169"/>
                    <a:gd name="connsiteY10" fmla="*/ 238125 h 1316831"/>
                    <a:gd name="connsiteX11" fmla="*/ 35719 w 1350169"/>
                    <a:gd name="connsiteY11" fmla="*/ 216694 h 1316831"/>
                    <a:gd name="connsiteX12" fmla="*/ 83344 w 1350169"/>
                    <a:gd name="connsiteY12" fmla="*/ 147638 h 1316831"/>
                    <a:gd name="connsiteX13" fmla="*/ 76200 w 1350169"/>
                    <a:gd name="connsiteY13" fmla="*/ 40481 h 1316831"/>
                    <a:gd name="connsiteX14" fmla="*/ 107156 w 1350169"/>
                    <a:gd name="connsiteY14" fmla="*/ 19050 h 1316831"/>
                    <a:gd name="connsiteX15" fmla="*/ 173831 w 1350169"/>
                    <a:gd name="connsiteY15" fmla="*/ 40481 h 1316831"/>
                    <a:gd name="connsiteX16" fmla="*/ 216694 w 1350169"/>
                    <a:gd name="connsiteY16" fmla="*/ 0 h 1316831"/>
                    <a:gd name="connsiteX17" fmla="*/ 252412 w 1350169"/>
                    <a:gd name="connsiteY17" fmla="*/ 83344 h 1316831"/>
                    <a:gd name="connsiteX18" fmla="*/ 323850 w 1350169"/>
                    <a:gd name="connsiteY18" fmla="*/ 80963 h 1316831"/>
                    <a:gd name="connsiteX19" fmla="*/ 338137 w 1350169"/>
                    <a:gd name="connsiteY19" fmla="*/ 40481 h 1316831"/>
                    <a:gd name="connsiteX20" fmla="*/ 428625 w 1350169"/>
                    <a:gd name="connsiteY20" fmla="*/ 40481 h 1316831"/>
                    <a:gd name="connsiteX21" fmla="*/ 478631 w 1350169"/>
                    <a:gd name="connsiteY21" fmla="*/ 80963 h 1316831"/>
                    <a:gd name="connsiteX22" fmla="*/ 516731 w 1350169"/>
                    <a:gd name="connsiteY22" fmla="*/ 95250 h 1316831"/>
                    <a:gd name="connsiteX23" fmla="*/ 545306 w 1350169"/>
                    <a:gd name="connsiteY23" fmla="*/ 111919 h 1316831"/>
                    <a:gd name="connsiteX24" fmla="*/ 576262 w 1350169"/>
                    <a:gd name="connsiteY24" fmla="*/ 104775 h 1316831"/>
                    <a:gd name="connsiteX25" fmla="*/ 621506 w 1350169"/>
                    <a:gd name="connsiteY25" fmla="*/ 66675 h 1316831"/>
                    <a:gd name="connsiteX26" fmla="*/ 769144 w 1350169"/>
                    <a:gd name="connsiteY26" fmla="*/ 95250 h 1316831"/>
                    <a:gd name="connsiteX27" fmla="*/ 792956 w 1350169"/>
                    <a:gd name="connsiteY27" fmla="*/ 121444 h 1316831"/>
                    <a:gd name="connsiteX28" fmla="*/ 802481 w 1350169"/>
                    <a:gd name="connsiteY28" fmla="*/ 164306 h 1316831"/>
                    <a:gd name="connsiteX29" fmla="*/ 812006 w 1350169"/>
                    <a:gd name="connsiteY29" fmla="*/ 197644 h 1316831"/>
                    <a:gd name="connsiteX30" fmla="*/ 881062 w 1350169"/>
                    <a:gd name="connsiteY30" fmla="*/ 266700 h 1316831"/>
                    <a:gd name="connsiteX31" fmla="*/ 921544 w 1350169"/>
                    <a:gd name="connsiteY31" fmla="*/ 304800 h 1316831"/>
                    <a:gd name="connsiteX32" fmla="*/ 942975 w 1350169"/>
                    <a:gd name="connsiteY32" fmla="*/ 314325 h 1316831"/>
                    <a:gd name="connsiteX33" fmla="*/ 952500 w 1350169"/>
                    <a:gd name="connsiteY33" fmla="*/ 307181 h 1316831"/>
                    <a:gd name="connsiteX34" fmla="*/ 952500 w 1350169"/>
                    <a:gd name="connsiteY34" fmla="*/ 283369 h 1316831"/>
                    <a:gd name="connsiteX35" fmla="*/ 966787 w 1350169"/>
                    <a:gd name="connsiteY35" fmla="*/ 264319 h 1316831"/>
                    <a:gd name="connsiteX36" fmla="*/ 985837 w 1350169"/>
                    <a:gd name="connsiteY36" fmla="*/ 257175 h 1316831"/>
                    <a:gd name="connsiteX37" fmla="*/ 1012031 w 1350169"/>
                    <a:gd name="connsiteY37" fmla="*/ 266700 h 1316831"/>
                    <a:gd name="connsiteX38" fmla="*/ 1028700 w 1350169"/>
                    <a:gd name="connsiteY38" fmla="*/ 290513 h 1316831"/>
                    <a:gd name="connsiteX39" fmla="*/ 1047750 w 1350169"/>
                    <a:gd name="connsiteY39" fmla="*/ 309563 h 1316831"/>
                    <a:gd name="connsiteX40" fmla="*/ 1069181 w 1350169"/>
                    <a:gd name="connsiteY40" fmla="*/ 314325 h 1316831"/>
                    <a:gd name="connsiteX41" fmla="*/ 1145381 w 1350169"/>
                    <a:gd name="connsiteY41" fmla="*/ 316706 h 1316831"/>
                    <a:gd name="connsiteX42" fmla="*/ 1169194 w 1350169"/>
                    <a:gd name="connsiteY42" fmla="*/ 321469 h 1316831"/>
                    <a:gd name="connsiteX43" fmla="*/ 1226344 w 1350169"/>
                    <a:gd name="connsiteY43" fmla="*/ 283369 h 1316831"/>
                    <a:gd name="connsiteX44" fmla="*/ 1247775 w 1350169"/>
                    <a:gd name="connsiteY44" fmla="*/ 273844 h 1316831"/>
                    <a:gd name="connsiteX45" fmla="*/ 1350169 w 1350169"/>
                    <a:gd name="connsiteY45" fmla="*/ 366713 h 1316831"/>
                    <a:gd name="connsiteX46" fmla="*/ 1312069 w 1350169"/>
                    <a:gd name="connsiteY46" fmla="*/ 450056 h 1316831"/>
                    <a:gd name="connsiteX47" fmla="*/ 1202531 w 1350169"/>
                    <a:gd name="connsiteY47" fmla="*/ 447675 h 1316831"/>
                    <a:gd name="connsiteX48" fmla="*/ 1092994 w 1350169"/>
                    <a:gd name="connsiteY48" fmla="*/ 390525 h 1316831"/>
                    <a:gd name="connsiteX49" fmla="*/ 1083469 w 1350169"/>
                    <a:gd name="connsiteY49" fmla="*/ 364331 h 1316831"/>
                    <a:gd name="connsiteX50" fmla="*/ 1026319 w 1350169"/>
                    <a:gd name="connsiteY50" fmla="*/ 485775 h 1316831"/>
                    <a:gd name="connsiteX51" fmla="*/ 1083469 w 1350169"/>
                    <a:gd name="connsiteY51" fmla="*/ 516731 h 1316831"/>
                    <a:gd name="connsiteX52" fmla="*/ 1076325 w 1350169"/>
                    <a:gd name="connsiteY52" fmla="*/ 561975 h 1316831"/>
                    <a:gd name="connsiteX53" fmla="*/ 1100137 w 1350169"/>
                    <a:gd name="connsiteY53" fmla="*/ 566738 h 1316831"/>
                    <a:gd name="connsiteX54" fmla="*/ 1131094 w 1350169"/>
                    <a:gd name="connsiteY54" fmla="*/ 540544 h 1316831"/>
                    <a:gd name="connsiteX55" fmla="*/ 1202531 w 1350169"/>
                    <a:gd name="connsiteY55" fmla="*/ 590550 h 1316831"/>
                    <a:gd name="connsiteX56" fmla="*/ 1166812 w 1350169"/>
                    <a:gd name="connsiteY56" fmla="*/ 747713 h 1316831"/>
                    <a:gd name="connsiteX57" fmla="*/ 1150144 w 1350169"/>
                    <a:gd name="connsiteY57" fmla="*/ 766763 h 1316831"/>
                    <a:gd name="connsiteX58" fmla="*/ 1100137 w 1350169"/>
                    <a:gd name="connsiteY58" fmla="*/ 769144 h 1316831"/>
                    <a:gd name="connsiteX59" fmla="*/ 1121569 w 1350169"/>
                    <a:gd name="connsiteY59" fmla="*/ 783431 h 1316831"/>
                    <a:gd name="connsiteX60" fmla="*/ 1109662 w 1350169"/>
                    <a:gd name="connsiteY60" fmla="*/ 904875 h 1316831"/>
                    <a:gd name="connsiteX61" fmla="*/ 1159669 w 1350169"/>
                    <a:gd name="connsiteY61" fmla="*/ 935831 h 1316831"/>
                    <a:gd name="connsiteX62" fmla="*/ 1112044 w 1350169"/>
                    <a:gd name="connsiteY62" fmla="*/ 1078706 h 1316831"/>
                    <a:gd name="connsiteX63" fmla="*/ 1073944 w 1350169"/>
                    <a:gd name="connsiteY63" fmla="*/ 1176338 h 1316831"/>
                    <a:gd name="connsiteX64" fmla="*/ 1050131 w 1350169"/>
                    <a:gd name="connsiteY64" fmla="*/ 1204913 h 1316831"/>
                    <a:gd name="connsiteX65" fmla="*/ 1050131 w 1350169"/>
                    <a:gd name="connsiteY65" fmla="*/ 1276350 h 1316831"/>
                    <a:gd name="connsiteX66" fmla="*/ 1014412 w 1350169"/>
                    <a:gd name="connsiteY66" fmla="*/ 1316831 h 1316831"/>
                    <a:gd name="connsiteX67" fmla="*/ 992981 w 1350169"/>
                    <a:gd name="connsiteY67" fmla="*/ 1314450 h 1316831"/>
                    <a:gd name="connsiteX68" fmla="*/ 895350 w 1350169"/>
                    <a:gd name="connsiteY68" fmla="*/ 1243013 h 1316831"/>
                    <a:gd name="connsiteX69" fmla="*/ 828675 w 1350169"/>
                    <a:gd name="connsiteY69" fmla="*/ 1264444 h 1316831"/>
                    <a:gd name="connsiteX70" fmla="*/ 766762 w 1350169"/>
                    <a:gd name="connsiteY70" fmla="*/ 1221581 h 1316831"/>
                    <a:gd name="connsiteX71" fmla="*/ 700087 w 1350169"/>
                    <a:gd name="connsiteY71" fmla="*/ 1243013 h 1316831"/>
                    <a:gd name="connsiteX72" fmla="*/ 614362 w 1350169"/>
                    <a:gd name="connsiteY72" fmla="*/ 1193006 h 1316831"/>
                    <a:gd name="connsiteX73" fmla="*/ 521494 w 1350169"/>
                    <a:gd name="connsiteY73" fmla="*/ 1254919 h 1316831"/>
                    <a:gd name="connsiteX74" fmla="*/ 500062 w 1350169"/>
                    <a:gd name="connsiteY74" fmla="*/ 1235869 h 1316831"/>
                    <a:gd name="connsiteX75" fmla="*/ 461962 w 1350169"/>
                    <a:gd name="connsiteY75" fmla="*/ 1243013 h 1316831"/>
                    <a:gd name="connsiteX76" fmla="*/ 461962 w 1350169"/>
                    <a:gd name="connsiteY76" fmla="*/ 1197769 h 1316831"/>
                    <a:gd name="connsiteX77" fmla="*/ 397669 w 1350169"/>
                    <a:gd name="connsiteY77" fmla="*/ 1147763 h 1316831"/>
                    <a:gd name="connsiteX78" fmla="*/ 421481 w 1350169"/>
                    <a:gd name="connsiteY78" fmla="*/ 1035844 h 1316831"/>
                    <a:gd name="connsiteX79" fmla="*/ 264319 w 1350169"/>
                    <a:gd name="connsiteY79" fmla="*/ 923925 h 1316831"/>
                    <a:gd name="connsiteX80" fmla="*/ 292894 w 1350169"/>
                    <a:gd name="connsiteY80" fmla="*/ 895350 h 1316831"/>
                    <a:gd name="connsiteX81" fmla="*/ 71437 w 1350169"/>
                    <a:gd name="connsiteY81" fmla="*/ 750094 h 1316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1350169" h="1316831">
                      <a:moveTo>
                        <a:pt x="71437" y="750094"/>
                      </a:moveTo>
                      <a:lnTo>
                        <a:pt x="40481" y="695325"/>
                      </a:lnTo>
                      <a:lnTo>
                        <a:pt x="40481" y="657225"/>
                      </a:lnTo>
                      <a:lnTo>
                        <a:pt x="0" y="600075"/>
                      </a:lnTo>
                      <a:lnTo>
                        <a:pt x="7144" y="533400"/>
                      </a:lnTo>
                      <a:lnTo>
                        <a:pt x="50006" y="509588"/>
                      </a:lnTo>
                      <a:lnTo>
                        <a:pt x="52387" y="464344"/>
                      </a:lnTo>
                      <a:lnTo>
                        <a:pt x="21431" y="447675"/>
                      </a:lnTo>
                      <a:lnTo>
                        <a:pt x="40481" y="402431"/>
                      </a:lnTo>
                      <a:lnTo>
                        <a:pt x="7144" y="300038"/>
                      </a:lnTo>
                      <a:lnTo>
                        <a:pt x="59531" y="238125"/>
                      </a:lnTo>
                      <a:lnTo>
                        <a:pt x="35719" y="216694"/>
                      </a:lnTo>
                      <a:lnTo>
                        <a:pt x="83344" y="147638"/>
                      </a:lnTo>
                      <a:lnTo>
                        <a:pt x="76200" y="40481"/>
                      </a:lnTo>
                      <a:lnTo>
                        <a:pt x="107156" y="19050"/>
                      </a:lnTo>
                      <a:lnTo>
                        <a:pt x="173831" y="40481"/>
                      </a:lnTo>
                      <a:lnTo>
                        <a:pt x="216694" y="0"/>
                      </a:lnTo>
                      <a:lnTo>
                        <a:pt x="252412" y="83344"/>
                      </a:lnTo>
                      <a:lnTo>
                        <a:pt x="323850" y="80963"/>
                      </a:lnTo>
                      <a:lnTo>
                        <a:pt x="338137" y="40481"/>
                      </a:lnTo>
                      <a:lnTo>
                        <a:pt x="428625" y="40481"/>
                      </a:lnTo>
                      <a:lnTo>
                        <a:pt x="478631" y="80963"/>
                      </a:lnTo>
                      <a:lnTo>
                        <a:pt x="516731" y="95250"/>
                      </a:lnTo>
                      <a:lnTo>
                        <a:pt x="545306" y="111919"/>
                      </a:lnTo>
                      <a:lnTo>
                        <a:pt x="576262" y="104775"/>
                      </a:lnTo>
                      <a:lnTo>
                        <a:pt x="621506" y="66675"/>
                      </a:lnTo>
                      <a:lnTo>
                        <a:pt x="769144" y="95250"/>
                      </a:lnTo>
                      <a:lnTo>
                        <a:pt x="792956" y="121444"/>
                      </a:lnTo>
                      <a:lnTo>
                        <a:pt x="802481" y="164306"/>
                      </a:lnTo>
                      <a:lnTo>
                        <a:pt x="812006" y="197644"/>
                      </a:lnTo>
                      <a:lnTo>
                        <a:pt x="881062" y="266700"/>
                      </a:lnTo>
                      <a:lnTo>
                        <a:pt x="921544" y="304800"/>
                      </a:lnTo>
                      <a:lnTo>
                        <a:pt x="942975" y="314325"/>
                      </a:lnTo>
                      <a:lnTo>
                        <a:pt x="952500" y="307181"/>
                      </a:lnTo>
                      <a:lnTo>
                        <a:pt x="952500" y="283369"/>
                      </a:lnTo>
                      <a:lnTo>
                        <a:pt x="966787" y="264319"/>
                      </a:lnTo>
                      <a:lnTo>
                        <a:pt x="985837" y="257175"/>
                      </a:lnTo>
                      <a:lnTo>
                        <a:pt x="1012031" y="266700"/>
                      </a:lnTo>
                      <a:lnTo>
                        <a:pt x="1028700" y="290513"/>
                      </a:lnTo>
                      <a:lnTo>
                        <a:pt x="1047750" y="309563"/>
                      </a:lnTo>
                      <a:lnTo>
                        <a:pt x="1069181" y="314325"/>
                      </a:lnTo>
                      <a:lnTo>
                        <a:pt x="1145381" y="316706"/>
                      </a:lnTo>
                      <a:lnTo>
                        <a:pt x="1169194" y="321469"/>
                      </a:lnTo>
                      <a:lnTo>
                        <a:pt x="1226344" y="283369"/>
                      </a:lnTo>
                      <a:lnTo>
                        <a:pt x="1247775" y="273844"/>
                      </a:lnTo>
                      <a:lnTo>
                        <a:pt x="1350169" y="366713"/>
                      </a:lnTo>
                      <a:lnTo>
                        <a:pt x="1312069" y="450056"/>
                      </a:lnTo>
                      <a:lnTo>
                        <a:pt x="1202531" y="447675"/>
                      </a:lnTo>
                      <a:lnTo>
                        <a:pt x="1092994" y="390525"/>
                      </a:lnTo>
                      <a:lnTo>
                        <a:pt x="1083469" y="364331"/>
                      </a:lnTo>
                      <a:lnTo>
                        <a:pt x="1026319" y="485775"/>
                      </a:lnTo>
                      <a:lnTo>
                        <a:pt x="1083469" y="516731"/>
                      </a:lnTo>
                      <a:lnTo>
                        <a:pt x="1076325" y="561975"/>
                      </a:lnTo>
                      <a:lnTo>
                        <a:pt x="1100137" y="566738"/>
                      </a:lnTo>
                      <a:lnTo>
                        <a:pt x="1131094" y="540544"/>
                      </a:lnTo>
                      <a:lnTo>
                        <a:pt x="1202531" y="590550"/>
                      </a:lnTo>
                      <a:lnTo>
                        <a:pt x="1166812" y="747713"/>
                      </a:lnTo>
                      <a:lnTo>
                        <a:pt x="1150144" y="766763"/>
                      </a:lnTo>
                      <a:lnTo>
                        <a:pt x="1100137" y="769144"/>
                      </a:lnTo>
                      <a:lnTo>
                        <a:pt x="1121569" y="783431"/>
                      </a:lnTo>
                      <a:lnTo>
                        <a:pt x="1109662" y="904875"/>
                      </a:lnTo>
                      <a:lnTo>
                        <a:pt x="1159669" y="935831"/>
                      </a:lnTo>
                      <a:lnTo>
                        <a:pt x="1112044" y="1078706"/>
                      </a:lnTo>
                      <a:lnTo>
                        <a:pt x="1073944" y="1176338"/>
                      </a:lnTo>
                      <a:lnTo>
                        <a:pt x="1050131" y="1204913"/>
                      </a:lnTo>
                      <a:lnTo>
                        <a:pt x="1050131" y="1276350"/>
                      </a:lnTo>
                      <a:lnTo>
                        <a:pt x="1014412" y="1316831"/>
                      </a:lnTo>
                      <a:lnTo>
                        <a:pt x="992981" y="1314450"/>
                      </a:lnTo>
                      <a:lnTo>
                        <a:pt x="895350" y="1243013"/>
                      </a:lnTo>
                      <a:lnTo>
                        <a:pt x="828675" y="1264444"/>
                      </a:lnTo>
                      <a:lnTo>
                        <a:pt x="766762" y="1221581"/>
                      </a:lnTo>
                      <a:lnTo>
                        <a:pt x="700087" y="1243013"/>
                      </a:lnTo>
                      <a:lnTo>
                        <a:pt x="614362" y="1193006"/>
                      </a:lnTo>
                      <a:lnTo>
                        <a:pt x="521494" y="1254919"/>
                      </a:lnTo>
                      <a:lnTo>
                        <a:pt x="500062" y="1235869"/>
                      </a:lnTo>
                      <a:lnTo>
                        <a:pt x="461962" y="1243013"/>
                      </a:lnTo>
                      <a:lnTo>
                        <a:pt x="461962" y="1197769"/>
                      </a:lnTo>
                      <a:lnTo>
                        <a:pt x="397669" y="1147763"/>
                      </a:lnTo>
                      <a:lnTo>
                        <a:pt x="421481" y="1035844"/>
                      </a:lnTo>
                      <a:lnTo>
                        <a:pt x="264319" y="923925"/>
                      </a:lnTo>
                      <a:lnTo>
                        <a:pt x="292894" y="895350"/>
                      </a:lnTo>
                      <a:lnTo>
                        <a:pt x="71437" y="750094"/>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1" name="Formeaca21"/>
                <xdr:cNvSpPr/>
              </xdr:nvSpPr>
              <xdr:spPr>
                <a:xfrm>
                  <a:off x="8670131" y="2131002"/>
                  <a:ext cx="616744" cy="1180234"/>
                </a:xfrm>
                <a:custGeom>
                  <a:avLst/>
                  <a:gdLst>
                    <a:gd name="connsiteX0" fmla="*/ 333375 w 616744"/>
                    <a:gd name="connsiteY0" fmla="*/ 2381 h 1228725"/>
                    <a:gd name="connsiteX1" fmla="*/ 300038 w 616744"/>
                    <a:gd name="connsiteY1" fmla="*/ 88106 h 1228725"/>
                    <a:gd name="connsiteX2" fmla="*/ 192882 w 616744"/>
                    <a:gd name="connsiteY2" fmla="*/ 85725 h 1228725"/>
                    <a:gd name="connsiteX3" fmla="*/ 83344 w 616744"/>
                    <a:gd name="connsiteY3" fmla="*/ 28575 h 1228725"/>
                    <a:gd name="connsiteX4" fmla="*/ 71438 w 616744"/>
                    <a:gd name="connsiteY4" fmla="*/ 2381 h 1228725"/>
                    <a:gd name="connsiteX5" fmla="*/ 11907 w 616744"/>
                    <a:gd name="connsiteY5" fmla="*/ 123825 h 1228725"/>
                    <a:gd name="connsiteX6" fmla="*/ 69057 w 616744"/>
                    <a:gd name="connsiteY6" fmla="*/ 157163 h 1228725"/>
                    <a:gd name="connsiteX7" fmla="*/ 61913 w 616744"/>
                    <a:gd name="connsiteY7" fmla="*/ 202406 h 1228725"/>
                    <a:gd name="connsiteX8" fmla="*/ 88107 w 616744"/>
                    <a:gd name="connsiteY8" fmla="*/ 209550 h 1228725"/>
                    <a:gd name="connsiteX9" fmla="*/ 109538 w 616744"/>
                    <a:gd name="connsiteY9" fmla="*/ 185738 h 1228725"/>
                    <a:gd name="connsiteX10" fmla="*/ 185738 w 616744"/>
                    <a:gd name="connsiteY10" fmla="*/ 230981 h 1228725"/>
                    <a:gd name="connsiteX11" fmla="*/ 159544 w 616744"/>
                    <a:gd name="connsiteY11" fmla="*/ 378619 h 1228725"/>
                    <a:gd name="connsiteX12" fmla="*/ 138113 w 616744"/>
                    <a:gd name="connsiteY12" fmla="*/ 404813 h 1228725"/>
                    <a:gd name="connsiteX13" fmla="*/ 85725 w 616744"/>
                    <a:gd name="connsiteY13" fmla="*/ 407194 h 1228725"/>
                    <a:gd name="connsiteX14" fmla="*/ 109538 w 616744"/>
                    <a:gd name="connsiteY14" fmla="*/ 428625 h 1228725"/>
                    <a:gd name="connsiteX15" fmla="*/ 95250 w 616744"/>
                    <a:gd name="connsiteY15" fmla="*/ 545306 h 1228725"/>
                    <a:gd name="connsiteX16" fmla="*/ 150019 w 616744"/>
                    <a:gd name="connsiteY16" fmla="*/ 571500 h 1228725"/>
                    <a:gd name="connsiteX17" fmla="*/ 71438 w 616744"/>
                    <a:gd name="connsiteY17" fmla="*/ 788194 h 1228725"/>
                    <a:gd name="connsiteX18" fmla="*/ 38100 w 616744"/>
                    <a:gd name="connsiteY18" fmla="*/ 842963 h 1228725"/>
                    <a:gd name="connsiteX19" fmla="*/ 38100 w 616744"/>
                    <a:gd name="connsiteY19" fmla="*/ 916781 h 1228725"/>
                    <a:gd name="connsiteX20" fmla="*/ 0 w 616744"/>
                    <a:gd name="connsiteY20" fmla="*/ 957263 h 1228725"/>
                    <a:gd name="connsiteX21" fmla="*/ 92869 w 616744"/>
                    <a:gd name="connsiteY21" fmla="*/ 1012031 h 1228725"/>
                    <a:gd name="connsiteX22" fmla="*/ 95250 w 616744"/>
                    <a:gd name="connsiteY22" fmla="*/ 1119188 h 1228725"/>
                    <a:gd name="connsiteX23" fmla="*/ 133350 w 616744"/>
                    <a:gd name="connsiteY23" fmla="*/ 1121569 h 1228725"/>
                    <a:gd name="connsiteX24" fmla="*/ 154782 w 616744"/>
                    <a:gd name="connsiteY24" fmla="*/ 1181100 h 1228725"/>
                    <a:gd name="connsiteX25" fmla="*/ 185738 w 616744"/>
                    <a:gd name="connsiteY25" fmla="*/ 1193006 h 1228725"/>
                    <a:gd name="connsiteX26" fmla="*/ 183357 w 616744"/>
                    <a:gd name="connsiteY26" fmla="*/ 1223963 h 1228725"/>
                    <a:gd name="connsiteX27" fmla="*/ 290513 w 616744"/>
                    <a:gd name="connsiteY27" fmla="*/ 1228725 h 1228725"/>
                    <a:gd name="connsiteX28" fmla="*/ 314325 w 616744"/>
                    <a:gd name="connsiteY28" fmla="*/ 1204913 h 1228725"/>
                    <a:gd name="connsiteX29" fmla="*/ 314325 w 616744"/>
                    <a:gd name="connsiteY29" fmla="*/ 1181100 h 1228725"/>
                    <a:gd name="connsiteX30" fmla="*/ 340519 w 616744"/>
                    <a:gd name="connsiteY30" fmla="*/ 1185863 h 1228725"/>
                    <a:gd name="connsiteX31" fmla="*/ 350044 w 616744"/>
                    <a:gd name="connsiteY31" fmla="*/ 1145381 h 1228725"/>
                    <a:gd name="connsiteX32" fmla="*/ 381000 w 616744"/>
                    <a:gd name="connsiteY32" fmla="*/ 1123950 h 1228725"/>
                    <a:gd name="connsiteX33" fmla="*/ 338138 w 616744"/>
                    <a:gd name="connsiteY33" fmla="*/ 1019175 h 1228725"/>
                    <a:gd name="connsiteX34" fmla="*/ 378619 w 616744"/>
                    <a:gd name="connsiteY34" fmla="*/ 831056 h 1228725"/>
                    <a:gd name="connsiteX35" fmla="*/ 345282 w 616744"/>
                    <a:gd name="connsiteY35" fmla="*/ 702469 h 1228725"/>
                    <a:gd name="connsiteX36" fmla="*/ 423863 w 616744"/>
                    <a:gd name="connsiteY36" fmla="*/ 547688 h 1228725"/>
                    <a:gd name="connsiteX37" fmla="*/ 435769 w 616744"/>
                    <a:gd name="connsiteY37" fmla="*/ 345281 h 1228725"/>
                    <a:gd name="connsiteX38" fmla="*/ 573882 w 616744"/>
                    <a:gd name="connsiteY38" fmla="*/ 173831 h 1228725"/>
                    <a:gd name="connsiteX39" fmla="*/ 616744 w 616744"/>
                    <a:gd name="connsiteY39" fmla="*/ 45244 h 1228725"/>
                    <a:gd name="connsiteX40" fmla="*/ 511969 w 616744"/>
                    <a:gd name="connsiteY40" fmla="*/ 0 h 1228725"/>
                    <a:gd name="connsiteX41" fmla="*/ 333375 w 616744"/>
                    <a:gd name="connsiteY41" fmla="*/ 2381 h 1228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616744" h="1228725">
                      <a:moveTo>
                        <a:pt x="333375" y="2381"/>
                      </a:moveTo>
                      <a:lnTo>
                        <a:pt x="300038" y="88106"/>
                      </a:lnTo>
                      <a:lnTo>
                        <a:pt x="192882" y="85725"/>
                      </a:lnTo>
                      <a:lnTo>
                        <a:pt x="83344" y="28575"/>
                      </a:lnTo>
                      <a:lnTo>
                        <a:pt x="71438" y="2381"/>
                      </a:lnTo>
                      <a:lnTo>
                        <a:pt x="11907" y="123825"/>
                      </a:lnTo>
                      <a:lnTo>
                        <a:pt x="69057" y="157163"/>
                      </a:lnTo>
                      <a:lnTo>
                        <a:pt x="61913" y="202406"/>
                      </a:lnTo>
                      <a:lnTo>
                        <a:pt x="88107" y="209550"/>
                      </a:lnTo>
                      <a:lnTo>
                        <a:pt x="109538" y="185738"/>
                      </a:lnTo>
                      <a:lnTo>
                        <a:pt x="185738" y="230981"/>
                      </a:lnTo>
                      <a:lnTo>
                        <a:pt x="159544" y="378619"/>
                      </a:lnTo>
                      <a:lnTo>
                        <a:pt x="138113" y="404813"/>
                      </a:lnTo>
                      <a:lnTo>
                        <a:pt x="85725" y="407194"/>
                      </a:lnTo>
                      <a:lnTo>
                        <a:pt x="109538" y="428625"/>
                      </a:lnTo>
                      <a:lnTo>
                        <a:pt x="95250" y="545306"/>
                      </a:lnTo>
                      <a:lnTo>
                        <a:pt x="150019" y="571500"/>
                      </a:lnTo>
                      <a:lnTo>
                        <a:pt x="71438" y="788194"/>
                      </a:lnTo>
                      <a:lnTo>
                        <a:pt x="38100" y="842963"/>
                      </a:lnTo>
                      <a:lnTo>
                        <a:pt x="38100" y="916781"/>
                      </a:lnTo>
                      <a:lnTo>
                        <a:pt x="0" y="957263"/>
                      </a:lnTo>
                      <a:lnTo>
                        <a:pt x="92869" y="1012031"/>
                      </a:lnTo>
                      <a:cubicBezTo>
                        <a:pt x="93663" y="1047750"/>
                        <a:pt x="94456" y="1083469"/>
                        <a:pt x="95250" y="1119188"/>
                      </a:cubicBezTo>
                      <a:lnTo>
                        <a:pt x="133350" y="1121569"/>
                      </a:lnTo>
                      <a:lnTo>
                        <a:pt x="154782" y="1181100"/>
                      </a:lnTo>
                      <a:lnTo>
                        <a:pt x="185738" y="1193006"/>
                      </a:lnTo>
                      <a:lnTo>
                        <a:pt x="183357" y="1223963"/>
                      </a:lnTo>
                      <a:lnTo>
                        <a:pt x="290513" y="1228725"/>
                      </a:lnTo>
                      <a:lnTo>
                        <a:pt x="314325" y="1204913"/>
                      </a:lnTo>
                      <a:lnTo>
                        <a:pt x="314325" y="1181100"/>
                      </a:lnTo>
                      <a:lnTo>
                        <a:pt x="340519" y="1185863"/>
                      </a:lnTo>
                      <a:lnTo>
                        <a:pt x="350044" y="1145381"/>
                      </a:lnTo>
                      <a:lnTo>
                        <a:pt x="381000" y="1123950"/>
                      </a:lnTo>
                      <a:lnTo>
                        <a:pt x="338138" y="1019175"/>
                      </a:lnTo>
                      <a:lnTo>
                        <a:pt x="378619" y="831056"/>
                      </a:lnTo>
                      <a:lnTo>
                        <a:pt x="345282" y="702469"/>
                      </a:lnTo>
                      <a:lnTo>
                        <a:pt x="423863" y="547688"/>
                      </a:lnTo>
                      <a:lnTo>
                        <a:pt x="435769" y="345281"/>
                      </a:lnTo>
                      <a:lnTo>
                        <a:pt x="573882" y="173831"/>
                      </a:lnTo>
                      <a:lnTo>
                        <a:pt x="616744" y="45244"/>
                      </a:lnTo>
                      <a:lnTo>
                        <a:pt x="511969" y="0"/>
                      </a:lnTo>
                      <a:lnTo>
                        <a:pt x="333375" y="2381"/>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2" name="Formeaca3"/>
                <xdr:cNvSpPr/>
              </xdr:nvSpPr>
              <xdr:spPr>
                <a:xfrm>
                  <a:off x="7883353" y="2931687"/>
                  <a:ext cx="952500" cy="1276631"/>
                </a:xfrm>
                <a:custGeom>
                  <a:avLst/>
                  <a:gdLst>
                    <a:gd name="connsiteX0" fmla="*/ 862399 w 952500"/>
                    <a:gd name="connsiteY0" fmla="*/ 563777 h 1333500"/>
                    <a:gd name="connsiteX1" fmla="*/ 885568 w 952500"/>
                    <a:gd name="connsiteY1" fmla="*/ 489121 h 1333500"/>
                    <a:gd name="connsiteX2" fmla="*/ 836656 w 952500"/>
                    <a:gd name="connsiteY2" fmla="*/ 453081 h 1333500"/>
                    <a:gd name="connsiteX3" fmla="*/ 836656 w 952500"/>
                    <a:gd name="connsiteY3" fmla="*/ 424763 h 1333500"/>
                    <a:gd name="connsiteX4" fmla="*/ 901014 w 952500"/>
                    <a:gd name="connsiteY4" fmla="*/ 355256 h 1333500"/>
                    <a:gd name="connsiteX5" fmla="*/ 952500 w 952500"/>
                    <a:gd name="connsiteY5" fmla="*/ 352682 h 1333500"/>
                    <a:gd name="connsiteX6" fmla="*/ 926757 w 952500"/>
                    <a:gd name="connsiteY6" fmla="*/ 290898 h 1333500"/>
                    <a:gd name="connsiteX7" fmla="*/ 880419 w 952500"/>
                    <a:gd name="connsiteY7" fmla="*/ 288324 h 1333500"/>
                    <a:gd name="connsiteX8" fmla="*/ 882994 w 952500"/>
                    <a:gd name="connsiteY8" fmla="*/ 177628 h 1333500"/>
                    <a:gd name="connsiteX9" fmla="*/ 792892 w 952500"/>
                    <a:gd name="connsiteY9" fmla="*/ 118419 h 1333500"/>
                    <a:gd name="connsiteX10" fmla="*/ 764575 w 952500"/>
                    <a:gd name="connsiteY10" fmla="*/ 123567 h 1333500"/>
                    <a:gd name="connsiteX11" fmla="*/ 674473 w 952500"/>
                    <a:gd name="connsiteY11" fmla="*/ 46338 h 1333500"/>
                    <a:gd name="connsiteX12" fmla="*/ 599818 w 952500"/>
                    <a:gd name="connsiteY12" fmla="*/ 69506 h 1333500"/>
                    <a:gd name="connsiteX13" fmla="*/ 540608 w 952500"/>
                    <a:gd name="connsiteY13" fmla="*/ 33466 h 1333500"/>
                    <a:gd name="connsiteX14" fmla="*/ 471102 w 952500"/>
                    <a:gd name="connsiteY14" fmla="*/ 51486 h 1333500"/>
                    <a:gd name="connsiteX15" fmla="*/ 391298 w 952500"/>
                    <a:gd name="connsiteY15" fmla="*/ 0 h 1333500"/>
                    <a:gd name="connsiteX16" fmla="*/ 285750 w 952500"/>
                    <a:gd name="connsiteY16" fmla="*/ 64358 h 1333500"/>
                    <a:gd name="connsiteX17" fmla="*/ 296048 w 952500"/>
                    <a:gd name="connsiteY17" fmla="*/ 79804 h 1333500"/>
                    <a:gd name="connsiteX18" fmla="*/ 267730 w 952500"/>
                    <a:gd name="connsiteY18" fmla="*/ 118419 h 1333500"/>
                    <a:gd name="connsiteX19" fmla="*/ 221392 w 952500"/>
                    <a:gd name="connsiteY19" fmla="*/ 118419 h 1333500"/>
                    <a:gd name="connsiteX20" fmla="*/ 198223 w 952500"/>
                    <a:gd name="connsiteY20" fmla="*/ 146736 h 1333500"/>
                    <a:gd name="connsiteX21" fmla="*/ 200798 w 952500"/>
                    <a:gd name="connsiteY21" fmla="*/ 257432 h 1333500"/>
                    <a:gd name="connsiteX22" fmla="*/ 167331 w 952500"/>
                    <a:gd name="connsiteY22" fmla="*/ 257432 h 1333500"/>
                    <a:gd name="connsiteX23" fmla="*/ 131291 w 952500"/>
                    <a:gd name="connsiteY23" fmla="*/ 241986 h 1333500"/>
                    <a:gd name="connsiteX24" fmla="*/ 59210 w 952500"/>
                    <a:gd name="connsiteY24" fmla="*/ 283175 h 1333500"/>
                    <a:gd name="connsiteX25" fmla="*/ 48913 w 952500"/>
                    <a:gd name="connsiteY25" fmla="*/ 308919 h 1333500"/>
                    <a:gd name="connsiteX26" fmla="*/ 74656 w 952500"/>
                    <a:gd name="connsiteY26" fmla="*/ 308919 h 1333500"/>
                    <a:gd name="connsiteX27" fmla="*/ 92676 w 952500"/>
                    <a:gd name="connsiteY27" fmla="*/ 332088 h 1333500"/>
                    <a:gd name="connsiteX28" fmla="*/ 100399 w 952500"/>
                    <a:gd name="connsiteY28" fmla="*/ 378425 h 1333500"/>
                    <a:gd name="connsiteX29" fmla="*/ 43764 w 952500"/>
                    <a:gd name="connsiteY29" fmla="*/ 422189 h 1333500"/>
                    <a:gd name="connsiteX30" fmla="*/ 69507 w 952500"/>
                    <a:gd name="connsiteY30" fmla="*/ 440209 h 1333500"/>
                    <a:gd name="connsiteX31" fmla="*/ 120994 w 952500"/>
                    <a:gd name="connsiteY31" fmla="*/ 543182 h 1333500"/>
                    <a:gd name="connsiteX32" fmla="*/ 97825 w 952500"/>
                    <a:gd name="connsiteY32" fmla="*/ 563777 h 1333500"/>
                    <a:gd name="connsiteX33" fmla="*/ 87527 w 952500"/>
                    <a:gd name="connsiteY33" fmla="*/ 659027 h 1333500"/>
                    <a:gd name="connsiteX34" fmla="*/ 2575 w 952500"/>
                    <a:gd name="connsiteY34" fmla="*/ 749128 h 1333500"/>
                    <a:gd name="connsiteX35" fmla="*/ 0 w 952500"/>
                    <a:gd name="connsiteY35" fmla="*/ 834081 h 1333500"/>
                    <a:gd name="connsiteX36" fmla="*/ 102973 w 952500"/>
                    <a:gd name="connsiteY36" fmla="*/ 890716 h 1333500"/>
                    <a:gd name="connsiteX37" fmla="*/ 43764 w 952500"/>
                    <a:gd name="connsiteY37" fmla="*/ 929331 h 1333500"/>
                    <a:gd name="connsiteX38" fmla="*/ 69507 w 952500"/>
                    <a:gd name="connsiteY38" fmla="*/ 949925 h 1333500"/>
                    <a:gd name="connsiteX39" fmla="*/ 95250 w 952500"/>
                    <a:gd name="connsiteY39" fmla="*/ 1065770 h 1333500"/>
                    <a:gd name="connsiteX40" fmla="*/ 69507 w 952500"/>
                    <a:gd name="connsiteY40" fmla="*/ 1106959 h 1333500"/>
                    <a:gd name="connsiteX41" fmla="*/ 72081 w 952500"/>
                    <a:gd name="connsiteY41" fmla="*/ 1184189 h 1333500"/>
                    <a:gd name="connsiteX42" fmla="*/ 38615 w 952500"/>
                    <a:gd name="connsiteY42" fmla="*/ 1202209 h 1333500"/>
                    <a:gd name="connsiteX43" fmla="*/ 87527 w 952500"/>
                    <a:gd name="connsiteY43" fmla="*/ 1292310 h 1333500"/>
                    <a:gd name="connsiteX44" fmla="*/ 131291 w 952500"/>
                    <a:gd name="connsiteY44" fmla="*/ 1292310 h 1333500"/>
                    <a:gd name="connsiteX45" fmla="*/ 133865 w 952500"/>
                    <a:gd name="connsiteY45" fmla="*/ 1328351 h 1333500"/>
                    <a:gd name="connsiteX46" fmla="*/ 172480 w 952500"/>
                    <a:gd name="connsiteY46" fmla="*/ 1330925 h 1333500"/>
                    <a:gd name="connsiteX47" fmla="*/ 218818 w 952500"/>
                    <a:gd name="connsiteY47" fmla="*/ 1279439 h 1333500"/>
                    <a:gd name="connsiteX48" fmla="*/ 254858 w 952500"/>
                    <a:gd name="connsiteY48" fmla="*/ 1297459 h 1333500"/>
                    <a:gd name="connsiteX49" fmla="*/ 260007 w 952500"/>
                    <a:gd name="connsiteY49" fmla="*/ 1333500 h 1333500"/>
                    <a:gd name="connsiteX50" fmla="*/ 306345 w 952500"/>
                    <a:gd name="connsiteY50" fmla="*/ 1325777 h 1333500"/>
                    <a:gd name="connsiteX51" fmla="*/ 381000 w 952500"/>
                    <a:gd name="connsiteY51" fmla="*/ 1282013 h 1333500"/>
                    <a:gd name="connsiteX52" fmla="*/ 435061 w 952500"/>
                    <a:gd name="connsiteY52" fmla="*/ 1207358 h 1333500"/>
                    <a:gd name="connsiteX53" fmla="*/ 478825 w 952500"/>
                    <a:gd name="connsiteY53" fmla="*/ 1055473 h 1333500"/>
                    <a:gd name="connsiteX54" fmla="*/ 622987 w 952500"/>
                    <a:gd name="connsiteY54" fmla="*/ 924182 h 1333500"/>
                    <a:gd name="connsiteX55" fmla="*/ 610115 w 952500"/>
                    <a:gd name="connsiteY55" fmla="*/ 798040 h 1333500"/>
                    <a:gd name="connsiteX56" fmla="*/ 715663 w 952500"/>
                    <a:gd name="connsiteY56" fmla="*/ 736256 h 1333500"/>
                    <a:gd name="connsiteX57" fmla="*/ 862399 w 952500"/>
                    <a:gd name="connsiteY57" fmla="*/ 563777 h 1333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952500" h="1333500">
                      <a:moveTo>
                        <a:pt x="862399" y="563777"/>
                      </a:moveTo>
                      <a:lnTo>
                        <a:pt x="885568" y="489121"/>
                      </a:lnTo>
                      <a:lnTo>
                        <a:pt x="836656" y="453081"/>
                      </a:lnTo>
                      <a:lnTo>
                        <a:pt x="836656" y="424763"/>
                      </a:lnTo>
                      <a:lnTo>
                        <a:pt x="901014" y="355256"/>
                      </a:lnTo>
                      <a:lnTo>
                        <a:pt x="952500" y="352682"/>
                      </a:lnTo>
                      <a:lnTo>
                        <a:pt x="926757" y="290898"/>
                      </a:lnTo>
                      <a:lnTo>
                        <a:pt x="880419" y="288324"/>
                      </a:lnTo>
                      <a:cubicBezTo>
                        <a:pt x="881277" y="251425"/>
                        <a:pt x="882136" y="214527"/>
                        <a:pt x="882994" y="177628"/>
                      </a:cubicBezTo>
                      <a:lnTo>
                        <a:pt x="792892" y="118419"/>
                      </a:lnTo>
                      <a:lnTo>
                        <a:pt x="764575" y="123567"/>
                      </a:lnTo>
                      <a:lnTo>
                        <a:pt x="674473" y="46338"/>
                      </a:lnTo>
                      <a:lnTo>
                        <a:pt x="599818" y="69506"/>
                      </a:lnTo>
                      <a:lnTo>
                        <a:pt x="540608" y="33466"/>
                      </a:lnTo>
                      <a:lnTo>
                        <a:pt x="471102" y="51486"/>
                      </a:lnTo>
                      <a:lnTo>
                        <a:pt x="391298" y="0"/>
                      </a:lnTo>
                      <a:lnTo>
                        <a:pt x="285750" y="64358"/>
                      </a:lnTo>
                      <a:lnTo>
                        <a:pt x="296048" y="79804"/>
                      </a:lnTo>
                      <a:lnTo>
                        <a:pt x="267730" y="118419"/>
                      </a:lnTo>
                      <a:lnTo>
                        <a:pt x="221392" y="118419"/>
                      </a:lnTo>
                      <a:lnTo>
                        <a:pt x="198223" y="146736"/>
                      </a:lnTo>
                      <a:cubicBezTo>
                        <a:pt x="199081" y="183635"/>
                        <a:pt x="199940" y="220533"/>
                        <a:pt x="200798" y="257432"/>
                      </a:cubicBezTo>
                      <a:lnTo>
                        <a:pt x="167331" y="257432"/>
                      </a:lnTo>
                      <a:lnTo>
                        <a:pt x="131291" y="241986"/>
                      </a:lnTo>
                      <a:lnTo>
                        <a:pt x="59210" y="283175"/>
                      </a:lnTo>
                      <a:lnTo>
                        <a:pt x="48913" y="308919"/>
                      </a:lnTo>
                      <a:lnTo>
                        <a:pt x="74656" y="308919"/>
                      </a:lnTo>
                      <a:lnTo>
                        <a:pt x="92676" y="332088"/>
                      </a:lnTo>
                      <a:lnTo>
                        <a:pt x="100399" y="378425"/>
                      </a:lnTo>
                      <a:lnTo>
                        <a:pt x="43764" y="422189"/>
                      </a:lnTo>
                      <a:lnTo>
                        <a:pt x="69507" y="440209"/>
                      </a:lnTo>
                      <a:lnTo>
                        <a:pt x="120994" y="543182"/>
                      </a:lnTo>
                      <a:lnTo>
                        <a:pt x="97825" y="563777"/>
                      </a:lnTo>
                      <a:lnTo>
                        <a:pt x="87527" y="659027"/>
                      </a:lnTo>
                      <a:lnTo>
                        <a:pt x="2575" y="749128"/>
                      </a:lnTo>
                      <a:cubicBezTo>
                        <a:pt x="1717" y="777446"/>
                        <a:pt x="858" y="805763"/>
                        <a:pt x="0" y="834081"/>
                      </a:cubicBezTo>
                      <a:lnTo>
                        <a:pt x="102973" y="890716"/>
                      </a:lnTo>
                      <a:lnTo>
                        <a:pt x="43764" y="929331"/>
                      </a:lnTo>
                      <a:lnTo>
                        <a:pt x="69507" y="949925"/>
                      </a:lnTo>
                      <a:lnTo>
                        <a:pt x="95250" y="1065770"/>
                      </a:lnTo>
                      <a:lnTo>
                        <a:pt x="69507" y="1106959"/>
                      </a:lnTo>
                      <a:lnTo>
                        <a:pt x="72081" y="1184189"/>
                      </a:lnTo>
                      <a:lnTo>
                        <a:pt x="38615" y="1202209"/>
                      </a:lnTo>
                      <a:lnTo>
                        <a:pt x="87527" y="1292310"/>
                      </a:lnTo>
                      <a:lnTo>
                        <a:pt x="131291" y="1292310"/>
                      </a:lnTo>
                      <a:lnTo>
                        <a:pt x="133865" y="1328351"/>
                      </a:lnTo>
                      <a:lnTo>
                        <a:pt x="172480" y="1330925"/>
                      </a:lnTo>
                      <a:lnTo>
                        <a:pt x="218818" y="1279439"/>
                      </a:lnTo>
                      <a:lnTo>
                        <a:pt x="254858" y="1297459"/>
                      </a:lnTo>
                      <a:lnTo>
                        <a:pt x="260007" y="1333500"/>
                      </a:lnTo>
                      <a:lnTo>
                        <a:pt x="306345" y="1325777"/>
                      </a:lnTo>
                      <a:lnTo>
                        <a:pt x="381000" y="1282013"/>
                      </a:lnTo>
                      <a:lnTo>
                        <a:pt x="435061" y="1207358"/>
                      </a:lnTo>
                      <a:lnTo>
                        <a:pt x="478825" y="1055473"/>
                      </a:lnTo>
                      <a:lnTo>
                        <a:pt x="622987" y="924182"/>
                      </a:lnTo>
                      <a:lnTo>
                        <a:pt x="610115" y="798040"/>
                      </a:lnTo>
                      <a:lnTo>
                        <a:pt x="715663" y="736256"/>
                      </a:lnTo>
                      <a:lnTo>
                        <a:pt x="862399" y="56377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3" name="Formeaca11"/>
                <xdr:cNvSpPr/>
              </xdr:nvSpPr>
              <xdr:spPr>
                <a:xfrm>
                  <a:off x="7089689" y="4043327"/>
                  <a:ext cx="1276865" cy="935183"/>
                </a:xfrm>
                <a:custGeom>
                  <a:avLst/>
                  <a:gdLst>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26142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 name="connsiteX0" fmla="*/ 1029730 w 1276865"/>
                    <a:gd name="connsiteY0" fmla="*/ 666750 h 973095"/>
                    <a:gd name="connsiteX1" fmla="*/ 1106960 w 1276865"/>
                    <a:gd name="connsiteY1" fmla="*/ 576649 h 973095"/>
                    <a:gd name="connsiteX2" fmla="*/ 1124980 w 1276865"/>
                    <a:gd name="connsiteY2" fmla="*/ 471102 h 973095"/>
                    <a:gd name="connsiteX3" fmla="*/ 1132703 w 1276865"/>
                    <a:gd name="connsiteY3" fmla="*/ 401595 h 973095"/>
                    <a:gd name="connsiteX4" fmla="*/ 1124980 w 1276865"/>
                    <a:gd name="connsiteY4" fmla="*/ 303771 h 973095"/>
                    <a:gd name="connsiteX5" fmla="*/ 1171318 w 1276865"/>
                    <a:gd name="connsiteY5" fmla="*/ 303771 h 973095"/>
                    <a:gd name="connsiteX6" fmla="*/ 1191912 w 1276865"/>
                    <a:gd name="connsiteY6" fmla="*/ 270304 h 973095"/>
                    <a:gd name="connsiteX7" fmla="*/ 1189338 w 1276865"/>
                    <a:gd name="connsiteY7" fmla="*/ 203372 h 973095"/>
                    <a:gd name="connsiteX8" fmla="*/ 1266568 w 1276865"/>
                    <a:gd name="connsiteY8" fmla="*/ 157034 h 973095"/>
                    <a:gd name="connsiteX9" fmla="*/ 1276865 w 1276865"/>
                    <a:gd name="connsiteY9" fmla="*/ 77230 h 973095"/>
                    <a:gd name="connsiteX10" fmla="*/ 1235676 w 1276865"/>
                    <a:gd name="connsiteY10" fmla="*/ 56635 h 973095"/>
                    <a:gd name="connsiteX11" fmla="*/ 1191912 w 1276865"/>
                    <a:gd name="connsiteY11" fmla="*/ 113271 h 973095"/>
                    <a:gd name="connsiteX12" fmla="*/ 1119831 w 1276865"/>
                    <a:gd name="connsiteY12" fmla="*/ 164757 h 973095"/>
                    <a:gd name="connsiteX13" fmla="*/ 1063196 w 1276865"/>
                    <a:gd name="connsiteY13" fmla="*/ 175054 h 973095"/>
                    <a:gd name="connsiteX14" fmla="*/ 1060622 w 1276865"/>
                    <a:gd name="connsiteY14" fmla="*/ 139014 h 973095"/>
                    <a:gd name="connsiteX15" fmla="*/ 1019433 w 1276865"/>
                    <a:gd name="connsiteY15" fmla="*/ 123568 h 973095"/>
                    <a:gd name="connsiteX16" fmla="*/ 980818 w 1276865"/>
                    <a:gd name="connsiteY16" fmla="*/ 172480 h 973095"/>
                    <a:gd name="connsiteX17" fmla="*/ 934480 w 1276865"/>
                    <a:gd name="connsiteY17" fmla="*/ 175054 h 973095"/>
                    <a:gd name="connsiteX18" fmla="*/ 934480 w 1276865"/>
                    <a:gd name="connsiteY18" fmla="*/ 131291 h 973095"/>
                    <a:gd name="connsiteX19" fmla="*/ 888142 w 1276865"/>
                    <a:gd name="connsiteY19" fmla="*/ 133865 h 973095"/>
                    <a:gd name="connsiteX20" fmla="*/ 841804 w 1276865"/>
                    <a:gd name="connsiteY20" fmla="*/ 46338 h 973095"/>
                    <a:gd name="connsiteX21" fmla="*/ 777446 w 1276865"/>
                    <a:gd name="connsiteY21" fmla="*/ 5149 h 973095"/>
                    <a:gd name="connsiteX22" fmla="*/ 720811 w 1276865"/>
                    <a:gd name="connsiteY22" fmla="*/ 18021 h 973095"/>
                    <a:gd name="connsiteX23" fmla="*/ 641007 w 1276865"/>
                    <a:gd name="connsiteY23" fmla="*/ 0 h 973095"/>
                    <a:gd name="connsiteX24" fmla="*/ 566352 w 1276865"/>
                    <a:gd name="connsiteY24" fmla="*/ 249710 h 973095"/>
                    <a:gd name="connsiteX25" fmla="*/ 499419 w 1276865"/>
                    <a:gd name="connsiteY25" fmla="*/ 162183 h 973095"/>
                    <a:gd name="connsiteX26" fmla="*/ 478825 w 1276865"/>
                    <a:gd name="connsiteY26" fmla="*/ 193075 h 973095"/>
                    <a:gd name="connsiteX27" fmla="*/ 453081 w 1276865"/>
                    <a:gd name="connsiteY27" fmla="*/ 172480 h 973095"/>
                    <a:gd name="connsiteX28" fmla="*/ 427338 w 1276865"/>
                    <a:gd name="connsiteY28" fmla="*/ 190500 h 973095"/>
                    <a:gd name="connsiteX29" fmla="*/ 393872 w 1276865"/>
                    <a:gd name="connsiteY29" fmla="*/ 167331 h 973095"/>
                    <a:gd name="connsiteX30" fmla="*/ 365554 w 1276865"/>
                    <a:gd name="connsiteY30" fmla="*/ 187926 h 973095"/>
                    <a:gd name="connsiteX31" fmla="*/ 365554 w 1276865"/>
                    <a:gd name="connsiteY31" fmla="*/ 226541 h 973095"/>
                    <a:gd name="connsiteX32" fmla="*/ 293473 w 1276865"/>
                    <a:gd name="connsiteY32" fmla="*/ 278027 h 973095"/>
                    <a:gd name="connsiteX33" fmla="*/ 257433 w 1276865"/>
                    <a:gd name="connsiteY33" fmla="*/ 247135 h 973095"/>
                    <a:gd name="connsiteX34" fmla="*/ 172480 w 1276865"/>
                    <a:gd name="connsiteY34" fmla="*/ 272879 h 973095"/>
                    <a:gd name="connsiteX35" fmla="*/ 102973 w 1276865"/>
                    <a:gd name="connsiteY35" fmla="*/ 234264 h 973095"/>
                    <a:gd name="connsiteX36" fmla="*/ 92676 w 1276865"/>
                    <a:gd name="connsiteY36" fmla="*/ 193075 h 973095"/>
                    <a:gd name="connsiteX37" fmla="*/ 54061 w 1276865"/>
                    <a:gd name="connsiteY37" fmla="*/ 205946 h 973095"/>
                    <a:gd name="connsiteX38" fmla="*/ 66933 w 1276865"/>
                    <a:gd name="connsiteY38" fmla="*/ 401595 h 973095"/>
                    <a:gd name="connsiteX39" fmla="*/ 0 w 1276865"/>
                    <a:gd name="connsiteY39" fmla="*/ 453081 h 973095"/>
                    <a:gd name="connsiteX40" fmla="*/ 36041 w 1276865"/>
                    <a:gd name="connsiteY40" fmla="*/ 491696 h 973095"/>
                    <a:gd name="connsiteX41" fmla="*/ 2575 w 1276865"/>
                    <a:gd name="connsiteY41" fmla="*/ 558629 h 973095"/>
                    <a:gd name="connsiteX42" fmla="*/ 59210 w 1276865"/>
                    <a:gd name="connsiteY42" fmla="*/ 661602 h 973095"/>
                    <a:gd name="connsiteX43" fmla="*/ 118419 w 1276865"/>
                    <a:gd name="connsiteY43" fmla="*/ 700217 h 973095"/>
                    <a:gd name="connsiteX44" fmla="*/ 151885 w 1276865"/>
                    <a:gd name="connsiteY44" fmla="*/ 800615 h 973095"/>
                    <a:gd name="connsiteX45" fmla="*/ 120993 w 1276865"/>
                    <a:gd name="connsiteY45" fmla="*/ 882994 h 973095"/>
                    <a:gd name="connsiteX46" fmla="*/ 151885 w 1276865"/>
                    <a:gd name="connsiteY46" fmla="*/ 877845 h 973095"/>
                    <a:gd name="connsiteX47" fmla="*/ 190500 w 1276865"/>
                    <a:gd name="connsiteY47" fmla="*/ 913885 h 973095"/>
                    <a:gd name="connsiteX48" fmla="*/ 290899 w 1276865"/>
                    <a:gd name="connsiteY48" fmla="*/ 857250 h 973095"/>
                    <a:gd name="connsiteX49" fmla="*/ 360406 w 1276865"/>
                    <a:gd name="connsiteY49" fmla="*/ 885568 h 973095"/>
                    <a:gd name="connsiteX50" fmla="*/ 373277 w 1276865"/>
                    <a:gd name="connsiteY50" fmla="*/ 949926 h 973095"/>
                    <a:gd name="connsiteX51" fmla="*/ 414466 w 1276865"/>
                    <a:gd name="connsiteY51" fmla="*/ 947352 h 973095"/>
                    <a:gd name="connsiteX52" fmla="*/ 435061 w 1276865"/>
                    <a:gd name="connsiteY52" fmla="*/ 973095 h 973095"/>
                    <a:gd name="connsiteX53" fmla="*/ 473676 w 1276865"/>
                    <a:gd name="connsiteY53" fmla="*/ 970521 h 973095"/>
                    <a:gd name="connsiteX54" fmla="*/ 514865 w 1276865"/>
                    <a:gd name="connsiteY54" fmla="*/ 901014 h 973095"/>
                    <a:gd name="connsiteX55" fmla="*/ 576649 w 1276865"/>
                    <a:gd name="connsiteY55" fmla="*/ 864973 h 973095"/>
                    <a:gd name="connsiteX56" fmla="*/ 568926 w 1276865"/>
                    <a:gd name="connsiteY56" fmla="*/ 808338 h 973095"/>
                    <a:gd name="connsiteX57" fmla="*/ 628135 w 1276865"/>
                    <a:gd name="connsiteY57" fmla="*/ 756852 h 973095"/>
                    <a:gd name="connsiteX58" fmla="*/ 610115 w 1276865"/>
                    <a:gd name="connsiteY58" fmla="*/ 728534 h 973095"/>
                    <a:gd name="connsiteX59" fmla="*/ 633284 w 1276865"/>
                    <a:gd name="connsiteY59" fmla="*/ 692494 h 973095"/>
                    <a:gd name="connsiteX60" fmla="*/ 715662 w 1276865"/>
                    <a:gd name="connsiteY60" fmla="*/ 671899 h 973095"/>
                    <a:gd name="connsiteX61" fmla="*/ 756852 w 1276865"/>
                    <a:gd name="connsiteY61" fmla="*/ 604967 h 973095"/>
                    <a:gd name="connsiteX62" fmla="*/ 751703 w 1276865"/>
                    <a:gd name="connsiteY62" fmla="*/ 522588 h 973095"/>
                    <a:gd name="connsiteX63" fmla="*/ 821210 w 1276865"/>
                    <a:gd name="connsiteY63" fmla="*/ 548331 h 973095"/>
                    <a:gd name="connsiteX64" fmla="*/ 862399 w 1276865"/>
                    <a:gd name="connsiteY64" fmla="*/ 491696 h 973095"/>
                    <a:gd name="connsiteX65" fmla="*/ 898439 w 1276865"/>
                    <a:gd name="connsiteY65" fmla="*/ 478825 h 973095"/>
                    <a:gd name="connsiteX66" fmla="*/ 1029730 w 1276865"/>
                    <a:gd name="connsiteY66" fmla="*/ 666750 h 97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Lst>
                  <a:rect l="l" t="t" r="r" b="b"/>
                  <a:pathLst>
                    <a:path w="1276865" h="973095">
                      <a:moveTo>
                        <a:pt x="1029730" y="666750"/>
                      </a:moveTo>
                      <a:lnTo>
                        <a:pt x="1106960" y="576649"/>
                      </a:lnTo>
                      <a:lnTo>
                        <a:pt x="1124980" y="471102"/>
                      </a:lnTo>
                      <a:lnTo>
                        <a:pt x="1132703" y="401595"/>
                      </a:lnTo>
                      <a:lnTo>
                        <a:pt x="1124980" y="303771"/>
                      </a:lnTo>
                      <a:lnTo>
                        <a:pt x="1171318" y="303771"/>
                      </a:lnTo>
                      <a:lnTo>
                        <a:pt x="1191912" y="270304"/>
                      </a:lnTo>
                      <a:lnTo>
                        <a:pt x="1189338" y="203372"/>
                      </a:lnTo>
                      <a:lnTo>
                        <a:pt x="1266568" y="157034"/>
                      </a:lnTo>
                      <a:lnTo>
                        <a:pt x="1276865" y="77230"/>
                      </a:lnTo>
                      <a:lnTo>
                        <a:pt x="1235676" y="56635"/>
                      </a:lnTo>
                      <a:lnTo>
                        <a:pt x="1191912" y="113271"/>
                      </a:lnTo>
                      <a:lnTo>
                        <a:pt x="1119831" y="164757"/>
                      </a:lnTo>
                      <a:lnTo>
                        <a:pt x="1063196" y="175054"/>
                      </a:lnTo>
                      <a:lnTo>
                        <a:pt x="1060622" y="139014"/>
                      </a:lnTo>
                      <a:lnTo>
                        <a:pt x="1019433" y="123568"/>
                      </a:lnTo>
                      <a:lnTo>
                        <a:pt x="980818" y="172480"/>
                      </a:lnTo>
                      <a:lnTo>
                        <a:pt x="934480" y="175054"/>
                      </a:lnTo>
                      <a:lnTo>
                        <a:pt x="934480" y="131291"/>
                      </a:lnTo>
                      <a:lnTo>
                        <a:pt x="888142" y="133865"/>
                      </a:lnTo>
                      <a:lnTo>
                        <a:pt x="841804" y="46338"/>
                      </a:lnTo>
                      <a:lnTo>
                        <a:pt x="777446" y="5149"/>
                      </a:lnTo>
                      <a:lnTo>
                        <a:pt x="720811" y="18021"/>
                      </a:lnTo>
                      <a:lnTo>
                        <a:pt x="641007" y="0"/>
                      </a:lnTo>
                      <a:lnTo>
                        <a:pt x="566352" y="249710"/>
                      </a:lnTo>
                      <a:lnTo>
                        <a:pt x="499419" y="162183"/>
                      </a:lnTo>
                      <a:lnTo>
                        <a:pt x="478825" y="193075"/>
                      </a:lnTo>
                      <a:lnTo>
                        <a:pt x="453081" y="172480"/>
                      </a:lnTo>
                      <a:lnTo>
                        <a:pt x="427338" y="190500"/>
                      </a:lnTo>
                      <a:lnTo>
                        <a:pt x="393872" y="167331"/>
                      </a:lnTo>
                      <a:lnTo>
                        <a:pt x="365554" y="187926"/>
                      </a:lnTo>
                      <a:lnTo>
                        <a:pt x="365554" y="226541"/>
                      </a:lnTo>
                      <a:lnTo>
                        <a:pt x="293473" y="278027"/>
                      </a:lnTo>
                      <a:lnTo>
                        <a:pt x="257433" y="247135"/>
                      </a:lnTo>
                      <a:lnTo>
                        <a:pt x="172480" y="272879"/>
                      </a:lnTo>
                      <a:lnTo>
                        <a:pt x="102973" y="234264"/>
                      </a:lnTo>
                      <a:lnTo>
                        <a:pt x="92676" y="193075"/>
                      </a:lnTo>
                      <a:lnTo>
                        <a:pt x="54061" y="205946"/>
                      </a:lnTo>
                      <a:lnTo>
                        <a:pt x="66933" y="401595"/>
                      </a:lnTo>
                      <a:lnTo>
                        <a:pt x="0" y="453081"/>
                      </a:lnTo>
                      <a:lnTo>
                        <a:pt x="36041" y="491696"/>
                      </a:lnTo>
                      <a:lnTo>
                        <a:pt x="2575" y="558629"/>
                      </a:lnTo>
                      <a:lnTo>
                        <a:pt x="59210" y="661602"/>
                      </a:lnTo>
                      <a:lnTo>
                        <a:pt x="118419" y="700217"/>
                      </a:lnTo>
                      <a:lnTo>
                        <a:pt x="151885" y="800615"/>
                      </a:lnTo>
                      <a:lnTo>
                        <a:pt x="120993" y="882994"/>
                      </a:lnTo>
                      <a:lnTo>
                        <a:pt x="151885" y="877845"/>
                      </a:lnTo>
                      <a:lnTo>
                        <a:pt x="190500" y="913885"/>
                      </a:lnTo>
                      <a:lnTo>
                        <a:pt x="290899" y="857250"/>
                      </a:lnTo>
                      <a:lnTo>
                        <a:pt x="360406" y="885568"/>
                      </a:lnTo>
                      <a:lnTo>
                        <a:pt x="373277" y="949926"/>
                      </a:lnTo>
                      <a:lnTo>
                        <a:pt x="414466" y="947352"/>
                      </a:lnTo>
                      <a:lnTo>
                        <a:pt x="435061" y="973095"/>
                      </a:lnTo>
                      <a:lnTo>
                        <a:pt x="473676" y="970521"/>
                      </a:lnTo>
                      <a:lnTo>
                        <a:pt x="514865" y="901014"/>
                      </a:lnTo>
                      <a:lnTo>
                        <a:pt x="576649" y="864973"/>
                      </a:lnTo>
                      <a:lnTo>
                        <a:pt x="568926" y="808338"/>
                      </a:lnTo>
                      <a:lnTo>
                        <a:pt x="628135" y="756852"/>
                      </a:lnTo>
                      <a:lnTo>
                        <a:pt x="610115" y="728534"/>
                      </a:lnTo>
                      <a:lnTo>
                        <a:pt x="633284" y="692494"/>
                      </a:lnTo>
                      <a:lnTo>
                        <a:pt x="715662" y="671899"/>
                      </a:lnTo>
                      <a:lnTo>
                        <a:pt x="756852" y="604967"/>
                      </a:lnTo>
                      <a:lnTo>
                        <a:pt x="751703" y="522588"/>
                      </a:lnTo>
                      <a:lnTo>
                        <a:pt x="821210" y="548331"/>
                      </a:lnTo>
                      <a:lnTo>
                        <a:pt x="862399" y="491696"/>
                      </a:lnTo>
                      <a:lnTo>
                        <a:pt x="898439" y="478825"/>
                      </a:lnTo>
                      <a:lnTo>
                        <a:pt x="1029730" y="666750"/>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4" name="Formeaca8"/>
                <xdr:cNvSpPr/>
              </xdr:nvSpPr>
              <xdr:spPr>
                <a:xfrm>
                  <a:off x="7195236" y="4083347"/>
                  <a:ext cx="1763413" cy="1683608"/>
                </a:xfrm>
                <a:custGeom>
                  <a:avLst/>
                  <a:gdLst>
                    <a:gd name="connsiteX0" fmla="*/ 921609 w 1763413"/>
                    <a:gd name="connsiteY0" fmla="*/ 620412 h 1753115"/>
                    <a:gd name="connsiteX1" fmla="*/ 795467 w 1763413"/>
                    <a:gd name="connsiteY1" fmla="*/ 432487 h 1753115"/>
                    <a:gd name="connsiteX2" fmla="*/ 756852 w 1763413"/>
                    <a:gd name="connsiteY2" fmla="*/ 442784 h 1753115"/>
                    <a:gd name="connsiteX3" fmla="*/ 720811 w 1763413"/>
                    <a:gd name="connsiteY3" fmla="*/ 499419 h 1753115"/>
                    <a:gd name="connsiteX4" fmla="*/ 651305 w 1763413"/>
                    <a:gd name="connsiteY4" fmla="*/ 476250 h 1753115"/>
                    <a:gd name="connsiteX5" fmla="*/ 653879 w 1763413"/>
                    <a:gd name="connsiteY5" fmla="*/ 553480 h 1753115"/>
                    <a:gd name="connsiteX6" fmla="*/ 612690 w 1763413"/>
                    <a:gd name="connsiteY6" fmla="*/ 625561 h 1753115"/>
                    <a:gd name="connsiteX7" fmla="*/ 527737 w 1763413"/>
                    <a:gd name="connsiteY7" fmla="*/ 643581 h 1753115"/>
                    <a:gd name="connsiteX8" fmla="*/ 504568 w 1763413"/>
                    <a:gd name="connsiteY8" fmla="*/ 684770 h 1753115"/>
                    <a:gd name="connsiteX9" fmla="*/ 522588 w 1763413"/>
                    <a:gd name="connsiteY9" fmla="*/ 707939 h 1753115"/>
                    <a:gd name="connsiteX10" fmla="*/ 463379 w 1763413"/>
                    <a:gd name="connsiteY10" fmla="*/ 762000 h 1753115"/>
                    <a:gd name="connsiteX11" fmla="*/ 471102 w 1763413"/>
                    <a:gd name="connsiteY11" fmla="*/ 818635 h 1753115"/>
                    <a:gd name="connsiteX12" fmla="*/ 409318 w 1763413"/>
                    <a:gd name="connsiteY12" fmla="*/ 854676 h 1753115"/>
                    <a:gd name="connsiteX13" fmla="*/ 370703 w 1763413"/>
                    <a:gd name="connsiteY13" fmla="*/ 924183 h 1753115"/>
                    <a:gd name="connsiteX14" fmla="*/ 324365 w 1763413"/>
                    <a:gd name="connsiteY14" fmla="*/ 924183 h 1753115"/>
                    <a:gd name="connsiteX15" fmla="*/ 311494 w 1763413"/>
                    <a:gd name="connsiteY15" fmla="*/ 973095 h 1753115"/>
                    <a:gd name="connsiteX16" fmla="*/ 311494 w 1763413"/>
                    <a:gd name="connsiteY16" fmla="*/ 1022007 h 1753115"/>
                    <a:gd name="connsiteX17" fmla="*/ 283176 w 1763413"/>
                    <a:gd name="connsiteY17" fmla="*/ 998838 h 1753115"/>
                    <a:gd name="connsiteX18" fmla="*/ 267730 w 1763413"/>
                    <a:gd name="connsiteY18" fmla="*/ 1019433 h 1753115"/>
                    <a:gd name="connsiteX19" fmla="*/ 270305 w 1763413"/>
                    <a:gd name="connsiteY19" fmla="*/ 1055473 h 1753115"/>
                    <a:gd name="connsiteX20" fmla="*/ 236838 w 1763413"/>
                    <a:gd name="connsiteY20" fmla="*/ 1078642 h 1753115"/>
                    <a:gd name="connsiteX21" fmla="*/ 239413 w 1763413"/>
                    <a:gd name="connsiteY21" fmla="*/ 1130129 h 1753115"/>
                    <a:gd name="connsiteX22" fmla="*/ 193075 w 1763413"/>
                    <a:gd name="connsiteY22" fmla="*/ 1132703 h 1753115"/>
                    <a:gd name="connsiteX23" fmla="*/ 154460 w 1763413"/>
                    <a:gd name="connsiteY23" fmla="*/ 1212507 h 1753115"/>
                    <a:gd name="connsiteX24" fmla="*/ 82379 w 1763413"/>
                    <a:gd name="connsiteY24" fmla="*/ 1230527 h 1753115"/>
                    <a:gd name="connsiteX25" fmla="*/ 0 w 1763413"/>
                    <a:gd name="connsiteY25" fmla="*/ 1305183 h 1753115"/>
                    <a:gd name="connsiteX26" fmla="*/ 25744 w 1763413"/>
                    <a:gd name="connsiteY26" fmla="*/ 1413304 h 1753115"/>
                    <a:gd name="connsiteX27" fmla="*/ 105548 w 1763413"/>
                    <a:gd name="connsiteY27" fmla="*/ 1588358 h 1753115"/>
                    <a:gd name="connsiteX28" fmla="*/ 208521 w 1763413"/>
                    <a:gd name="connsiteY28" fmla="*/ 1652716 h 1753115"/>
                    <a:gd name="connsiteX29" fmla="*/ 293473 w 1763413"/>
                    <a:gd name="connsiteY29" fmla="*/ 1603804 h 1753115"/>
                    <a:gd name="connsiteX30" fmla="*/ 303771 w 1763413"/>
                    <a:gd name="connsiteY30" fmla="*/ 1629547 h 1753115"/>
                    <a:gd name="connsiteX31" fmla="*/ 326940 w 1763413"/>
                    <a:gd name="connsiteY31" fmla="*/ 1614101 h 1753115"/>
                    <a:gd name="connsiteX32" fmla="*/ 362980 w 1763413"/>
                    <a:gd name="connsiteY32" fmla="*/ 1611527 h 1753115"/>
                    <a:gd name="connsiteX33" fmla="*/ 429913 w 1763413"/>
                    <a:gd name="connsiteY33" fmla="*/ 1647568 h 1753115"/>
                    <a:gd name="connsiteX34" fmla="*/ 435061 w 1763413"/>
                    <a:gd name="connsiteY34" fmla="*/ 1611527 h 1753115"/>
                    <a:gd name="connsiteX35" fmla="*/ 501994 w 1763413"/>
                    <a:gd name="connsiteY35" fmla="*/ 1611527 h 1753115"/>
                    <a:gd name="connsiteX36" fmla="*/ 548332 w 1763413"/>
                    <a:gd name="connsiteY36" fmla="*/ 1663014 h 1753115"/>
                    <a:gd name="connsiteX37" fmla="*/ 625561 w 1763413"/>
                    <a:gd name="connsiteY37" fmla="*/ 1637270 h 1753115"/>
                    <a:gd name="connsiteX38" fmla="*/ 615264 w 1763413"/>
                    <a:gd name="connsiteY38" fmla="*/ 1608953 h 1753115"/>
                    <a:gd name="connsiteX39" fmla="*/ 579223 w 1763413"/>
                    <a:gd name="connsiteY39" fmla="*/ 1616676 h 1753115"/>
                    <a:gd name="connsiteX40" fmla="*/ 558629 w 1763413"/>
                    <a:gd name="connsiteY40" fmla="*/ 1590933 h 1753115"/>
                    <a:gd name="connsiteX41" fmla="*/ 607541 w 1763413"/>
                    <a:gd name="connsiteY41" fmla="*/ 1531723 h 1753115"/>
                    <a:gd name="connsiteX42" fmla="*/ 659028 w 1763413"/>
                    <a:gd name="connsiteY42" fmla="*/ 1560041 h 1753115"/>
                    <a:gd name="connsiteX43" fmla="*/ 635859 w 1763413"/>
                    <a:gd name="connsiteY43" fmla="*/ 1596081 h 1753115"/>
                    <a:gd name="connsiteX44" fmla="*/ 615264 w 1763413"/>
                    <a:gd name="connsiteY44" fmla="*/ 1608953 h 1753115"/>
                    <a:gd name="connsiteX45" fmla="*/ 622987 w 1763413"/>
                    <a:gd name="connsiteY45" fmla="*/ 1637270 h 1753115"/>
                    <a:gd name="connsiteX46" fmla="*/ 651305 w 1763413"/>
                    <a:gd name="connsiteY46" fmla="*/ 1621824 h 1753115"/>
                    <a:gd name="connsiteX47" fmla="*/ 687345 w 1763413"/>
                    <a:gd name="connsiteY47" fmla="*/ 1637270 h 1753115"/>
                    <a:gd name="connsiteX48" fmla="*/ 715663 w 1763413"/>
                    <a:gd name="connsiteY48" fmla="*/ 1611527 h 1753115"/>
                    <a:gd name="connsiteX49" fmla="*/ 723386 w 1763413"/>
                    <a:gd name="connsiteY49" fmla="*/ 1678460 h 1753115"/>
                    <a:gd name="connsiteX50" fmla="*/ 844379 w 1763413"/>
                    <a:gd name="connsiteY50" fmla="*/ 1691331 h 1753115"/>
                    <a:gd name="connsiteX51" fmla="*/ 841805 w 1763413"/>
                    <a:gd name="connsiteY51" fmla="*/ 1727372 h 1753115"/>
                    <a:gd name="connsiteX52" fmla="*/ 911311 w 1763413"/>
                    <a:gd name="connsiteY52" fmla="*/ 1753115 h 1753115"/>
                    <a:gd name="connsiteX53" fmla="*/ 962798 w 1763413"/>
                    <a:gd name="connsiteY53" fmla="*/ 1693906 h 1753115"/>
                    <a:gd name="connsiteX54" fmla="*/ 996264 w 1763413"/>
                    <a:gd name="connsiteY54" fmla="*/ 1699054 h 1753115"/>
                    <a:gd name="connsiteX55" fmla="*/ 1014284 w 1763413"/>
                    <a:gd name="connsiteY55" fmla="*/ 1637270 h 1753115"/>
                    <a:gd name="connsiteX56" fmla="*/ 867548 w 1763413"/>
                    <a:gd name="connsiteY56" fmla="*/ 1554892 h 1753115"/>
                    <a:gd name="connsiteX57" fmla="*/ 862399 w 1763413"/>
                    <a:gd name="connsiteY57" fmla="*/ 1531723 h 1753115"/>
                    <a:gd name="connsiteX58" fmla="*/ 898440 w 1763413"/>
                    <a:gd name="connsiteY58" fmla="*/ 1472514 h 1753115"/>
                    <a:gd name="connsiteX59" fmla="*/ 949926 w 1763413"/>
                    <a:gd name="connsiteY59" fmla="*/ 1482811 h 1753115"/>
                    <a:gd name="connsiteX60" fmla="*/ 985967 w 1763413"/>
                    <a:gd name="connsiteY60" fmla="*/ 1462216 h 1753115"/>
                    <a:gd name="connsiteX61" fmla="*/ 949926 w 1763413"/>
                    <a:gd name="connsiteY61" fmla="*/ 1431324 h 1753115"/>
                    <a:gd name="connsiteX62" fmla="*/ 978244 w 1763413"/>
                    <a:gd name="connsiteY62" fmla="*/ 1354095 h 1753115"/>
                    <a:gd name="connsiteX63" fmla="*/ 1045176 w 1763413"/>
                    <a:gd name="connsiteY63" fmla="*/ 1346372 h 1753115"/>
                    <a:gd name="connsiteX64" fmla="*/ 1063196 w 1763413"/>
                    <a:gd name="connsiteY64" fmla="*/ 1263993 h 1753115"/>
                    <a:gd name="connsiteX65" fmla="*/ 1137852 w 1763413"/>
                    <a:gd name="connsiteY65" fmla="*/ 1253696 h 1753115"/>
                    <a:gd name="connsiteX66" fmla="*/ 1143000 w 1763413"/>
                    <a:gd name="connsiteY66" fmla="*/ 1215081 h 1753115"/>
                    <a:gd name="connsiteX67" fmla="*/ 1297460 w 1763413"/>
                    <a:gd name="connsiteY67" fmla="*/ 1166169 h 1753115"/>
                    <a:gd name="connsiteX68" fmla="*/ 1333500 w 1763413"/>
                    <a:gd name="connsiteY68" fmla="*/ 1181615 h 1753115"/>
                    <a:gd name="connsiteX69" fmla="*/ 1341223 w 1763413"/>
                    <a:gd name="connsiteY69" fmla="*/ 1104385 h 1753115"/>
                    <a:gd name="connsiteX70" fmla="*/ 1282014 w 1763413"/>
                    <a:gd name="connsiteY70" fmla="*/ 1063196 h 1753115"/>
                    <a:gd name="connsiteX71" fmla="*/ 1274291 w 1763413"/>
                    <a:gd name="connsiteY71" fmla="*/ 1034879 h 1753115"/>
                    <a:gd name="connsiteX72" fmla="*/ 1274291 w 1763413"/>
                    <a:gd name="connsiteY72" fmla="*/ 1006561 h 1753115"/>
                    <a:gd name="connsiteX73" fmla="*/ 1289737 w 1763413"/>
                    <a:gd name="connsiteY73" fmla="*/ 970520 h 1753115"/>
                    <a:gd name="connsiteX74" fmla="*/ 1387561 w 1763413"/>
                    <a:gd name="connsiteY74" fmla="*/ 1009135 h 1753115"/>
                    <a:gd name="connsiteX75" fmla="*/ 1403007 w 1763413"/>
                    <a:gd name="connsiteY75" fmla="*/ 991115 h 1753115"/>
                    <a:gd name="connsiteX76" fmla="*/ 1436473 w 1763413"/>
                    <a:gd name="connsiteY76" fmla="*/ 988541 h 1753115"/>
                    <a:gd name="connsiteX77" fmla="*/ 1482811 w 1763413"/>
                    <a:gd name="connsiteY77" fmla="*/ 975669 h 1753115"/>
                    <a:gd name="connsiteX78" fmla="*/ 1711926 w 1763413"/>
                    <a:gd name="connsiteY78" fmla="*/ 877845 h 1753115"/>
                    <a:gd name="connsiteX79" fmla="*/ 1740244 w 1763413"/>
                    <a:gd name="connsiteY79" fmla="*/ 831507 h 1753115"/>
                    <a:gd name="connsiteX80" fmla="*/ 1727372 w 1763413"/>
                    <a:gd name="connsiteY80" fmla="*/ 805764 h 1753115"/>
                    <a:gd name="connsiteX81" fmla="*/ 1763413 w 1763413"/>
                    <a:gd name="connsiteY81" fmla="*/ 733683 h 1753115"/>
                    <a:gd name="connsiteX82" fmla="*/ 1668163 w 1763413"/>
                    <a:gd name="connsiteY82" fmla="*/ 671899 h 1753115"/>
                    <a:gd name="connsiteX83" fmla="*/ 1652717 w 1763413"/>
                    <a:gd name="connsiteY83" fmla="*/ 628135 h 1753115"/>
                    <a:gd name="connsiteX84" fmla="*/ 1650142 w 1763413"/>
                    <a:gd name="connsiteY84" fmla="*/ 594669 h 1753115"/>
                    <a:gd name="connsiteX85" fmla="*/ 1657865 w 1763413"/>
                    <a:gd name="connsiteY85" fmla="*/ 568926 h 1753115"/>
                    <a:gd name="connsiteX86" fmla="*/ 1588359 w 1763413"/>
                    <a:gd name="connsiteY86" fmla="*/ 530311 h 1753115"/>
                    <a:gd name="connsiteX87" fmla="*/ 1554892 w 1763413"/>
                    <a:gd name="connsiteY87" fmla="*/ 512291 h 1753115"/>
                    <a:gd name="connsiteX88" fmla="*/ 1547169 w 1763413"/>
                    <a:gd name="connsiteY88" fmla="*/ 476250 h 1753115"/>
                    <a:gd name="connsiteX89" fmla="*/ 1547169 w 1763413"/>
                    <a:gd name="connsiteY89" fmla="*/ 458230 h 1753115"/>
                    <a:gd name="connsiteX90" fmla="*/ 1644994 w 1763413"/>
                    <a:gd name="connsiteY90" fmla="*/ 362980 h 1753115"/>
                    <a:gd name="connsiteX91" fmla="*/ 1655291 w 1763413"/>
                    <a:gd name="connsiteY91" fmla="*/ 329514 h 1753115"/>
                    <a:gd name="connsiteX92" fmla="*/ 1647568 w 1763413"/>
                    <a:gd name="connsiteY92" fmla="*/ 301196 h 1753115"/>
                    <a:gd name="connsiteX93" fmla="*/ 1518852 w 1763413"/>
                    <a:gd name="connsiteY93" fmla="*/ 172480 h 1753115"/>
                    <a:gd name="connsiteX94" fmla="*/ 1552318 w 1763413"/>
                    <a:gd name="connsiteY94" fmla="*/ 100399 h 1753115"/>
                    <a:gd name="connsiteX95" fmla="*/ 1500832 w 1763413"/>
                    <a:gd name="connsiteY95" fmla="*/ 33466 h 1753115"/>
                    <a:gd name="connsiteX96" fmla="*/ 1508555 w 1763413"/>
                    <a:gd name="connsiteY96" fmla="*/ 2574 h 1753115"/>
                    <a:gd name="connsiteX97" fmla="*/ 1361818 w 1763413"/>
                    <a:gd name="connsiteY97" fmla="*/ 0 h 1753115"/>
                    <a:gd name="connsiteX98" fmla="*/ 1315480 w 1763413"/>
                    <a:gd name="connsiteY98" fmla="*/ 51487 h 1753115"/>
                    <a:gd name="connsiteX99" fmla="*/ 1292311 w 1763413"/>
                    <a:gd name="connsiteY99" fmla="*/ 56635 h 1753115"/>
                    <a:gd name="connsiteX100" fmla="*/ 1274291 w 1763413"/>
                    <a:gd name="connsiteY100" fmla="*/ 38615 h 1753115"/>
                    <a:gd name="connsiteX101" fmla="*/ 1261419 w 1763413"/>
                    <a:gd name="connsiteY101" fmla="*/ 33466 h 1753115"/>
                    <a:gd name="connsiteX102" fmla="*/ 1222805 w 1763413"/>
                    <a:gd name="connsiteY102" fmla="*/ 105547 h 1753115"/>
                    <a:gd name="connsiteX103" fmla="*/ 1258845 w 1763413"/>
                    <a:gd name="connsiteY103" fmla="*/ 141588 h 1753115"/>
                    <a:gd name="connsiteX104" fmla="*/ 1163595 w 1763413"/>
                    <a:gd name="connsiteY104" fmla="*/ 211095 h 1753115"/>
                    <a:gd name="connsiteX105" fmla="*/ 1088940 w 1763413"/>
                    <a:gd name="connsiteY105" fmla="*/ 213669 h 1753115"/>
                    <a:gd name="connsiteX106" fmla="*/ 1086365 w 1763413"/>
                    <a:gd name="connsiteY106" fmla="*/ 223966 h 1753115"/>
                    <a:gd name="connsiteX107" fmla="*/ 1068345 w 1763413"/>
                    <a:gd name="connsiteY107" fmla="*/ 254858 h 1753115"/>
                    <a:gd name="connsiteX108" fmla="*/ 1022007 w 1763413"/>
                    <a:gd name="connsiteY108" fmla="*/ 257433 h 1753115"/>
                    <a:gd name="connsiteX109" fmla="*/ 1032305 w 1763413"/>
                    <a:gd name="connsiteY109" fmla="*/ 347534 h 1753115"/>
                    <a:gd name="connsiteX110" fmla="*/ 1003987 w 1763413"/>
                    <a:gd name="connsiteY110" fmla="*/ 525162 h 1753115"/>
                    <a:gd name="connsiteX111" fmla="*/ 921609 w 1763413"/>
                    <a:gd name="connsiteY111" fmla="*/ 620412 h 1753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1763413" h="1753115">
                      <a:moveTo>
                        <a:pt x="921609" y="620412"/>
                      </a:moveTo>
                      <a:lnTo>
                        <a:pt x="795467" y="432487"/>
                      </a:lnTo>
                      <a:lnTo>
                        <a:pt x="756852" y="442784"/>
                      </a:lnTo>
                      <a:lnTo>
                        <a:pt x="720811" y="499419"/>
                      </a:lnTo>
                      <a:lnTo>
                        <a:pt x="651305" y="476250"/>
                      </a:lnTo>
                      <a:lnTo>
                        <a:pt x="653879" y="553480"/>
                      </a:lnTo>
                      <a:lnTo>
                        <a:pt x="612690" y="625561"/>
                      </a:lnTo>
                      <a:lnTo>
                        <a:pt x="527737" y="643581"/>
                      </a:lnTo>
                      <a:lnTo>
                        <a:pt x="504568" y="684770"/>
                      </a:lnTo>
                      <a:lnTo>
                        <a:pt x="522588" y="707939"/>
                      </a:lnTo>
                      <a:lnTo>
                        <a:pt x="463379" y="762000"/>
                      </a:lnTo>
                      <a:lnTo>
                        <a:pt x="471102" y="818635"/>
                      </a:lnTo>
                      <a:lnTo>
                        <a:pt x="409318" y="854676"/>
                      </a:lnTo>
                      <a:lnTo>
                        <a:pt x="370703" y="924183"/>
                      </a:lnTo>
                      <a:lnTo>
                        <a:pt x="324365" y="924183"/>
                      </a:lnTo>
                      <a:lnTo>
                        <a:pt x="311494" y="973095"/>
                      </a:lnTo>
                      <a:lnTo>
                        <a:pt x="311494" y="1022007"/>
                      </a:lnTo>
                      <a:lnTo>
                        <a:pt x="283176" y="998838"/>
                      </a:lnTo>
                      <a:lnTo>
                        <a:pt x="267730" y="1019433"/>
                      </a:lnTo>
                      <a:lnTo>
                        <a:pt x="270305" y="1055473"/>
                      </a:lnTo>
                      <a:lnTo>
                        <a:pt x="236838" y="1078642"/>
                      </a:lnTo>
                      <a:lnTo>
                        <a:pt x="239413" y="1130129"/>
                      </a:lnTo>
                      <a:lnTo>
                        <a:pt x="193075" y="1132703"/>
                      </a:lnTo>
                      <a:lnTo>
                        <a:pt x="154460" y="1212507"/>
                      </a:lnTo>
                      <a:lnTo>
                        <a:pt x="82379" y="1230527"/>
                      </a:lnTo>
                      <a:lnTo>
                        <a:pt x="0" y="1305183"/>
                      </a:lnTo>
                      <a:lnTo>
                        <a:pt x="25744" y="1413304"/>
                      </a:lnTo>
                      <a:lnTo>
                        <a:pt x="105548" y="1588358"/>
                      </a:lnTo>
                      <a:lnTo>
                        <a:pt x="208521" y="1652716"/>
                      </a:lnTo>
                      <a:lnTo>
                        <a:pt x="293473" y="1603804"/>
                      </a:lnTo>
                      <a:lnTo>
                        <a:pt x="303771" y="1629547"/>
                      </a:lnTo>
                      <a:lnTo>
                        <a:pt x="326940" y="1614101"/>
                      </a:lnTo>
                      <a:lnTo>
                        <a:pt x="362980" y="1611527"/>
                      </a:lnTo>
                      <a:lnTo>
                        <a:pt x="429913" y="1647568"/>
                      </a:lnTo>
                      <a:lnTo>
                        <a:pt x="435061" y="1611527"/>
                      </a:lnTo>
                      <a:lnTo>
                        <a:pt x="501994" y="1611527"/>
                      </a:lnTo>
                      <a:lnTo>
                        <a:pt x="548332" y="1663014"/>
                      </a:lnTo>
                      <a:lnTo>
                        <a:pt x="625561" y="1637270"/>
                      </a:lnTo>
                      <a:lnTo>
                        <a:pt x="615264" y="1608953"/>
                      </a:lnTo>
                      <a:lnTo>
                        <a:pt x="579223" y="1616676"/>
                      </a:lnTo>
                      <a:lnTo>
                        <a:pt x="558629" y="1590933"/>
                      </a:lnTo>
                      <a:lnTo>
                        <a:pt x="607541" y="1531723"/>
                      </a:lnTo>
                      <a:lnTo>
                        <a:pt x="659028" y="1560041"/>
                      </a:lnTo>
                      <a:lnTo>
                        <a:pt x="635859" y="1596081"/>
                      </a:lnTo>
                      <a:lnTo>
                        <a:pt x="615264" y="1608953"/>
                      </a:lnTo>
                      <a:lnTo>
                        <a:pt x="622987" y="1637270"/>
                      </a:lnTo>
                      <a:lnTo>
                        <a:pt x="651305" y="1621824"/>
                      </a:lnTo>
                      <a:lnTo>
                        <a:pt x="687345" y="1637270"/>
                      </a:lnTo>
                      <a:lnTo>
                        <a:pt x="715663" y="1611527"/>
                      </a:lnTo>
                      <a:lnTo>
                        <a:pt x="723386" y="1678460"/>
                      </a:lnTo>
                      <a:lnTo>
                        <a:pt x="844379" y="1691331"/>
                      </a:lnTo>
                      <a:lnTo>
                        <a:pt x="841805" y="1727372"/>
                      </a:lnTo>
                      <a:lnTo>
                        <a:pt x="911311" y="1753115"/>
                      </a:lnTo>
                      <a:lnTo>
                        <a:pt x="962798" y="1693906"/>
                      </a:lnTo>
                      <a:lnTo>
                        <a:pt x="996264" y="1699054"/>
                      </a:lnTo>
                      <a:lnTo>
                        <a:pt x="1014284" y="1637270"/>
                      </a:lnTo>
                      <a:lnTo>
                        <a:pt x="867548" y="1554892"/>
                      </a:lnTo>
                      <a:lnTo>
                        <a:pt x="862399" y="1531723"/>
                      </a:lnTo>
                      <a:lnTo>
                        <a:pt x="898440" y="1472514"/>
                      </a:lnTo>
                      <a:lnTo>
                        <a:pt x="949926" y="1482811"/>
                      </a:lnTo>
                      <a:lnTo>
                        <a:pt x="985967" y="1462216"/>
                      </a:lnTo>
                      <a:lnTo>
                        <a:pt x="949926" y="1431324"/>
                      </a:lnTo>
                      <a:lnTo>
                        <a:pt x="978244" y="1354095"/>
                      </a:lnTo>
                      <a:lnTo>
                        <a:pt x="1045176" y="1346372"/>
                      </a:lnTo>
                      <a:lnTo>
                        <a:pt x="1063196" y="1263993"/>
                      </a:lnTo>
                      <a:lnTo>
                        <a:pt x="1137852" y="1253696"/>
                      </a:lnTo>
                      <a:lnTo>
                        <a:pt x="1143000" y="1215081"/>
                      </a:lnTo>
                      <a:lnTo>
                        <a:pt x="1297460" y="1166169"/>
                      </a:lnTo>
                      <a:lnTo>
                        <a:pt x="1333500" y="1181615"/>
                      </a:lnTo>
                      <a:lnTo>
                        <a:pt x="1341223" y="1104385"/>
                      </a:lnTo>
                      <a:lnTo>
                        <a:pt x="1282014" y="1063196"/>
                      </a:lnTo>
                      <a:lnTo>
                        <a:pt x="1274291" y="1034879"/>
                      </a:lnTo>
                      <a:lnTo>
                        <a:pt x="1274291" y="1006561"/>
                      </a:lnTo>
                      <a:lnTo>
                        <a:pt x="1289737" y="970520"/>
                      </a:lnTo>
                      <a:lnTo>
                        <a:pt x="1387561" y="1009135"/>
                      </a:lnTo>
                      <a:lnTo>
                        <a:pt x="1403007" y="991115"/>
                      </a:lnTo>
                      <a:lnTo>
                        <a:pt x="1436473" y="988541"/>
                      </a:lnTo>
                      <a:lnTo>
                        <a:pt x="1482811" y="975669"/>
                      </a:lnTo>
                      <a:lnTo>
                        <a:pt x="1711926" y="877845"/>
                      </a:lnTo>
                      <a:lnTo>
                        <a:pt x="1740244" y="831507"/>
                      </a:lnTo>
                      <a:lnTo>
                        <a:pt x="1727372" y="805764"/>
                      </a:lnTo>
                      <a:lnTo>
                        <a:pt x="1763413" y="733683"/>
                      </a:lnTo>
                      <a:lnTo>
                        <a:pt x="1668163" y="671899"/>
                      </a:lnTo>
                      <a:lnTo>
                        <a:pt x="1652717" y="628135"/>
                      </a:lnTo>
                      <a:lnTo>
                        <a:pt x="1650142" y="594669"/>
                      </a:lnTo>
                      <a:lnTo>
                        <a:pt x="1657865" y="568926"/>
                      </a:lnTo>
                      <a:lnTo>
                        <a:pt x="1588359" y="530311"/>
                      </a:lnTo>
                      <a:lnTo>
                        <a:pt x="1554892" y="512291"/>
                      </a:lnTo>
                      <a:lnTo>
                        <a:pt x="1547169" y="476250"/>
                      </a:lnTo>
                      <a:lnTo>
                        <a:pt x="1547169" y="458230"/>
                      </a:lnTo>
                      <a:lnTo>
                        <a:pt x="1644994" y="362980"/>
                      </a:lnTo>
                      <a:lnTo>
                        <a:pt x="1655291" y="329514"/>
                      </a:lnTo>
                      <a:lnTo>
                        <a:pt x="1647568" y="301196"/>
                      </a:lnTo>
                      <a:lnTo>
                        <a:pt x="1518852" y="172480"/>
                      </a:lnTo>
                      <a:lnTo>
                        <a:pt x="1552318" y="100399"/>
                      </a:lnTo>
                      <a:lnTo>
                        <a:pt x="1500832" y="33466"/>
                      </a:lnTo>
                      <a:lnTo>
                        <a:pt x="1508555" y="2574"/>
                      </a:lnTo>
                      <a:lnTo>
                        <a:pt x="1361818" y="0"/>
                      </a:lnTo>
                      <a:lnTo>
                        <a:pt x="1315480" y="51487"/>
                      </a:lnTo>
                      <a:lnTo>
                        <a:pt x="1292311" y="56635"/>
                      </a:lnTo>
                      <a:lnTo>
                        <a:pt x="1274291" y="38615"/>
                      </a:lnTo>
                      <a:lnTo>
                        <a:pt x="1261419" y="33466"/>
                      </a:lnTo>
                      <a:lnTo>
                        <a:pt x="1222805" y="105547"/>
                      </a:lnTo>
                      <a:lnTo>
                        <a:pt x="1258845" y="141588"/>
                      </a:lnTo>
                      <a:lnTo>
                        <a:pt x="1163595" y="211095"/>
                      </a:lnTo>
                      <a:lnTo>
                        <a:pt x="1088940" y="213669"/>
                      </a:lnTo>
                      <a:lnTo>
                        <a:pt x="1086365" y="223966"/>
                      </a:lnTo>
                      <a:lnTo>
                        <a:pt x="1068345" y="254858"/>
                      </a:lnTo>
                      <a:lnTo>
                        <a:pt x="1022007" y="257433"/>
                      </a:lnTo>
                      <a:lnTo>
                        <a:pt x="1032305" y="347534"/>
                      </a:lnTo>
                      <a:lnTo>
                        <a:pt x="1003987" y="525162"/>
                      </a:lnTo>
                      <a:lnTo>
                        <a:pt x="921609" y="620412"/>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5" name="Formeaca1"/>
                <xdr:cNvSpPr/>
              </xdr:nvSpPr>
              <xdr:spPr>
                <a:xfrm>
                  <a:off x="7406331" y="5018528"/>
                  <a:ext cx="1524000" cy="1441388"/>
                </a:xfrm>
                <a:custGeom>
                  <a:avLst/>
                  <a:gdLst>
                    <a:gd name="connsiteX0" fmla="*/ 342385 w 1524000"/>
                    <a:gd name="connsiteY0" fmla="*/ 875270 h 1498256"/>
                    <a:gd name="connsiteX1" fmla="*/ 252284 w 1524000"/>
                    <a:gd name="connsiteY1" fmla="*/ 792892 h 1498256"/>
                    <a:gd name="connsiteX2" fmla="*/ 254858 w 1524000"/>
                    <a:gd name="connsiteY2" fmla="*/ 725959 h 1498256"/>
                    <a:gd name="connsiteX3" fmla="*/ 226541 w 1524000"/>
                    <a:gd name="connsiteY3" fmla="*/ 671898 h 1498256"/>
                    <a:gd name="connsiteX4" fmla="*/ 226541 w 1524000"/>
                    <a:gd name="connsiteY4" fmla="*/ 635858 h 1498256"/>
                    <a:gd name="connsiteX5" fmla="*/ 296047 w 1524000"/>
                    <a:gd name="connsiteY5" fmla="*/ 638432 h 1498256"/>
                    <a:gd name="connsiteX6" fmla="*/ 339811 w 1524000"/>
                    <a:gd name="connsiteY6" fmla="*/ 689919 h 1498256"/>
                    <a:gd name="connsiteX7" fmla="*/ 414466 w 1524000"/>
                    <a:gd name="connsiteY7" fmla="*/ 664175 h 1498256"/>
                    <a:gd name="connsiteX8" fmla="*/ 406743 w 1524000"/>
                    <a:gd name="connsiteY8" fmla="*/ 635858 h 1498256"/>
                    <a:gd name="connsiteX9" fmla="*/ 368128 w 1524000"/>
                    <a:gd name="connsiteY9" fmla="*/ 643581 h 1498256"/>
                    <a:gd name="connsiteX10" fmla="*/ 350108 w 1524000"/>
                    <a:gd name="connsiteY10" fmla="*/ 615263 h 1498256"/>
                    <a:gd name="connsiteX11" fmla="*/ 399020 w 1524000"/>
                    <a:gd name="connsiteY11" fmla="*/ 561202 h 1498256"/>
                    <a:gd name="connsiteX12" fmla="*/ 450507 w 1524000"/>
                    <a:gd name="connsiteY12" fmla="*/ 586946 h 1498256"/>
                    <a:gd name="connsiteX13" fmla="*/ 432487 w 1524000"/>
                    <a:gd name="connsiteY13" fmla="*/ 617838 h 1498256"/>
                    <a:gd name="connsiteX14" fmla="*/ 409318 w 1524000"/>
                    <a:gd name="connsiteY14" fmla="*/ 630709 h 1498256"/>
                    <a:gd name="connsiteX15" fmla="*/ 417041 w 1524000"/>
                    <a:gd name="connsiteY15" fmla="*/ 661601 h 1498256"/>
                    <a:gd name="connsiteX16" fmla="*/ 437635 w 1524000"/>
                    <a:gd name="connsiteY16" fmla="*/ 648729 h 1498256"/>
                    <a:gd name="connsiteX17" fmla="*/ 473676 w 1524000"/>
                    <a:gd name="connsiteY17" fmla="*/ 661601 h 1498256"/>
                    <a:gd name="connsiteX18" fmla="*/ 504568 w 1524000"/>
                    <a:gd name="connsiteY18" fmla="*/ 643581 h 1498256"/>
                    <a:gd name="connsiteX19" fmla="*/ 514865 w 1524000"/>
                    <a:gd name="connsiteY19" fmla="*/ 702790 h 1498256"/>
                    <a:gd name="connsiteX20" fmla="*/ 630710 w 1524000"/>
                    <a:gd name="connsiteY20" fmla="*/ 720811 h 1498256"/>
                    <a:gd name="connsiteX21" fmla="*/ 633284 w 1524000"/>
                    <a:gd name="connsiteY21" fmla="*/ 751702 h 1498256"/>
                    <a:gd name="connsiteX22" fmla="*/ 700216 w 1524000"/>
                    <a:gd name="connsiteY22" fmla="*/ 780020 h 1498256"/>
                    <a:gd name="connsiteX23" fmla="*/ 754277 w 1524000"/>
                    <a:gd name="connsiteY23" fmla="*/ 720811 h 1498256"/>
                    <a:gd name="connsiteX24" fmla="*/ 785169 w 1524000"/>
                    <a:gd name="connsiteY24" fmla="*/ 725959 h 1498256"/>
                    <a:gd name="connsiteX25" fmla="*/ 805764 w 1524000"/>
                    <a:gd name="connsiteY25" fmla="*/ 664175 h 1498256"/>
                    <a:gd name="connsiteX26" fmla="*/ 661601 w 1524000"/>
                    <a:gd name="connsiteY26" fmla="*/ 592094 h 1498256"/>
                    <a:gd name="connsiteX27" fmla="*/ 656453 w 1524000"/>
                    <a:gd name="connsiteY27" fmla="*/ 561202 h 1498256"/>
                    <a:gd name="connsiteX28" fmla="*/ 687345 w 1524000"/>
                    <a:gd name="connsiteY28" fmla="*/ 501993 h 1498256"/>
                    <a:gd name="connsiteX29" fmla="*/ 733683 w 1524000"/>
                    <a:gd name="connsiteY29" fmla="*/ 512290 h 1498256"/>
                    <a:gd name="connsiteX30" fmla="*/ 780020 w 1524000"/>
                    <a:gd name="connsiteY30" fmla="*/ 494270 h 1498256"/>
                    <a:gd name="connsiteX31" fmla="*/ 741405 w 1524000"/>
                    <a:gd name="connsiteY31" fmla="*/ 458229 h 1498256"/>
                    <a:gd name="connsiteX32" fmla="*/ 767149 w 1524000"/>
                    <a:gd name="connsiteY32" fmla="*/ 383574 h 1498256"/>
                    <a:gd name="connsiteX33" fmla="*/ 831507 w 1524000"/>
                    <a:gd name="connsiteY33" fmla="*/ 373277 h 1498256"/>
                    <a:gd name="connsiteX34" fmla="*/ 852101 w 1524000"/>
                    <a:gd name="connsiteY34" fmla="*/ 290898 h 1498256"/>
                    <a:gd name="connsiteX35" fmla="*/ 929331 w 1524000"/>
                    <a:gd name="connsiteY35" fmla="*/ 278027 h 1498256"/>
                    <a:gd name="connsiteX36" fmla="*/ 934480 w 1524000"/>
                    <a:gd name="connsiteY36" fmla="*/ 241986 h 1498256"/>
                    <a:gd name="connsiteX37" fmla="*/ 1081216 w 1524000"/>
                    <a:gd name="connsiteY37" fmla="*/ 193074 h 1498256"/>
                    <a:gd name="connsiteX38" fmla="*/ 1124980 w 1524000"/>
                    <a:gd name="connsiteY38" fmla="*/ 208520 h 1498256"/>
                    <a:gd name="connsiteX39" fmla="*/ 1130128 w 1524000"/>
                    <a:gd name="connsiteY39" fmla="*/ 131290 h 1498256"/>
                    <a:gd name="connsiteX40" fmla="*/ 1070919 w 1524000"/>
                    <a:gd name="connsiteY40" fmla="*/ 97824 h 1498256"/>
                    <a:gd name="connsiteX41" fmla="*/ 1063196 w 1524000"/>
                    <a:gd name="connsiteY41" fmla="*/ 61784 h 1498256"/>
                    <a:gd name="connsiteX42" fmla="*/ 1063196 w 1524000"/>
                    <a:gd name="connsiteY42" fmla="*/ 38615 h 1498256"/>
                    <a:gd name="connsiteX43" fmla="*/ 1083791 w 1524000"/>
                    <a:gd name="connsiteY43" fmla="*/ 0 h 1498256"/>
                    <a:gd name="connsiteX44" fmla="*/ 1179041 w 1524000"/>
                    <a:gd name="connsiteY44" fmla="*/ 36040 h 1498256"/>
                    <a:gd name="connsiteX45" fmla="*/ 1189338 w 1524000"/>
                    <a:gd name="connsiteY45" fmla="*/ 23169 h 1498256"/>
                    <a:gd name="connsiteX46" fmla="*/ 1279439 w 1524000"/>
                    <a:gd name="connsiteY46" fmla="*/ 5148 h 1498256"/>
                    <a:gd name="connsiteX47" fmla="*/ 1279439 w 1524000"/>
                    <a:gd name="connsiteY47" fmla="*/ 30892 h 1498256"/>
                    <a:gd name="connsiteX48" fmla="*/ 1302608 w 1524000"/>
                    <a:gd name="connsiteY48" fmla="*/ 64358 h 1498256"/>
                    <a:gd name="connsiteX49" fmla="*/ 1338649 w 1524000"/>
                    <a:gd name="connsiteY49" fmla="*/ 72081 h 1498256"/>
                    <a:gd name="connsiteX50" fmla="*/ 1341223 w 1524000"/>
                    <a:gd name="connsiteY50" fmla="*/ 141588 h 1498256"/>
                    <a:gd name="connsiteX51" fmla="*/ 1403007 w 1524000"/>
                    <a:gd name="connsiteY51" fmla="*/ 187925 h 1498256"/>
                    <a:gd name="connsiteX52" fmla="*/ 1477662 w 1524000"/>
                    <a:gd name="connsiteY52" fmla="*/ 190500 h 1498256"/>
                    <a:gd name="connsiteX53" fmla="*/ 1524000 w 1524000"/>
                    <a:gd name="connsiteY53" fmla="*/ 301196 h 1498256"/>
                    <a:gd name="connsiteX54" fmla="*/ 1469939 w 1524000"/>
                    <a:gd name="connsiteY54" fmla="*/ 308919 h 1498256"/>
                    <a:gd name="connsiteX55" fmla="*/ 1457068 w 1524000"/>
                    <a:gd name="connsiteY55" fmla="*/ 337236 h 1498256"/>
                    <a:gd name="connsiteX56" fmla="*/ 1451919 w 1524000"/>
                    <a:gd name="connsiteY56" fmla="*/ 396446 h 1498256"/>
                    <a:gd name="connsiteX57" fmla="*/ 1439047 w 1524000"/>
                    <a:gd name="connsiteY57" fmla="*/ 422189 h 1498256"/>
                    <a:gd name="connsiteX58" fmla="*/ 1418453 w 1524000"/>
                    <a:gd name="connsiteY58" fmla="*/ 422189 h 1498256"/>
                    <a:gd name="connsiteX59" fmla="*/ 1462216 w 1524000"/>
                    <a:gd name="connsiteY59" fmla="*/ 489121 h 1498256"/>
                    <a:gd name="connsiteX60" fmla="*/ 1446770 w 1524000"/>
                    <a:gd name="connsiteY60" fmla="*/ 527736 h 1498256"/>
                    <a:gd name="connsiteX61" fmla="*/ 1449345 w 1524000"/>
                    <a:gd name="connsiteY61" fmla="*/ 556054 h 1498256"/>
                    <a:gd name="connsiteX62" fmla="*/ 1382412 w 1524000"/>
                    <a:gd name="connsiteY62" fmla="*/ 625561 h 1498256"/>
                    <a:gd name="connsiteX63" fmla="*/ 1364392 w 1524000"/>
                    <a:gd name="connsiteY63" fmla="*/ 656452 h 1498256"/>
                    <a:gd name="connsiteX64" fmla="*/ 1354095 w 1524000"/>
                    <a:gd name="connsiteY64" fmla="*/ 695067 h 1498256"/>
                    <a:gd name="connsiteX65" fmla="*/ 1351520 w 1524000"/>
                    <a:gd name="connsiteY65" fmla="*/ 741405 h 1498256"/>
                    <a:gd name="connsiteX66" fmla="*/ 1377264 w 1524000"/>
                    <a:gd name="connsiteY66" fmla="*/ 777446 h 1498256"/>
                    <a:gd name="connsiteX67" fmla="*/ 1415878 w 1524000"/>
                    <a:gd name="connsiteY67" fmla="*/ 836655 h 1498256"/>
                    <a:gd name="connsiteX68" fmla="*/ 1472514 w 1524000"/>
                    <a:gd name="connsiteY68" fmla="*/ 908736 h 1498256"/>
                    <a:gd name="connsiteX69" fmla="*/ 1415878 w 1524000"/>
                    <a:gd name="connsiteY69" fmla="*/ 898439 h 1498256"/>
                    <a:gd name="connsiteX70" fmla="*/ 1348946 w 1524000"/>
                    <a:gd name="connsiteY70" fmla="*/ 949925 h 1498256"/>
                    <a:gd name="connsiteX71" fmla="*/ 1369541 w 1524000"/>
                    <a:gd name="connsiteY71" fmla="*/ 978243 h 1498256"/>
                    <a:gd name="connsiteX72" fmla="*/ 1346372 w 1524000"/>
                    <a:gd name="connsiteY72" fmla="*/ 998838 h 1498256"/>
                    <a:gd name="connsiteX73" fmla="*/ 1217655 w 1524000"/>
                    <a:gd name="connsiteY73" fmla="*/ 1001412 h 1498256"/>
                    <a:gd name="connsiteX74" fmla="*/ 1202210 w 1524000"/>
                    <a:gd name="connsiteY74" fmla="*/ 1024581 h 1498256"/>
                    <a:gd name="connsiteX75" fmla="*/ 1194487 w 1524000"/>
                    <a:gd name="connsiteY75" fmla="*/ 1047750 h 1498256"/>
                    <a:gd name="connsiteX76" fmla="*/ 1122405 w 1524000"/>
                    <a:gd name="connsiteY76" fmla="*/ 996263 h 1498256"/>
                    <a:gd name="connsiteX77" fmla="*/ 991115 w 1524000"/>
                    <a:gd name="connsiteY77" fmla="*/ 1104385 h 1498256"/>
                    <a:gd name="connsiteX78" fmla="*/ 947351 w 1524000"/>
                    <a:gd name="connsiteY78" fmla="*/ 1052898 h 1498256"/>
                    <a:gd name="connsiteX79" fmla="*/ 931905 w 1524000"/>
                    <a:gd name="connsiteY79" fmla="*/ 1060621 h 1498256"/>
                    <a:gd name="connsiteX80" fmla="*/ 846953 w 1524000"/>
                    <a:gd name="connsiteY80" fmla="*/ 1063196 h 1498256"/>
                    <a:gd name="connsiteX81" fmla="*/ 875270 w 1524000"/>
                    <a:gd name="connsiteY81" fmla="*/ 1119831 h 1498256"/>
                    <a:gd name="connsiteX82" fmla="*/ 826358 w 1524000"/>
                    <a:gd name="connsiteY82" fmla="*/ 1127554 h 1498256"/>
                    <a:gd name="connsiteX83" fmla="*/ 803189 w 1524000"/>
                    <a:gd name="connsiteY83" fmla="*/ 1191912 h 1498256"/>
                    <a:gd name="connsiteX84" fmla="*/ 867547 w 1524000"/>
                    <a:gd name="connsiteY84" fmla="*/ 1305182 h 1498256"/>
                    <a:gd name="connsiteX85" fmla="*/ 841804 w 1524000"/>
                    <a:gd name="connsiteY85" fmla="*/ 1320628 h 1498256"/>
                    <a:gd name="connsiteX86" fmla="*/ 826358 w 1524000"/>
                    <a:gd name="connsiteY86" fmla="*/ 1351520 h 1498256"/>
                    <a:gd name="connsiteX87" fmla="*/ 849527 w 1524000"/>
                    <a:gd name="connsiteY87" fmla="*/ 1413304 h 1498256"/>
                    <a:gd name="connsiteX88" fmla="*/ 826358 w 1524000"/>
                    <a:gd name="connsiteY88" fmla="*/ 1454493 h 1498256"/>
                    <a:gd name="connsiteX89" fmla="*/ 818635 w 1524000"/>
                    <a:gd name="connsiteY89" fmla="*/ 1487959 h 1498256"/>
                    <a:gd name="connsiteX90" fmla="*/ 795466 w 1524000"/>
                    <a:gd name="connsiteY90" fmla="*/ 1498256 h 1498256"/>
                    <a:gd name="connsiteX91" fmla="*/ 664176 w 1524000"/>
                    <a:gd name="connsiteY91" fmla="*/ 1464790 h 1498256"/>
                    <a:gd name="connsiteX92" fmla="*/ 607541 w 1524000"/>
                    <a:gd name="connsiteY92" fmla="*/ 1354094 h 1498256"/>
                    <a:gd name="connsiteX93" fmla="*/ 440210 w 1524000"/>
                    <a:gd name="connsiteY93" fmla="*/ 1372115 h 1498256"/>
                    <a:gd name="connsiteX94" fmla="*/ 391297 w 1524000"/>
                    <a:gd name="connsiteY94" fmla="*/ 1302608 h 1498256"/>
                    <a:gd name="connsiteX95" fmla="*/ 355257 w 1524000"/>
                    <a:gd name="connsiteY95" fmla="*/ 1307756 h 1498256"/>
                    <a:gd name="connsiteX96" fmla="*/ 342385 w 1524000"/>
                    <a:gd name="connsiteY96" fmla="*/ 1330925 h 1498256"/>
                    <a:gd name="connsiteX97" fmla="*/ 373277 w 1524000"/>
                    <a:gd name="connsiteY97" fmla="*/ 1364392 h 1498256"/>
                    <a:gd name="connsiteX98" fmla="*/ 211095 w 1524000"/>
                    <a:gd name="connsiteY98" fmla="*/ 1366966 h 1498256"/>
                    <a:gd name="connsiteX99" fmla="*/ 221392 w 1524000"/>
                    <a:gd name="connsiteY99" fmla="*/ 1336074 h 1498256"/>
                    <a:gd name="connsiteX100" fmla="*/ 190500 w 1524000"/>
                    <a:gd name="connsiteY100" fmla="*/ 1300034 h 1498256"/>
                    <a:gd name="connsiteX101" fmla="*/ 0 w 1524000"/>
                    <a:gd name="connsiteY101" fmla="*/ 1297459 h 1498256"/>
                    <a:gd name="connsiteX102" fmla="*/ 64358 w 1524000"/>
                    <a:gd name="connsiteY102" fmla="*/ 1220229 h 1498256"/>
                    <a:gd name="connsiteX103" fmla="*/ 128716 w 1524000"/>
                    <a:gd name="connsiteY103" fmla="*/ 1209932 h 1498256"/>
                    <a:gd name="connsiteX104" fmla="*/ 120993 w 1524000"/>
                    <a:gd name="connsiteY104" fmla="*/ 1163594 h 1498256"/>
                    <a:gd name="connsiteX105" fmla="*/ 175054 w 1524000"/>
                    <a:gd name="connsiteY105" fmla="*/ 1114682 h 1498256"/>
                    <a:gd name="connsiteX106" fmla="*/ 211095 w 1524000"/>
                    <a:gd name="connsiteY106" fmla="*/ 1124979 h 1498256"/>
                    <a:gd name="connsiteX107" fmla="*/ 226541 w 1524000"/>
                    <a:gd name="connsiteY107" fmla="*/ 993689 h 1498256"/>
                    <a:gd name="connsiteX108" fmla="*/ 342385 w 1524000"/>
                    <a:gd name="connsiteY108" fmla="*/ 875270 h 14982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524000" h="1498256">
                      <a:moveTo>
                        <a:pt x="342385" y="875270"/>
                      </a:moveTo>
                      <a:lnTo>
                        <a:pt x="252284" y="792892"/>
                      </a:lnTo>
                      <a:lnTo>
                        <a:pt x="254858" y="725959"/>
                      </a:lnTo>
                      <a:lnTo>
                        <a:pt x="226541" y="671898"/>
                      </a:lnTo>
                      <a:lnTo>
                        <a:pt x="226541" y="635858"/>
                      </a:lnTo>
                      <a:lnTo>
                        <a:pt x="296047" y="638432"/>
                      </a:lnTo>
                      <a:lnTo>
                        <a:pt x="339811" y="689919"/>
                      </a:lnTo>
                      <a:lnTo>
                        <a:pt x="414466" y="664175"/>
                      </a:lnTo>
                      <a:lnTo>
                        <a:pt x="406743" y="635858"/>
                      </a:lnTo>
                      <a:lnTo>
                        <a:pt x="368128" y="643581"/>
                      </a:lnTo>
                      <a:lnTo>
                        <a:pt x="350108" y="615263"/>
                      </a:lnTo>
                      <a:lnTo>
                        <a:pt x="399020" y="561202"/>
                      </a:lnTo>
                      <a:lnTo>
                        <a:pt x="450507" y="586946"/>
                      </a:lnTo>
                      <a:lnTo>
                        <a:pt x="432487" y="617838"/>
                      </a:lnTo>
                      <a:lnTo>
                        <a:pt x="409318" y="630709"/>
                      </a:lnTo>
                      <a:lnTo>
                        <a:pt x="417041" y="661601"/>
                      </a:lnTo>
                      <a:lnTo>
                        <a:pt x="437635" y="648729"/>
                      </a:lnTo>
                      <a:lnTo>
                        <a:pt x="473676" y="661601"/>
                      </a:lnTo>
                      <a:lnTo>
                        <a:pt x="504568" y="643581"/>
                      </a:lnTo>
                      <a:lnTo>
                        <a:pt x="514865" y="702790"/>
                      </a:lnTo>
                      <a:lnTo>
                        <a:pt x="630710" y="720811"/>
                      </a:lnTo>
                      <a:lnTo>
                        <a:pt x="633284" y="751702"/>
                      </a:lnTo>
                      <a:lnTo>
                        <a:pt x="700216" y="780020"/>
                      </a:lnTo>
                      <a:lnTo>
                        <a:pt x="754277" y="720811"/>
                      </a:lnTo>
                      <a:lnTo>
                        <a:pt x="785169" y="725959"/>
                      </a:lnTo>
                      <a:lnTo>
                        <a:pt x="805764" y="664175"/>
                      </a:lnTo>
                      <a:lnTo>
                        <a:pt x="661601" y="592094"/>
                      </a:lnTo>
                      <a:lnTo>
                        <a:pt x="656453" y="561202"/>
                      </a:lnTo>
                      <a:lnTo>
                        <a:pt x="687345" y="501993"/>
                      </a:lnTo>
                      <a:lnTo>
                        <a:pt x="733683" y="512290"/>
                      </a:lnTo>
                      <a:lnTo>
                        <a:pt x="780020" y="494270"/>
                      </a:lnTo>
                      <a:lnTo>
                        <a:pt x="741405" y="458229"/>
                      </a:lnTo>
                      <a:lnTo>
                        <a:pt x="767149" y="383574"/>
                      </a:lnTo>
                      <a:lnTo>
                        <a:pt x="831507" y="373277"/>
                      </a:lnTo>
                      <a:lnTo>
                        <a:pt x="852101" y="290898"/>
                      </a:lnTo>
                      <a:lnTo>
                        <a:pt x="929331" y="278027"/>
                      </a:lnTo>
                      <a:lnTo>
                        <a:pt x="934480" y="241986"/>
                      </a:lnTo>
                      <a:lnTo>
                        <a:pt x="1081216" y="193074"/>
                      </a:lnTo>
                      <a:lnTo>
                        <a:pt x="1124980" y="208520"/>
                      </a:lnTo>
                      <a:lnTo>
                        <a:pt x="1130128" y="131290"/>
                      </a:lnTo>
                      <a:lnTo>
                        <a:pt x="1070919" y="97824"/>
                      </a:lnTo>
                      <a:lnTo>
                        <a:pt x="1063196" y="61784"/>
                      </a:lnTo>
                      <a:lnTo>
                        <a:pt x="1063196" y="38615"/>
                      </a:lnTo>
                      <a:lnTo>
                        <a:pt x="1083791" y="0"/>
                      </a:lnTo>
                      <a:lnTo>
                        <a:pt x="1179041" y="36040"/>
                      </a:lnTo>
                      <a:lnTo>
                        <a:pt x="1189338" y="23169"/>
                      </a:lnTo>
                      <a:lnTo>
                        <a:pt x="1279439" y="5148"/>
                      </a:lnTo>
                      <a:lnTo>
                        <a:pt x="1279439" y="30892"/>
                      </a:lnTo>
                      <a:lnTo>
                        <a:pt x="1302608" y="64358"/>
                      </a:lnTo>
                      <a:lnTo>
                        <a:pt x="1338649" y="72081"/>
                      </a:lnTo>
                      <a:lnTo>
                        <a:pt x="1341223" y="141588"/>
                      </a:lnTo>
                      <a:lnTo>
                        <a:pt x="1403007" y="187925"/>
                      </a:lnTo>
                      <a:lnTo>
                        <a:pt x="1477662" y="190500"/>
                      </a:lnTo>
                      <a:lnTo>
                        <a:pt x="1524000" y="301196"/>
                      </a:lnTo>
                      <a:lnTo>
                        <a:pt x="1469939" y="308919"/>
                      </a:lnTo>
                      <a:lnTo>
                        <a:pt x="1457068" y="337236"/>
                      </a:lnTo>
                      <a:lnTo>
                        <a:pt x="1451919" y="396446"/>
                      </a:lnTo>
                      <a:lnTo>
                        <a:pt x="1439047" y="422189"/>
                      </a:lnTo>
                      <a:lnTo>
                        <a:pt x="1418453" y="422189"/>
                      </a:lnTo>
                      <a:lnTo>
                        <a:pt x="1462216" y="489121"/>
                      </a:lnTo>
                      <a:lnTo>
                        <a:pt x="1446770" y="527736"/>
                      </a:lnTo>
                      <a:lnTo>
                        <a:pt x="1449345" y="556054"/>
                      </a:lnTo>
                      <a:lnTo>
                        <a:pt x="1382412" y="625561"/>
                      </a:lnTo>
                      <a:lnTo>
                        <a:pt x="1364392" y="656452"/>
                      </a:lnTo>
                      <a:lnTo>
                        <a:pt x="1354095" y="695067"/>
                      </a:lnTo>
                      <a:lnTo>
                        <a:pt x="1351520" y="741405"/>
                      </a:lnTo>
                      <a:lnTo>
                        <a:pt x="1377264" y="777446"/>
                      </a:lnTo>
                      <a:lnTo>
                        <a:pt x="1415878" y="836655"/>
                      </a:lnTo>
                      <a:lnTo>
                        <a:pt x="1472514" y="908736"/>
                      </a:lnTo>
                      <a:lnTo>
                        <a:pt x="1415878" y="898439"/>
                      </a:lnTo>
                      <a:lnTo>
                        <a:pt x="1348946" y="949925"/>
                      </a:lnTo>
                      <a:lnTo>
                        <a:pt x="1369541" y="978243"/>
                      </a:lnTo>
                      <a:lnTo>
                        <a:pt x="1346372" y="998838"/>
                      </a:lnTo>
                      <a:lnTo>
                        <a:pt x="1217655" y="1001412"/>
                      </a:lnTo>
                      <a:lnTo>
                        <a:pt x="1202210" y="1024581"/>
                      </a:lnTo>
                      <a:lnTo>
                        <a:pt x="1194487" y="1047750"/>
                      </a:lnTo>
                      <a:lnTo>
                        <a:pt x="1122405" y="996263"/>
                      </a:lnTo>
                      <a:lnTo>
                        <a:pt x="991115" y="1104385"/>
                      </a:lnTo>
                      <a:lnTo>
                        <a:pt x="947351" y="1052898"/>
                      </a:lnTo>
                      <a:lnTo>
                        <a:pt x="931905" y="1060621"/>
                      </a:lnTo>
                      <a:lnTo>
                        <a:pt x="846953" y="1063196"/>
                      </a:lnTo>
                      <a:lnTo>
                        <a:pt x="875270" y="1119831"/>
                      </a:lnTo>
                      <a:lnTo>
                        <a:pt x="826358" y="1127554"/>
                      </a:lnTo>
                      <a:lnTo>
                        <a:pt x="803189" y="1191912"/>
                      </a:lnTo>
                      <a:lnTo>
                        <a:pt x="867547" y="1305182"/>
                      </a:lnTo>
                      <a:lnTo>
                        <a:pt x="841804" y="1320628"/>
                      </a:lnTo>
                      <a:lnTo>
                        <a:pt x="826358" y="1351520"/>
                      </a:lnTo>
                      <a:lnTo>
                        <a:pt x="849527" y="1413304"/>
                      </a:lnTo>
                      <a:lnTo>
                        <a:pt x="826358" y="1454493"/>
                      </a:lnTo>
                      <a:lnTo>
                        <a:pt x="818635" y="1487959"/>
                      </a:lnTo>
                      <a:lnTo>
                        <a:pt x="795466" y="1498256"/>
                      </a:lnTo>
                      <a:lnTo>
                        <a:pt x="664176" y="1464790"/>
                      </a:lnTo>
                      <a:lnTo>
                        <a:pt x="607541" y="1354094"/>
                      </a:lnTo>
                      <a:lnTo>
                        <a:pt x="440210" y="1372115"/>
                      </a:lnTo>
                      <a:lnTo>
                        <a:pt x="391297" y="1302608"/>
                      </a:lnTo>
                      <a:lnTo>
                        <a:pt x="355257" y="1307756"/>
                      </a:lnTo>
                      <a:lnTo>
                        <a:pt x="342385" y="1330925"/>
                      </a:lnTo>
                      <a:lnTo>
                        <a:pt x="373277" y="1364392"/>
                      </a:lnTo>
                      <a:lnTo>
                        <a:pt x="211095" y="1366966"/>
                      </a:lnTo>
                      <a:lnTo>
                        <a:pt x="221392" y="1336074"/>
                      </a:lnTo>
                      <a:lnTo>
                        <a:pt x="190500" y="1300034"/>
                      </a:lnTo>
                      <a:lnTo>
                        <a:pt x="0" y="1297459"/>
                      </a:lnTo>
                      <a:lnTo>
                        <a:pt x="64358" y="1220229"/>
                      </a:lnTo>
                      <a:lnTo>
                        <a:pt x="128716" y="1209932"/>
                      </a:lnTo>
                      <a:lnTo>
                        <a:pt x="120993" y="1163594"/>
                      </a:lnTo>
                      <a:lnTo>
                        <a:pt x="175054" y="1114682"/>
                      </a:lnTo>
                      <a:lnTo>
                        <a:pt x="211095" y="1124979"/>
                      </a:lnTo>
                      <a:lnTo>
                        <a:pt x="226541" y="993689"/>
                      </a:lnTo>
                      <a:lnTo>
                        <a:pt x="342385" y="875270"/>
                      </a:lnTo>
                      <a:close/>
                    </a:path>
                  </a:pathLst>
                </a:custGeom>
                <a:solidFill>
                  <a:srgbClr val="FF64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6" name="Formeaca15"/>
                <xdr:cNvSpPr/>
              </xdr:nvSpPr>
              <xdr:spPr>
                <a:xfrm>
                  <a:off x="8208169" y="5564765"/>
                  <a:ext cx="1107281" cy="980425"/>
                </a:xfrm>
                <a:custGeom>
                  <a:avLst/>
                  <a:gdLst>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2450 w 1107281"/>
                    <a:gd name="connsiteY10" fmla="*/ 169068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76275 w 1107281"/>
                    <a:gd name="connsiteY11" fmla="*/ 340518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6750 w 1107281"/>
                    <a:gd name="connsiteY11" fmla="*/ 333374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50069 w 1107281"/>
                    <a:gd name="connsiteY10" fmla="*/ 176212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52450 w 1107281"/>
                    <a:gd name="connsiteY8" fmla="*/ 147637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7212 w 1107281"/>
                    <a:gd name="connsiteY7" fmla="*/ 126206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 name="connsiteX0" fmla="*/ 904875 w 1107281"/>
                    <a:gd name="connsiteY0" fmla="*/ 166687 h 1016793"/>
                    <a:gd name="connsiteX1" fmla="*/ 795337 w 1107281"/>
                    <a:gd name="connsiteY1" fmla="*/ 95250 h 1016793"/>
                    <a:gd name="connsiteX2" fmla="*/ 702469 w 1107281"/>
                    <a:gd name="connsiteY2" fmla="*/ 85725 h 1016793"/>
                    <a:gd name="connsiteX3" fmla="*/ 642937 w 1107281"/>
                    <a:gd name="connsiteY3" fmla="*/ 0 h 1016793"/>
                    <a:gd name="connsiteX4" fmla="*/ 578644 w 1107281"/>
                    <a:gd name="connsiteY4" fmla="*/ 57150 h 1016793"/>
                    <a:gd name="connsiteX5" fmla="*/ 566737 w 1107281"/>
                    <a:gd name="connsiteY5" fmla="*/ 76200 h 1016793"/>
                    <a:gd name="connsiteX6" fmla="*/ 559594 w 1107281"/>
                    <a:gd name="connsiteY6" fmla="*/ 100012 h 1016793"/>
                    <a:gd name="connsiteX7" fmla="*/ 550068 w 1107281"/>
                    <a:gd name="connsiteY7" fmla="*/ 123824 h 1016793"/>
                    <a:gd name="connsiteX8" fmla="*/ 545306 w 1107281"/>
                    <a:gd name="connsiteY8" fmla="*/ 145256 h 1016793"/>
                    <a:gd name="connsiteX9" fmla="*/ 552450 w 1107281"/>
                    <a:gd name="connsiteY9" fmla="*/ 169068 h 1016793"/>
                    <a:gd name="connsiteX10" fmla="*/ 542926 w 1107281"/>
                    <a:gd name="connsiteY10" fmla="*/ 171450 h 1016793"/>
                    <a:gd name="connsiteX11" fmla="*/ 664369 w 1107281"/>
                    <a:gd name="connsiteY11" fmla="*/ 335755 h 1016793"/>
                    <a:gd name="connsiteX12" fmla="*/ 611981 w 1107281"/>
                    <a:gd name="connsiteY12" fmla="*/ 326231 h 1016793"/>
                    <a:gd name="connsiteX13" fmla="*/ 552450 w 1107281"/>
                    <a:gd name="connsiteY13" fmla="*/ 383381 h 1016793"/>
                    <a:gd name="connsiteX14" fmla="*/ 566737 w 1107281"/>
                    <a:gd name="connsiteY14" fmla="*/ 411956 h 1016793"/>
                    <a:gd name="connsiteX15" fmla="*/ 542925 w 1107281"/>
                    <a:gd name="connsiteY15" fmla="*/ 433387 h 1016793"/>
                    <a:gd name="connsiteX16" fmla="*/ 416719 w 1107281"/>
                    <a:gd name="connsiteY16" fmla="*/ 435768 h 1016793"/>
                    <a:gd name="connsiteX17" fmla="*/ 392906 w 1107281"/>
                    <a:gd name="connsiteY17" fmla="*/ 473868 h 1016793"/>
                    <a:gd name="connsiteX18" fmla="*/ 316706 w 1107281"/>
                    <a:gd name="connsiteY18" fmla="*/ 431006 h 1016793"/>
                    <a:gd name="connsiteX19" fmla="*/ 190500 w 1107281"/>
                    <a:gd name="connsiteY19" fmla="*/ 533400 h 1016793"/>
                    <a:gd name="connsiteX20" fmla="*/ 142875 w 1107281"/>
                    <a:gd name="connsiteY20" fmla="*/ 485775 h 1016793"/>
                    <a:gd name="connsiteX21" fmla="*/ 119062 w 1107281"/>
                    <a:gd name="connsiteY21" fmla="*/ 495300 h 1016793"/>
                    <a:gd name="connsiteX22" fmla="*/ 47625 w 1107281"/>
                    <a:gd name="connsiteY22" fmla="*/ 495300 h 1016793"/>
                    <a:gd name="connsiteX23" fmla="*/ 71437 w 1107281"/>
                    <a:gd name="connsiteY23" fmla="*/ 552450 h 1016793"/>
                    <a:gd name="connsiteX24" fmla="*/ 23812 w 1107281"/>
                    <a:gd name="connsiteY24" fmla="*/ 559593 h 1016793"/>
                    <a:gd name="connsiteX25" fmla="*/ 0 w 1107281"/>
                    <a:gd name="connsiteY25" fmla="*/ 621506 h 1016793"/>
                    <a:gd name="connsiteX26" fmla="*/ 69056 w 1107281"/>
                    <a:gd name="connsiteY26" fmla="*/ 735806 h 1016793"/>
                    <a:gd name="connsiteX27" fmla="*/ 38100 w 1107281"/>
                    <a:gd name="connsiteY27" fmla="*/ 752475 h 1016793"/>
                    <a:gd name="connsiteX28" fmla="*/ 26194 w 1107281"/>
                    <a:gd name="connsiteY28" fmla="*/ 778668 h 1016793"/>
                    <a:gd name="connsiteX29" fmla="*/ 50006 w 1107281"/>
                    <a:gd name="connsiteY29" fmla="*/ 850106 h 1016793"/>
                    <a:gd name="connsiteX30" fmla="*/ 23812 w 1107281"/>
                    <a:gd name="connsiteY30" fmla="*/ 881062 h 1016793"/>
                    <a:gd name="connsiteX31" fmla="*/ 19050 w 1107281"/>
                    <a:gd name="connsiteY31" fmla="*/ 914400 h 1016793"/>
                    <a:gd name="connsiteX32" fmla="*/ 90487 w 1107281"/>
                    <a:gd name="connsiteY32" fmla="*/ 957262 h 1016793"/>
                    <a:gd name="connsiteX33" fmla="*/ 90487 w 1107281"/>
                    <a:gd name="connsiteY33" fmla="*/ 988218 h 1016793"/>
                    <a:gd name="connsiteX34" fmla="*/ 197644 w 1107281"/>
                    <a:gd name="connsiteY34" fmla="*/ 966787 h 1016793"/>
                    <a:gd name="connsiteX35" fmla="*/ 252412 w 1107281"/>
                    <a:gd name="connsiteY35" fmla="*/ 971550 h 1016793"/>
                    <a:gd name="connsiteX36" fmla="*/ 278606 w 1107281"/>
                    <a:gd name="connsiteY36" fmla="*/ 995362 h 1016793"/>
                    <a:gd name="connsiteX37" fmla="*/ 290512 w 1107281"/>
                    <a:gd name="connsiteY37" fmla="*/ 1016793 h 1016793"/>
                    <a:gd name="connsiteX38" fmla="*/ 309562 w 1107281"/>
                    <a:gd name="connsiteY38" fmla="*/ 959643 h 1016793"/>
                    <a:gd name="connsiteX39" fmla="*/ 385762 w 1107281"/>
                    <a:gd name="connsiteY39" fmla="*/ 962025 h 1016793"/>
                    <a:gd name="connsiteX40" fmla="*/ 404812 w 1107281"/>
                    <a:gd name="connsiteY40" fmla="*/ 971550 h 1016793"/>
                    <a:gd name="connsiteX41" fmla="*/ 407194 w 1107281"/>
                    <a:gd name="connsiteY41" fmla="*/ 931068 h 1016793"/>
                    <a:gd name="connsiteX42" fmla="*/ 433387 w 1107281"/>
                    <a:gd name="connsiteY42" fmla="*/ 923925 h 1016793"/>
                    <a:gd name="connsiteX43" fmla="*/ 471487 w 1107281"/>
                    <a:gd name="connsiteY43" fmla="*/ 923925 h 1016793"/>
                    <a:gd name="connsiteX44" fmla="*/ 497681 w 1107281"/>
                    <a:gd name="connsiteY44" fmla="*/ 888206 h 1016793"/>
                    <a:gd name="connsiteX45" fmla="*/ 554831 w 1107281"/>
                    <a:gd name="connsiteY45" fmla="*/ 888206 h 1016793"/>
                    <a:gd name="connsiteX46" fmla="*/ 576262 w 1107281"/>
                    <a:gd name="connsiteY46" fmla="*/ 826293 h 1016793"/>
                    <a:gd name="connsiteX47" fmla="*/ 538162 w 1107281"/>
                    <a:gd name="connsiteY47" fmla="*/ 800100 h 1016793"/>
                    <a:gd name="connsiteX48" fmla="*/ 611981 w 1107281"/>
                    <a:gd name="connsiteY48" fmla="*/ 704850 h 1016793"/>
                    <a:gd name="connsiteX49" fmla="*/ 685800 w 1107281"/>
                    <a:gd name="connsiteY49" fmla="*/ 695325 h 1016793"/>
                    <a:gd name="connsiteX50" fmla="*/ 731044 w 1107281"/>
                    <a:gd name="connsiteY50" fmla="*/ 597693 h 1016793"/>
                    <a:gd name="connsiteX51" fmla="*/ 807244 w 1107281"/>
                    <a:gd name="connsiteY51" fmla="*/ 566737 h 1016793"/>
                    <a:gd name="connsiteX52" fmla="*/ 812006 w 1107281"/>
                    <a:gd name="connsiteY52" fmla="*/ 514350 h 1016793"/>
                    <a:gd name="connsiteX53" fmla="*/ 997744 w 1107281"/>
                    <a:gd name="connsiteY53" fmla="*/ 421481 h 1016793"/>
                    <a:gd name="connsiteX54" fmla="*/ 1002506 w 1107281"/>
                    <a:gd name="connsiteY54" fmla="*/ 323850 h 1016793"/>
                    <a:gd name="connsiteX55" fmla="*/ 1107281 w 1107281"/>
                    <a:gd name="connsiteY55" fmla="*/ 176212 h 1016793"/>
                    <a:gd name="connsiteX56" fmla="*/ 1038225 w 1107281"/>
                    <a:gd name="connsiteY56" fmla="*/ 104775 h 1016793"/>
                    <a:gd name="connsiteX57" fmla="*/ 904875 w 1107281"/>
                    <a:gd name="connsiteY57" fmla="*/ 166687 h 10167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Lst>
                  <a:rect l="l" t="t" r="r" b="b"/>
                  <a:pathLst>
                    <a:path w="1107281" h="1016793">
                      <a:moveTo>
                        <a:pt x="904875" y="166687"/>
                      </a:moveTo>
                      <a:lnTo>
                        <a:pt x="795337" y="95250"/>
                      </a:lnTo>
                      <a:lnTo>
                        <a:pt x="702469" y="85725"/>
                      </a:lnTo>
                      <a:lnTo>
                        <a:pt x="642937" y="0"/>
                      </a:lnTo>
                      <a:lnTo>
                        <a:pt x="578644" y="57150"/>
                      </a:lnTo>
                      <a:lnTo>
                        <a:pt x="566737" y="76200"/>
                      </a:lnTo>
                      <a:lnTo>
                        <a:pt x="559594" y="100012"/>
                      </a:lnTo>
                      <a:lnTo>
                        <a:pt x="550068" y="123824"/>
                      </a:lnTo>
                      <a:lnTo>
                        <a:pt x="545306" y="145256"/>
                      </a:lnTo>
                      <a:cubicBezTo>
                        <a:pt x="545306" y="152400"/>
                        <a:pt x="552847" y="164702"/>
                        <a:pt x="552450" y="169068"/>
                      </a:cubicBezTo>
                      <a:cubicBezTo>
                        <a:pt x="552053" y="173434"/>
                        <a:pt x="524273" y="143669"/>
                        <a:pt x="542926" y="171450"/>
                      </a:cubicBezTo>
                      <a:cubicBezTo>
                        <a:pt x="561579" y="199231"/>
                        <a:pt x="625475" y="283368"/>
                        <a:pt x="664369" y="335755"/>
                      </a:cubicBezTo>
                      <a:lnTo>
                        <a:pt x="611981" y="326231"/>
                      </a:lnTo>
                      <a:lnTo>
                        <a:pt x="552450" y="383381"/>
                      </a:lnTo>
                      <a:lnTo>
                        <a:pt x="566737" y="411956"/>
                      </a:lnTo>
                      <a:lnTo>
                        <a:pt x="542925" y="433387"/>
                      </a:lnTo>
                      <a:lnTo>
                        <a:pt x="416719" y="435768"/>
                      </a:lnTo>
                      <a:lnTo>
                        <a:pt x="392906" y="473868"/>
                      </a:lnTo>
                      <a:lnTo>
                        <a:pt x="316706" y="431006"/>
                      </a:lnTo>
                      <a:lnTo>
                        <a:pt x="190500" y="533400"/>
                      </a:lnTo>
                      <a:lnTo>
                        <a:pt x="142875" y="485775"/>
                      </a:lnTo>
                      <a:lnTo>
                        <a:pt x="119062" y="495300"/>
                      </a:lnTo>
                      <a:lnTo>
                        <a:pt x="47625" y="495300"/>
                      </a:lnTo>
                      <a:lnTo>
                        <a:pt x="71437" y="552450"/>
                      </a:lnTo>
                      <a:lnTo>
                        <a:pt x="23812" y="559593"/>
                      </a:lnTo>
                      <a:lnTo>
                        <a:pt x="0" y="621506"/>
                      </a:lnTo>
                      <a:lnTo>
                        <a:pt x="69056" y="735806"/>
                      </a:lnTo>
                      <a:lnTo>
                        <a:pt x="38100" y="752475"/>
                      </a:lnTo>
                      <a:lnTo>
                        <a:pt x="26194" y="778668"/>
                      </a:lnTo>
                      <a:lnTo>
                        <a:pt x="50006" y="850106"/>
                      </a:lnTo>
                      <a:lnTo>
                        <a:pt x="23812" y="881062"/>
                      </a:lnTo>
                      <a:lnTo>
                        <a:pt x="19050" y="914400"/>
                      </a:lnTo>
                      <a:lnTo>
                        <a:pt x="90487" y="957262"/>
                      </a:lnTo>
                      <a:lnTo>
                        <a:pt x="90487" y="988218"/>
                      </a:lnTo>
                      <a:lnTo>
                        <a:pt x="197644" y="966787"/>
                      </a:lnTo>
                      <a:lnTo>
                        <a:pt x="252412" y="971550"/>
                      </a:lnTo>
                      <a:lnTo>
                        <a:pt x="278606" y="995362"/>
                      </a:lnTo>
                      <a:lnTo>
                        <a:pt x="290512" y="1016793"/>
                      </a:lnTo>
                      <a:lnTo>
                        <a:pt x="309562" y="959643"/>
                      </a:lnTo>
                      <a:lnTo>
                        <a:pt x="385762" y="962025"/>
                      </a:lnTo>
                      <a:lnTo>
                        <a:pt x="404812" y="971550"/>
                      </a:lnTo>
                      <a:lnTo>
                        <a:pt x="407194" y="931068"/>
                      </a:lnTo>
                      <a:lnTo>
                        <a:pt x="433387" y="923925"/>
                      </a:lnTo>
                      <a:lnTo>
                        <a:pt x="471487" y="923925"/>
                      </a:lnTo>
                      <a:lnTo>
                        <a:pt x="497681" y="888206"/>
                      </a:lnTo>
                      <a:lnTo>
                        <a:pt x="554831" y="888206"/>
                      </a:lnTo>
                      <a:lnTo>
                        <a:pt x="576262" y="826293"/>
                      </a:lnTo>
                      <a:lnTo>
                        <a:pt x="538162" y="800100"/>
                      </a:lnTo>
                      <a:lnTo>
                        <a:pt x="611981" y="704850"/>
                      </a:lnTo>
                      <a:lnTo>
                        <a:pt x="685800" y="695325"/>
                      </a:lnTo>
                      <a:lnTo>
                        <a:pt x="731044" y="597693"/>
                      </a:lnTo>
                      <a:lnTo>
                        <a:pt x="807244" y="566737"/>
                      </a:lnTo>
                      <a:lnTo>
                        <a:pt x="812006" y="514350"/>
                      </a:lnTo>
                      <a:lnTo>
                        <a:pt x="997744" y="421481"/>
                      </a:lnTo>
                      <a:lnTo>
                        <a:pt x="1002506" y="323850"/>
                      </a:lnTo>
                      <a:lnTo>
                        <a:pt x="1107281" y="176212"/>
                      </a:lnTo>
                      <a:lnTo>
                        <a:pt x="1038225" y="104775"/>
                      </a:lnTo>
                      <a:lnTo>
                        <a:pt x="904875" y="166687"/>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7" name="Formeaca6"/>
                <xdr:cNvSpPr/>
              </xdr:nvSpPr>
              <xdr:spPr>
                <a:xfrm>
                  <a:off x="8552823" y="6573374"/>
                  <a:ext cx="576263" cy="1196904"/>
                </a:xfrm>
                <a:custGeom>
                  <a:avLst/>
                  <a:gdLst>
                    <a:gd name="connsiteX0" fmla="*/ 400050 w 576263"/>
                    <a:gd name="connsiteY0" fmla="*/ 238125 h 1245394"/>
                    <a:gd name="connsiteX1" fmla="*/ 338138 w 576263"/>
                    <a:gd name="connsiteY1" fmla="*/ 228600 h 1245394"/>
                    <a:gd name="connsiteX2" fmla="*/ 290513 w 576263"/>
                    <a:gd name="connsiteY2" fmla="*/ 216694 h 1245394"/>
                    <a:gd name="connsiteX3" fmla="*/ 257175 w 576263"/>
                    <a:gd name="connsiteY3" fmla="*/ 273844 h 1245394"/>
                    <a:gd name="connsiteX4" fmla="*/ 119063 w 576263"/>
                    <a:gd name="connsiteY4" fmla="*/ 330994 h 1245394"/>
                    <a:gd name="connsiteX5" fmla="*/ 111919 w 576263"/>
                    <a:gd name="connsiteY5" fmla="*/ 366713 h 1245394"/>
                    <a:gd name="connsiteX6" fmla="*/ 73819 w 576263"/>
                    <a:gd name="connsiteY6" fmla="*/ 366713 h 1245394"/>
                    <a:gd name="connsiteX7" fmla="*/ 42863 w 576263"/>
                    <a:gd name="connsiteY7" fmla="*/ 395288 h 1245394"/>
                    <a:gd name="connsiteX8" fmla="*/ 54769 w 576263"/>
                    <a:gd name="connsiteY8" fmla="*/ 450056 h 1245394"/>
                    <a:gd name="connsiteX9" fmla="*/ 0 w 576263"/>
                    <a:gd name="connsiteY9" fmla="*/ 504825 h 1245394"/>
                    <a:gd name="connsiteX10" fmla="*/ 0 w 576263"/>
                    <a:gd name="connsiteY10" fmla="*/ 538163 h 1245394"/>
                    <a:gd name="connsiteX11" fmla="*/ 26194 w 576263"/>
                    <a:gd name="connsiteY11" fmla="*/ 533400 h 1245394"/>
                    <a:gd name="connsiteX12" fmla="*/ 73819 w 576263"/>
                    <a:gd name="connsiteY12" fmla="*/ 590550 h 1245394"/>
                    <a:gd name="connsiteX13" fmla="*/ 9525 w 576263"/>
                    <a:gd name="connsiteY13" fmla="*/ 628650 h 1245394"/>
                    <a:gd name="connsiteX14" fmla="*/ 23813 w 576263"/>
                    <a:gd name="connsiteY14" fmla="*/ 702469 h 1245394"/>
                    <a:gd name="connsiteX15" fmla="*/ 119063 w 576263"/>
                    <a:gd name="connsiteY15" fmla="*/ 754856 h 1245394"/>
                    <a:gd name="connsiteX16" fmla="*/ 85725 w 576263"/>
                    <a:gd name="connsiteY16" fmla="*/ 769144 h 1245394"/>
                    <a:gd name="connsiteX17" fmla="*/ 47625 w 576263"/>
                    <a:gd name="connsiteY17" fmla="*/ 869156 h 1245394"/>
                    <a:gd name="connsiteX18" fmla="*/ 140494 w 576263"/>
                    <a:gd name="connsiteY18" fmla="*/ 847725 h 1245394"/>
                    <a:gd name="connsiteX19" fmla="*/ 154782 w 576263"/>
                    <a:gd name="connsiteY19" fmla="*/ 912019 h 1245394"/>
                    <a:gd name="connsiteX20" fmla="*/ 119063 w 576263"/>
                    <a:gd name="connsiteY20" fmla="*/ 1002506 h 1245394"/>
                    <a:gd name="connsiteX21" fmla="*/ 233363 w 576263"/>
                    <a:gd name="connsiteY21" fmla="*/ 1021556 h 1245394"/>
                    <a:gd name="connsiteX22" fmla="*/ 178594 w 576263"/>
                    <a:gd name="connsiteY22" fmla="*/ 1057275 h 1245394"/>
                    <a:gd name="connsiteX23" fmla="*/ 176213 w 576263"/>
                    <a:gd name="connsiteY23" fmla="*/ 1100138 h 1245394"/>
                    <a:gd name="connsiteX24" fmla="*/ 233363 w 576263"/>
                    <a:gd name="connsiteY24" fmla="*/ 1157288 h 1245394"/>
                    <a:gd name="connsiteX25" fmla="*/ 369094 w 576263"/>
                    <a:gd name="connsiteY25" fmla="*/ 1195388 h 1245394"/>
                    <a:gd name="connsiteX26" fmla="*/ 390525 w 576263"/>
                    <a:gd name="connsiteY26" fmla="*/ 1228725 h 1245394"/>
                    <a:gd name="connsiteX27" fmla="*/ 426244 w 576263"/>
                    <a:gd name="connsiteY27" fmla="*/ 1245394 h 1245394"/>
                    <a:gd name="connsiteX28" fmla="*/ 497682 w 576263"/>
                    <a:gd name="connsiteY28" fmla="*/ 1064419 h 1245394"/>
                    <a:gd name="connsiteX29" fmla="*/ 454819 w 576263"/>
                    <a:gd name="connsiteY29" fmla="*/ 1062038 h 1245394"/>
                    <a:gd name="connsiteX30" fmla="*/ 495300 w 576263"/>
                    <a:gd name="connsiteY30" fmla="*/ 1014413 h 1245394"/>
                    <a:gd name="connsiteX31" fmla="*/ 509588 w 576263"/>
                    <a:gd name="connsiteY31" fmla="*/ 976313 h 1245394"/>
                    <a:gd name="connsiteX32" fmla="*/ 504825 w 576263"/>
                    <a:gd name="connsiteY32" fmla="*/ 771525 h 1245394"/>
                    <a:gd name="connsiteX33" fmla="*/ 576263 w 576263"/>
                    <a:gd name="connsiteY33" fmla="*/ 645319 h 1245394"/>
                    <a:gd name="connsiteX34" fmla="*/ 523875 w 576263"/>
                    <a:gd name="connsiteY34" fmla="*/ 309563 h 1245394"/>
                    <a:gd name="connsiteX35" fmla="*/ 469107 w 576263"/>
                    <a:gd name="connsiteY35" fmla="*/ 266700 h 1245394"/>
                    <a:gd name="connsiteX36" fmla="*/ 481013 w 576263"/>
                    <a:gd name="connsiteY36" fmla="*/ 111919 h 1245394"/>
                    <a:gd name="connsiteX37" fmla="*/ 459582 w 576263"/>
                    <a:gd name="connsiteY37" fmla="*/ 7144 h 1245394"/>
                    <a:gd name="connsiteX38" fmla="*/ 423863 w 576263"/>
                    <a:gd name="connsiteY38" fmla="*/ 0 h 1245394"/>
                    <a:gd name="connsiteX39" fmla="*/ 392907 w 576263"/>
                    <a:gd name="connsiteY39" fmla="*/ 21431 h 1245394"/>
                    <a:gd name="connsiteX40" fmla="*/ 400050 w 576263"/>
                    <a:gd name="connsiteY40" fmla="*/ 238125 h 1245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6263" h="1245394">
                      <a:moveTo>
                        <a:pt x="400050" y="238125"/>
                      </a:moveTo>
                      <a:lnTo>
                        <a:pt x="338138" y="228600"/>
                      </a:lnTo>
                      <a:lnTo>
                        <a:pt x="290513" y="216694"/>
                      </a:lnTo>
                      <a:lnTo>
                        <a:pt x="257175" y="273844"/>
                      </a:lnTo>
                      <a:lnTo>
                        <a:pt x="119063" y="330994"/>
                      </a:lnTo>
                      <a:lnTo>
                        <a:pt x="111919" y="366713"/>
                      </a:lnTo>
                      <a:lnTo>
                        <a:pt x="73819" y="366713"/>
                      </a:lnTo>
                      <a:lnTo>
                        <a:pt x="42863" y="395288"/>
                      </a:lnTo>
                      <a:lnTo>
                        <a:pt x="54769" y="450056"/>
                      </a:lnTo>
                      <a:lnTo>
                        <a:pt x="0" y="504825"/>
                      </a:lnTo>
                      <a:lnTo>
                        <a:pt x="0" y="538163"/>
                      </a:lnTo>
                      <a:lnTo>
                        <a:pt x="26194" y="533400"/>
                      </a:lnTo>
                      <a:lnTo>
                        <a:pt x="73819" y="590550"/>
                      </a:lnTo>
                      <a:lnTo>
                        <a:pt x="9525" y="628650"/>
                      </a:lnTo>
                      <a:lnTo>
                        <a:pt x="23813" y="702469"/>
                      </a:lnTo>
                      <a:lnTo>
                        <a:pt x="119063" y="754856"/>
                      </a:lnTo>
                      <a:lnTo>
                        <a:pt x="85725" y="769144"/>
                      </a:lnTo>
                      <a:lnTo>
                        <a:pt x="47625" y="869156"/>
                      </a:lnTo>
                      <a:lnTo>
                        <a:pt x="140494" y="847725"/>
                      </a:lnTo>
                      <a:lnTo>
                        <a:pt x="154782" y="912019"/>
                      </a:lnTo>
                      <a:lnTo>
                        <a:pt x="119063" y="1002506"/>
                      </a:lnTo>
                      <a:lnTo>
                        <a:pt x="233363" y="1021556"/>
                      </a:lnTo>
                      <a:lnTo>
                        <a:pt x="178594" y="1057275"/>
                      </a:lnTo>
                      <a:lnTo>
                        <a:pt x="176213" y="1100138"/>
                      </a:lnTo>
                      <a:lnTo>
                        <a:pt x="233363" y="1157288"/>
                      </a:lnTo>
                      <a:lnTo>
                        <a:pt x="369094" y="1195388"/>
                      </a:lnTo>
                      <a:lnTo>
                        <a:pt x="390525" y="1228725"/>
                      </a:lnTo>
                      <a:lnTo>
                        <a:pt x="426244" y="1245394"/>
                      </a:lnTo>
                      <a:lnTo>
                        <a:pt x="497682" y="1064419"/>
                      </a:lnTo>
                      <a:lnTo>
                        <a:pt x="454819" y="1062038"/>
                      </a:lnTo>
                      <a:lnTo>
                        <a:pt x="495300" y="1014413"/>
                      </a:lnTo>
                      <a:lnTo>
                        <a:pt x="509588" y="976313"/>
                      </a:lnTo>
                      <a:lnTo>
                        <a:pt x="504825" y="771525"/>
                      </a:lnTo>
                      <a:lnTo>
                        <a:pt x="576263" y="645319"/>
                      </a:lnTo>
                      <a:lnTo>
                        <a:pt x="523875" y="309563"/>
                      </a:lnTo>
                      <a:lnTo>
                        <a:pt x="469107" y="266700"/>
                      </a:lnTo>
                      <a:lnTo>
                        <a:pt x="481013" y="111919"/>
                      </a:lnTo>
                      <a:lnTo>
                        <a:pt x="459582" y="7144"/>
                      </a:lnTo>
                      <a:lnTo>
                        <a:pt x="423863" y="0"/>
                      </a:lnTo>
                      <a:lnTo>
                        <a:pt x="392907" y="21431"/>
                      </a:lnTo>
                      <a:lnTo>
                        <a:pt x="400050" y="238125"/>
                      </a:lnTo>
                      <a:close/>
                    </a:path>
                  </a:pathLst>
                </a:custGeom>
                <a:solidFill>
                  <a:srgbClr val="FF9B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8" name="Formeaca12"/>
                <xdr:cNvSpPr/>
              </xdr:nvSpPr>
              <xdr:spPr>
                <a:xfrm>
                  <a:off x="6013040" y="5177298"/>
                  <a:ext cx="1742154" cy="1916453"/>
                </a:xfrm>
                <a:custGeom>
                  <a:avLst/>
                  <a:gdLst>
                    <a:gd name="connsiteX0" fmla="*/ 749710 w 1742154"/>
                    <a:gd name="connsiteY0" fmla="*/ 1831258 h 2000250"/>
                    <a:gd name="connsiteX1" fmla="*/ 829597 w 1742154"/>
                    <a:gd name="connsiteY1" fmla="*/ 1929581 h 2000250"/>
                    <a:gd name="connsiteX2" fmla="*/ 731275 w 1742154"/>
                    <a:gd name="connsiteY2" fmla="*/ 1901927 h 2000250"/>
                    <a:gd name="connsiteX3" fmla="*/ 632952 w 1742154"/>
                    <a:gd name="connsiteY3" fmla="*/ 1914218 h 2000250"/>
                    <a:gd name="connsiteX4" fmla="*/ 537702 w 1742154"/>
                    <a:gd name="connsiteY4" fmla="*/ 1960306 h 2000250"/>
                    <a:gd name="connsiteX5" fmla="*/ 537702 w 1742154"/>
                    <a:gd name="connsiteY5" fmla="*/ 1997177 h 2000250"/>
                    <a:gd name="connsiteX6" fmla="*/ 451670 w 1742154"/>
                    <a:gd name="connsiteY6" fmla="*/ 2000250 h 2000250"/>
                    <a:gd name="connsiteX7" fmla="*/ 396363 w 1742154"/>
                    <a:gd name="connsiteY7" fmla="*/ 1951089 h 2000250"/>
                    <a:gd name="connsiteX8" fmla="*/ 245807 w 1742154"/>
                    <a:gd name="connsiteY8" fmla="*/ 1935726 h 2000250"/>
                    <a:gd name="connsiteX9" fmla="*/ 196645 w 1742154"/>
                    <a:gd name="connsiteY9" fmla="*/ 1981814 h 2000250"/>
                    <a:gd name="connsiteX10" fmla="*/ 162847 w 1742154"/>
                    <a:gd name="connsiteY10" fmla="*/ 1981814 h 2000250"/>
                    <a:gd name="connsiteX11" fmla="*/ 129049 w 1742154"/>
                    <a:gd name="connsiteY11" fmla="*/ 1911145 h 2000250"/>
                    <a:gd name="connsiteX12" fmla="*/ 15363 w 1742154"/>
                    <a:gd name="connsiteY12" fmla="*/ 1880419 h 2000250"/>
                    <a:gd name="connsiteX13" fmla="*/ 39944 w 1742154"/>
                    <a:gd name="connsiteY13" fmla="*/ 1818968 h 2000250"/>
                    <a:gd name="connsiteX14" fmla="*/ 147484 w 1742154"/>
                    <a:gd name="connsiteY14" fmla="*/ 1797460 h 2000250"/>
                    <a:gd name="connsiteX15" fmla="*/ 172065 w 1742154"/>
                    <a:gd name="connsiteY15" fmla="*/ 1760589 h 2000250"/>
                    <a:gd name="connsiteX16" fmla="*/ 255025 w 1742154"/>
                    <a:gd name="connsiteY16" fmla="*/ 1751371 h 2000250"/>
                    <a:gd name="connsiteX17" fmla="*/ 202791 w 1742154"/>
                    <a:gd name="connsiteY17" fmla="*/ 1689919 h 2000250"/>
                    <a:gd name="connsiteX18" fmla="*/ 156702 w 1742154"/>
                    <a:gd name="connsiteY18" fmla="*/ 1699137 h 2000250"/>
                    <a:gd name="connsiteX19" fmla="*/ 116758 w 1742154"/>
                    <a:gd name="connsiteY19" fmla="*/ 1680702 h 2000250"/>
                    <a:gd name="connsiteX20" fmla="*/ 107541 w 1742154"/>
                    <a:gd name="connsiteY20" fmla="*/ 1610032 h 2000250"/>
                    <a:gd name="connsiteX21" fmla="*/ 153629 w 1742154"/>
                    <a:gd name="connsiteY21" fmla="*/ 1597742 h 2000250"/>
                    <a:gd name="connsiteX22" fmla="*/ 172065 w 1742154"/>
                    <a:gd name="connsiteY22" fmla="*/ 1573161 h 2000250"/>
                    <a:gd name="connsiteX23" fmla="*/ 125976 w 1742154"/>
                    <a:gd name="connsiteY23" fmla="*/ 1530145 h 2000250"/>
                    <a:gd name="connsiteX24" fmla="*/ 162847 w 1742154"/>
                    <a:gd name="connsiteY24" fmla="*/ 1499419 h 2000250"/>
                    <a:gd name="connsiteX25" fmla="*/ 147484 w 1742154"/>
                    <a:gd name="connsiteY25" fmla="*/ 1447185 h 2000250"/>
                    <a:gd name="connsiteX26" fmla="*/ 129049 w 1742154"/>
                    <a:gd name="connsiteY26" fmla="*/ 1401097 h 2000250"/>
                    <a:gd name="connsiteX27" fmla="*/ 15363 w 1742154"/>
                    <a:gd name="connsiteY27" fmla="*/ 1351935 h 2000250"/>
                    <a:gd name="connsiteX28" fmla="*/ 0 w 1742154"/>
                    <a:gd name="connsiteY28" fmla="*/ 1290484 h 2000250"/>
                    <a:gd name="connsiteX29" fmla="*/ 101395 w 1742154"/>
                    <a:gd name="connsiteY29" fmla="*/ 1164508 h 2000250"/>
                    <a:gd name="connsiteX30" fmla="*/ 125976 w 1742154"/>
                    <a:gd name="connsiteY30" fmla="*/ 1198306 h 2000250"/>
                    <a:gd name="connsiteX31" fmla="*/ 187428 w 1742154"/>
                    <a:gd name="connsiteY31" fmla="*/ 1170653 h 2000250"/>
                    <a:gd name="connsiteX32" fmla="*/ 215081 w 1742154"/>
                    <a:gd name="connsiteY32" fmla="*/ 1192161 h 2000250"/>
                    <a:gd name="connsiteX33" fmla="*/ 285750 w 1742154"/>
                    <a:gd name="connsiteY33" fmla="*/ 1204452 h 2000250"/>
                    <a:gd name="connsiteX34" fmla="*/ 307258 w 1742154"/>
                    <a:gd name="connsiteY34" fmla="*/ 1164508 h 2000250"/>
                    <a:gd name="connsiteX35" fmla="*/ 479323 w 1742154"/>
                    <a:gd name="connsiteY35" fmla="*/ 1170653 h 2000250"/>
                    <a:gd name="connsiteX36" fmla="*/ 519266 w 1742154"/>
                    <a:gd name="connsiteY36" fmla="*/ 1155290 h 2000250"/>
                    <a:gd name="connsiteX37" fmla="*/ 537702 w 1742154"/>
                    <a:gd name="connsiteY37" fmla="*/ 1124564 h 2000250"/>
                    <a:gd name="connsiteX38" fmla="*/ 519266 w 1742154"/>
                    <a:gd name="connsiteY38" fmla="*/ 992443 h 2000250"/>
                    <a:gd name="connsiteX39" fmla="*/ 596081 w 1742154"/>
                    <a:gd name="connsiteY39" fmla="*/ 1020097 h 2000250"/>
                    <a:gd name="connsiteX40" fmla="*/ 685186 w 1742154"/>
                    <a:gd name="connsiteY40" fmla="*/ 974008 h 2000250"/>
                    <a:gd name="connsiteX41" fmla="*/ 765073 w 1742154"/>
                    <a:gd name="connsiteY41" fmla="*/ 952500 h 2000250"/>
                    <a:gd name="connsiteX42" fmla="*/ 762000 w 1742154"/>
                    <a:gd name="connsiteY42" fmla="*/ 881831 h 2000250"/>
                    <a:gd name="connsiteX43" fmla="*/ 801944 w 1742154"/>
                    <a:gd name="connsiteY43" fmla="*/ 866468 h 2000250"/>
                    <a:gd name="connsiteX44" fmla="*/ 844960 w 1742154"/>
                    <a:gd name="connsiteY44" fmla="*/ 881831 h 2000250"/>
                    <a:gd name="connsiteX45" fmla="*/ 869541 w 1742154"/>
                    <a:gd name="connsiteY45" fmla="*/ 814234 h 2000250"/>
                    <a:gd name="connsiteX46" fmla="*/ 924847 w 1742154"/>
                    <a:gd name="connsiteY46" fmla="*/ 795798 h 2000250"/>
                    <a:gd name="connsiteX47" fmla="*/ 912557 w 1742154"/>
                    <a:gd name="connsiteY47" fmla="*/ 780435 h 2000250"/>
                    <a:gd name="connsiteX48" fmla="*/ 967863 w 1742154"/>
                    <a:gd name="connsiteY48" fmla="*/ 722056 h 2000250"/>
                    <a:gd name="connsiteX49" fmla="*/ 866468 w 1742154"/>
                    <a:gd name="connsiteY49" fmla="*/ 666750 h 2000250"/>
                    <a:gd name="connsiteX50" fmla="*/ 897194 w 1742154"/>
                    <a:gd name="connsiteY50" fmla="*/ 648314 h 2000250"/>
                    <a:gd name="connsiteX51" fmla="*/ 918702 w 1742154"/>
                    <a:gd name="connsiteY51" fmla="*/ 596081 h 2000250"/>
                    <a:gd name="connsiteX52" fmla="*/ 798871 w 1742154"/>
                    <a:gd name="connsiteY52" fmla="*/ 549992 h 2000250"/>
                    <a:gd name="connsiteX53" fmla="*/ 786581 w 1742154"/>
                    <a:gd name="connsiteY53" fmla="*/ 519266 h 2000250"/>
                    <a:gd name="connsiteX54" fmla="*/ 792726 w 1742154"/>
                    <a:gd name="connsiteY54" fmla="*/ 408653 h 2000250"/>
                    <a:gd name="connsiteX55" fmla="*/ 755855 w 1742154"/>
                    <a:gd name="connsiteY55" fmla="*/ 307258 h 2000250"/>
                    <a:gd name="connsiteX56" fmla="*/ 703621 w 1742154"/>
                    <a:gd name="connsiteY56" fmla="*/ 255024 h 2000250"/>
                    <a:gd name="connsiteX57" fmla="*/ 792726 w 1742154"/>
                    <a:gd name="connsiteY57" fmla="*/ 55306 h 2000250"/>
                    <a:gd name="connsiteX58" fmla="*/ 814234 w 1742154"/>
                    <a:gd name="connsiteY58" fmla="*/ 76814 h 2000250"/>
                    <a:gd name="connsiteX59" fmla="*/ 909484 w 1742154"/>
                    <a:gd name="connsiteY59" fmla="*/ 0 h 2000250"/>
                    <a:gd name="connsiteX60" fmla="*/ 940210 w 1742154"/>
                    <a:gd name="connsiteY60" fmla="*/ 12290 h 2000250"/>
                    <a:gd name="connsiteX61" fmla="*/ 955573 w 1742154"/>
                    <a:gd name="connsiteY61" fmla="*/ 82960 h 2000250"/>
                    <a:gd name="connsiteX62" fmla="*/ 1038533 w 1742154"/>
                    <a:gd name="connsiteY62" fmla="*/ 95250 h 2000250"/>
                    <a:gd name="connsiteX63" fmla="*/ 1038533 w 1742154"/>
                    <a:gd name="connsiteY63" fmla="*/ 70669 h 2000250"/>
                    <a:gd name="connsiteX64" fmla="*/ 1072331 w 1742154"/>
                    <a:gd name="connsiteY64" fmla="*/ 70669 h 2000250"/>
                    <a:gd name="connsiteX65" fmla="*/ 1182944 w 1742154"/>
                    <a:gd name="connsiteY65" fmla="*/ 168992 h 2000250"/>
                    <a:gd name="connsiteX66" fmla="*/ 1210597 w 1742154"/>
                    <a:gd name="connsiteY66" fmla="*/ 279605 h 2000250"/>
                    <a:gd name="connsiteX67" fmla="*/ 1284339 w 1742154"/>
                    <a:gd name="connsiteY67" fmla="*/ 451669 h 2000250"/>
                    <a:gd name="connsiteX68" fmla="*/ 1394952 w 1742154"/>
                    <a:gd name="connsiteY68" fmla="*/ 516193 h 2000250"/>
                    <a:gd name="connsiteX69" fmla="*/ 1477912 w 1742154"/>
                    <a:gd name="connsiteY69" fmla="*/ 467032 h 2000250"/>
                    <a:gd name="connsiteX70" fmla="*/ 1487129 w 1742154"/>
                    <a:gd name="connsiteY70" fmla="*/ 494685 h 2000250"/>
                    <a:gd name="connsiteX71" fmla="*/ 1502492 w 1742154"/>
                    <a:gd name="connsiteY71" fmla="*/ 470105 h 2000250"/>
                    <a:gd name="connsiteX72" fmla="*/ 1533218 w 1742154"/>
                    <a:gd name="connsiteY72" fmla="*/ 473177 h 2000250"/>
                    <a:gd name="connsiteX73" fmla="*/ 1619250 w 1742154"/>
                    <a:gd name="connsiteY73" fmla="*/ 516193 h 2000250"/>
                    <a:gd name="connsiteX74" fmla="*/ 1646904 w 1742154"/>
                    <a:gd name="connsiteY74" fmla="*/ 556137 h 2000250"/>
                    <a:gd name="connsiteX75" fmla="*/ 1640758 w 1742154"/>
                    <a:gd name="connsiteY75" fmla="*/ 629879 h 2000250"/>
                    <a:gd name="connsiteX76" fmla="*/ 1742154 w 1742154"/>
                    <a:gd name="connsiteY76" fmla="*/ 709766 h 2000250"/>
                    <a:gd name="connsiteX77" fmla="*/ 1616178 w 1742154"/>
                    <a:gd name="connsiteY77" fmla="*/ 826524 h 2000250"/>
                    <a:gd name="connsiteX78" fmla="*/ 1606960 w 1742154"/>
                    <a:gd name="connsiteY78" fmla="*/ 964790 h 2000250"/>
                    <a:gd name="connsiteX79" fmla="*/ 1567016 w 1742154"/>
                    <a:gd name="connsiteY79" fmla="*/ 955573 h 2000250"/>
                    <a:gd name="connsiteX80" fmla="*/ 1514783 w 1742154"/>
                    <a:gd name="connsiteY80" fmla="*/ 995516 h 2000250"/>
                    <a:gd name="connsiteX81" fmla="*/ 1520928 w 1742154"/>
                    <a:gd name="connsiteY81" fmla="*/ 1047750 h 2000250"/>
                    <a:gd name="connsiteX82" fmla="*/ 1453331 w 1742154"/>
                    <a:gd name="connsiteY82" fmla="*/ 1063113 h 2000250"/>
                    <a:gd name="connsiteX83" fmla="*/ 1398025 w 1742154"/>
                    <a:gd name="connsiteY83" fmla="*/ 1133782 h 2000250"/>
                    <a:gd name="connsiteX84" fmla="*/ 1364226 w 1742154"/>
                    <a:gd name="connsiteY84" fmla="*/ 1133782 h 2000250"/>
                    <a:gd name="connsiteX85" fmla="*/ 1324283 w 1742154"/>
                    <a:gd name="connsiteY85" fmla="*/ 1069258 h 2000250"/>
                    <a:gd name="connsiteX86" fmla="*/ 1219815 w 1742154"/>
                    <a:gd name="connsiteY86" fmla="*/ 1084621 h 2000250"/>
                    <a:gd name="connsiteX87" fmla="*/ 1087694 w 1742154"/>
                    <a:gd name="connsiteY87" fmla="*/ 1189089 h 2000250"/>
                    <a:gd name="connsiteX88" fmla="*/ 1017025 w 1742154"/>
                    <a:gd name="connsiteY88" fmla="*/ 1278193 h 2000250"/>
                    <a:gd name="connsiteX89" fmla="*/ 918702 w 1742154"/>
                    <a:gd name="connsiteY89" fmla="*/ 1287411 h 2000250"/>
                    <a:gd name="connsiteX90" fmla="*/ 838815 w 1742154"/>
                    <a:gd name="connsiteY90" fmla="*/ 1351935 h 2000250"/>
                    <a:gd name="connsiteX91" fmla="*/ 758928 w 1742154"/>
                    <a:gd name="connsiteY91" fmla="*/ 1493274 h 2000250"/>
                    <a:gd name="connsiteX92" fmla="*/ 749710 w 1742154"/>
                    <a:gd name="connsiteY92" fmla="*/ 1831258 h 20002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742154" h="2000250">
                      <a:moveTo>
                        <a:pt x="749710" y="1831258"/>
                      </a:moveTo>
                      <a:lnTo>
                        <a:pt x="829597" y="1929581"/>
                      </a:lnTo>
                      <a:lnTo>
                        <a:pt x="731275" y="1901927"/>
                      </a:lnTo>
                      <a:lnTo>
                        <a:pt x="632952" y="1914218"/>
                      </a:lnTo>
                      <a:lnTo>
                        <a:pt x="537702" y="1960306"/>
                      </a:lnTo>
                      <a:lnTo>
                        <a:pt x="537702" y="1997177"/>
                      </a:lnTo>
                      <a:lnTo>
                        <a:pt x="451670" y="2000250"/>
                      </a:lnTo>
                      <a:lnTo>
                        <a:pt x="396363" y="1951089"/>
                      </a:lnTo>
                      <a:lnTo>
                        <a:pt x="245807" y="1935726"/>
                      </a:lnTo>
                      <a:lnTo>
                        <a:pt x="196645" y="1981814"/>
                      </a:lnTo>
                      <a:lnTo>
                        <a:pt x="162847" y="1981814"/>
                      </a:lnTo>
                      <a:lnTo>
                        <a:pt x="129049" y="1911145"/>
                      </a:lnTo>
                      <a:lnTo>
                        <a:pt x="15363" y="1880419"/>
                      </a:lnTo>
                      <a:lnTo>
                        <a:pt x="39944" y="1818968"/>
                      </a:lnTo>
                      <a:lnTo>
                        <a:pt x="147484" y="1797460"/>
                      </a:lnTo>
                      <a:lnTo>
                        <a:pt x="172065" y="1760589"/>
                      </a:lnTo>
                      <a:lnTo>
                        <a:pt x="255025" y="1751371"/>
                      </a:lnTo>
                      <a:lnTo>
                        <a:pt x="202791" y="1689919"/>
                      </a:lnTo>
                      <a:lnTo>
                        <a:pt x="156702" y="1699137"/>
                      </a:lnTo>
                      <a:lnTo>
                        <a:pt x="116758" y="1680702"/>
                      </a:lnTo>
                      <a:lnTo>
                        <a:pt x="107541" y="1610032"/>
                      </a:lnTo>
                      <a:lnTo>
                        <a:pt x="153629" y="1597742"/>
                      </a:lnTo>
                      <a:lnTo>
                        <a:pt x="172065" y="1573161"/>
                      </a:lnTo>
                      <a:lnTo>
                        <a:pt x="125976" y="1530145"/>
                      </a:lnTo>
                      <a:lnTo>
                        <a:pt x="162847" y="1499419"/>
                      </a:lnTo>
                      <a:lnTo>
                        <a:pt x="147484" y="1447185"/>
                      </a:lnTo>
                      <a:lnTo>
                        <a:pt x="129049" y="1401097"/>
                      </a:lnTo>
                      <a:lnTo>
                        <a:pt x="15363" y="1351935"/>
                      </a:lnTo>
                      <a:lnTo>
                        <a:pt x="0" y="1290484"/>
                      </a:lnTo>
                      <a:lnTo>
                        <a:pt x="101395" y="1164508"/>
                      </a:lnTo>
                      <a:lnTo>
                        <a:pt x="125976" y="1198306"/>
                      </a:lnTo>
                      <a:lnTo>
                        <a:pt x="187428" y="1170653"/>
                      </a:lnTo>
                      <a:lnTo>
                        <a:pt x="215081" y="1192161"/>
                      </a:lnTo>
                      <a:lnTo>
                        <a:pt x="285750" y="1204452"/>
                      </a:lnTo>
                      <a:lnTo>
                        <a:pt x="307258" y="1164508"/>
                      </a:lnTo>
                      <a:lnTo>
                        <a:pt x="479323" y="1170653"/>
                      </a:lnTo>
                      <a:lnTo>
                        <a:pt x="519266" y="1155290"/>
                      </a:lnTo>
                      <a:lnTo>
                        <a:pt x="537702" y="1124564"/>
                      </a:lnTo>
                      <a:lnTo>
                        <a:pt x="519266" y="992443"/>
                      </a:lnTo>
                      <a:lnTo>
                        <a:pt x="596081" y="1020097"/>
                      </a:lnTo>
                      <a:lnTo>
                        <a:pt x="685186" y="974008"/>
                      </a:lnTo>
                      <a:lnTo>
                        <a:pt x="765073" y="952500"/>
                      </a:lnTo>
                      <a:lnTo>
                        <a:pt x="762000" y="881831"/>
                      </a:lnTo>
                      <a:lnTo>
                        <a:pt x="801944" y="866468"/>
                      </a:lnTo>
                      <a:lnTo>
                        <a:pt x="844960" y="881831"/>
                      </a:lnTo>
                      <a:lnTo>
                        <a:pt x="869541" y="814234"/>
                      </a:lnTo>
                      <a:lnTo>
                        <a:pt x="924847" y="795798"/>
                      </a:lnTo>
                      <a:lnTo>
                        <a:pt x="912557" y="780435"/>
                      </a:lnTo>
                      <a:lnTo>
                        <a:pt x="967863" y="722056"/>
                      </a:lnTo>
                      <a:lnTo>
                        <a:pt x="866468" y="666750"/>
                      </a:lnTo>
                      <a:lnTo>
                        <a:pt x="897194" y="648314"/>
                      </a:lnTo>
                      <a:lnTo>
                        <a:pt x="918702" y="596081"/>
                      </a:lnTo>
                      <a:lnTo>
                        <a:pt x="798871" y="549992"/>
                      </a:lnTo>
                      <a:lnTo>
                        <a:pt x="786581" y="519266"/>
                      </a:lnTo>
                      <a:lnTo>
                        <a:pt x="792726" y="408653"/>
                      </a:lnTo>
                      <a:lnTo>
                        <a:pt x="755855" y="307258"/>
                      </a:lnTo>
                      <a:lnTo>
                        <a:pt x="703621" y="255024"/>
                      </a:lnTo>
                      <a:lnTo>
                        <a:pt x="792726" y="55306"/>
                      </a:lnTo>
                      <a:lnTo>
                        <a:pt x="814234" y="76814"/>
                      </a:lnTo>
                      <a:lnTo>
                        <a:pt x="909484" y="0"/>
                      </a:lnTo>
                      <a:lnTo>
                        <a:pt x="940210" y="12290"/>
                      </a:lnTo>
                      <a:lnTo>
                        <a:pt x="955573" y="82960"/>
                      </a:lnTo>
                      <a:lnTo>
                        <a:pt x="1038533" y="95250"/>
                      </a:lnTo>
                      <a:lnTo>
                        <a:pt x="1038533" y="70669"/>
                      </a:lnTo>
                      <a:lnTo>
                        <a:pt x="1072331" y="70669"/>
                      </a:lnTo>
                      <a:lnTo>
                        <a:pt x="1182944" y="168992"/>
                      </a:lnTo>
                      <a:lnTo>
                        <a:pt x="1210597" y="279605"/>
                      </a:lnTo>
                      <a:lnTo>
                        <a:pt x="1284339" y="451669"/>
                      </a:lnTo>
                      <a:lnTo>
                        <a:pt x="1394952" y="516193"/>
                      </a:lnTo>
                      <a:lnTo>
                        <a:pt x="1477912" y="467032"/>
                      </a:lnTo>
                      <a:lnTo>
                        <a:pt x="1487129" y="494685"/>
                      </a:lnTo>
                      <a:lnTo>
                        <a:pt x="1502492" y="470105"/>
                      </a:lnTo>
                      <a:lnTo>
                        <a:pt x="1533218" y="473177"/>
                      </a:lnTo>
                      <a:lnTo>
                        <a:pt x="1619250" y="516193"/>
                      </a:lnTo>
                      <a:lnTo>
                        <a:pt x="1646904" y="556137"/>
                      </a:lnTo>
                      <a:lnTo>
                        <a:pt x="1640758" y="629879"/>
                      </a:lnTo>
                      <a:lnTo>
                        <a:pt x="1742154" y="709766"/>
                      </a:lnTo>
                      <a:lnTo>
                        <a:pt x="1616178" y="826524"/>
                      </a:lnTo>
                      <a:lnTo>
                        <a:pt x="1606960" y="964790"/>
                      </a:lnTo>
                      <a:lnTo>
                        <a:pt x="1567016" y="955573"/>
                      </a:lnTo>
                      <a:lnTo>
                        <a:pt x="1514783" y="995516"/>
                      </a:lnTo>
                      <a:lnTo>
                        <a:pt x="1520928" y="1047750"/>
                      </a:lnTo>
                      <a:lnTo>
                        <a:pt x="1453331" y="1063113"/>
                      </a:lnTo>
                      <a:lnTo>
                        <a:pt x="1398025" y="1133782"/>
                      </a:lnTo>
                      <a:lnTo>
                        <a:pt x="1364226" y="1133782"/>
                      </a:lnTo>
                      <a:lnTo>
                        <a:pt x="1324283" y="1069258"/>
                      </a:lnTo>
                      <a:lnTo>
                        <a:pt x="1219815" y="1084621"/>
                      </a:lnTo>
                      <a:lnTo>
                        <a:pt x="1087694" y="1189089"/>
                      </a:lnTo>
                      <a:lnTo>
                        <a:pt x="1017025" y="1278193"/>
                      </a:lnTo>
                      <a:lnTo>
                        <a:pt x="918702" y="1287411"/>
                      </a:lnTo>
                      <a:lnTo>
                        <a:pt x="838815" y="1351935"/>
                      </a:lnTo>
                      <a:lnTo>
                        <a:pt x="758928" y="1493274"/>
                      </a:lnTo>
                      <a:cubicBezTo>
                        <a:pt x="757904" y="1606960"/>
                        <a:pt x="756879" y="1720645"/>
                        <a:pt x="749710" y="1831258"/>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19" name="Formeaca22"/>
                <xdr:cNvSpPr/>
              </xdr:nvSpPr>
              <xdr:spPr>
                <a:xfrm>
                  <a:off x="4879258" y="5138192"/>
                  <a:ext cx="2101645" cy="1784332"/>
                </a:xfrm>
                <a:custGeom>
                  <a:avLst/>
                  <a:gdLst>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89637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 name="connsiteX0" fmla="*/ 758927 w 2101645"/>
                    <a:gd name="connsiteY0" fmla="*/ 1692992 h 1868129"/>
                    <a:gd name="connsiteX1" fmla="*/ 841887 w 2101645"/>
                    <a:gd name="connsiteY1" fmla="*/ 1757516 h 1868129"/>
                    <a:gd name="connsiteX2" fmla="*/ 930992 w 2101645"/>
                    <a:gd name="connsiteY2" fmla="*/ 1748299 h 1868129"/>
                    <a:gd name="connsiteX3" fmla="*/ 992444 w 2101645"/>
                    <a:gd name="connsiteY3" fmla="*/ 1834331 h 1868129"/>
                    <a:gd name="connsiteX4" fmla="*/ 1004734 w 2101645"/>
                    <a:gd name="connsiteY4" fmla="*/ 1800532 h 1868129"/>
                    <a:gd name="connsiteX5" fmla="*/ 1047750 w 2101645"/>
                    <a:gd name="connsiteY5" fmla="*/ 1803605 h 1868129"/>
                    <a:gd name="connsiteX6" fmla="*/ 1167581 w 2101645"/>
                    <a:gd name="connsiteY6" fmla="*/ 1868129 h 1868129"/>
                    <a:gd name="connsiteX7" fmla="*/ 1287411 w 2101645"/>
                    <a:gd name="connsiteY7" fmla="*/ 1849694 h 1868129"/>
                    <a:gd name="connsiteX8" fmla="*/ 1305847 w 2101645"/>
                    <a:gd name="connsiteY8" fmla="*/ 1809750 h 1868129"/>
                    <a:gd name="connsiteX9" fmla="*/ 1391879 w 2101645"/>
                    <a:gd name="connsiteY9" fmla="*/ 1800532 h 1868129"/>
                    <a:gd name="connsiteX10" fmla="*/ 1336573 w 2101645"/>
                    <a:gd name="connsiteY10" fmla="*/ 1736008 h 1868129"/>
                    <a:gd name="connsiteX11" fmla="*/ 1299702 w 2101645"/>
                    <a:gd name="connsiteY11" fmla="*/ 1748299 h 1868129"/>
                    <a:gd name="connsiteX12" fmla="*/ 1247468 w 2101645"/>
                    <a:gd name="connsiteY12" fmla="*/ 1726791 h 1868129"/>
                    <a:gd name="connsiteX13" fmla="*/ 1244395 w 2101645"/>
                    <a:gd name="connsiteY13" fmla="*/ 1659194 h 1868129"/>
                    <a:gd name="connsiteX14" fmla="*/ 1284339 w 2101645"/>
                    <a:gd name="connsiteY14" fmla="*/ 1646903 h 1868129"/>
                    <a:gd name="connsiteX15" fmla="*/ 1305847 w 2101645"/>
                    <a:gd name="connsiteY15" fmla="*/ 1622323 h 1868129"/>
                    <a:gd name="connsiteX16" fmla="*/ 1262831 w 2101645"/>
                    <a:gd name="connsiteY16" fmla="*/ 1576234 h 1868129"/>
                    <a:gd name="connsiteX17" fmla="*/ 1302774 w 2101645"/>
                    <a:gd name="connsiteY17" fmla="*/ 1551653 h 1868129"/>
                    <a:gd name="connsiteX18" fmla="*/ 1265903 w 2101645"/>
                    <a:gd name="connsiteY18" fmla="*/ 1447186 h 1868129"/>
                    <a:gd name="connsiteX19" fmla="*/ 1152218 w 2101645"/>
                    <a:gd name="connsiteY19" fmla="*/ 1398024 h 1868129"/>
                    <a:gd name="connsiteX20" fmla="*/ 1136855 w 2101645"/>
                    <a:gd name="connsiteY20" fmla="*/ 1333500 h 1868129"/>
                    <a:gd name="connsiteX21" fmla="*/ 1235177 w 2101645"/>
                    <a:gd name="connsiteY21" fmla="*/ 1213670 h 1868129"/>
                    <a:gd name="connsiteX22" fmla="*/ 1259758 w 2101645"/>
                    <a:gd name="connsiteY22" fmla="*/ 1247468 h 1868129"/>
                    <a:gd name="connsiteX23" fmla="*/ 1324282 w 2101645"/>
                    <a:gd name="connsiteY23" fmla="*/ 1222887 h 1868129"/>
                    <a:gd name="connsiteX24" fmla="*/ 1342718 w 2101645"/>
                    <a:gd name="connsiteY24" fmla="*/ 1241323 h 1868129"/>
                    <a:gd name="connsiteX25" fmla="*/ 1422605 w 2101645"/>
                    <a:gd name="connsiteY25" fmla="*/ 1253613 h 1868129"/>
                    <a:gd name="connsiteX26" fmla="*/ 1437968 w 2101645"/>
                    <a:gd name="connsiteY26" fmla="*/ 1210597 h 1868129"/>
                    <a:gd name="connsiteX27" fmla="*/ 1616177 w 2101645"/>
                    <a:gd name="connsiteY27" fmla="*/ 1216742 h 1868129"/>
                    <a:gd name="connsiteX28" fmla="*/ 1656121 w 2101645"/>
                    <a:gd name="connsiteY28" fmla="*/ 1207524 h 1868129"/>
                    <a:gd name="connsiteX29" fmla="*/ 1677629 w 2101645"/>
                    <a:gd name="connsiteY29" fmla="*/ 1179871 h 1868129"/>
                    <a:gd name="connsiteX30" fmla="*/ 1649976 w 2101645"/>
                    <a:gd name="connsiteY30" fmla="*/ 1038532 h 1868129"/>
                    <a:gd name="connsiteX31" fmla="*/ 1726790 w 2101645"/>
                    <a:gd name="connsiteY31" fmla="*/ 1063113 h 1868129"/>
                    <a:gd name="connsiteX32" fmla="*/ 1828186 w 2101645"/>
                    <a:gd name="connsiteY32" fmla="*/ 1017024 h 1868129"/>
                    <a:gd name="connsiteX33" fmla="*/ 1898855 w 2101645"/>
                    <a:gd name="connsiteY33" fmla="*/ 995516 h 1868129"/>
                    <a:gd name="connsiteX34" fmla="*/ 1898855 w 2101645"/>
                    <a:gd name="connsiteY34" fmla="*/ 921774 h 1868129"/>
                    <a:gd name="connsiteX35" fmla="*/ 1932653 w 2101645"/>
                    <a:gd name="connsiteY35" fmla="*/ 909484 h 1868129"/>
                    <a:gd name="connsiteX36" fmla="*/ 1981815 w 2101645"/>
                    <a:gd name="connsiteY36" fmla="*/ 930992 h 1868129"/>
                    <a:gd name="connsiteX37" fmla="*/ 2009468 w 2101645"/>
                    <a:gd name="connsiteY37" fmla="*/ 863395 h 1868129"/>
                    <a:gd name="connsiteX38" fmla="*/ 2058629 w 2101645"/>
                    <a:gd name="connsiteY38" fmla="*/ 841887 h 1868129"/>
                    <a:gd name="connsiteX39" fmla="*/ 2058629 w 2101645"/>
                    <a:gd name="connsiteY39" fmla="*/ 841887 h 1868129"/>
                    <a:gd name="connsiteX40" fmla="*/ 2101645 w 2101645"/>
                    <a:gd name="connsiteY40" fmla="*/ 765073 h 1868129"/>
                    <a:gd name="connsiteX41" fmla="*/ 2000250 w 2101645"/>
                    <a:gd name="connsiteY41" fmla="*/ 712839 h 1868129"/>
                    <a:gd name="connsiteX42" fmla="*/ 2027903 w 2101645"/>
                    <a:gd name="connsiteY42" fmla="*/ 694403 h 1868129"/>
                    <a:gd name="connsiteX43" fmla="*/ 2049411 w 2101645"/>
                    <a:gd name="connsiteY43" fmla="*/ 639097 h 1868129"/>
                    <a:gd name="connsiteX44" fmla="*/ 1935726 w 2101645"/>
                    <a:gd name="connsiteY44" fmla="*/ 599153 h 1868129"/>
                    <a:gd name="connsiteX45" fmla="*/ 1920363 w 2101645"/>
                    <a:gd name="connsiteY45" fmla="*/ 574573 h 1868129"/>
                    <a:gd name="connsiteX46" fmla="*/ 1926508 w 2101645"/>
                    <a:gd name="connsiteY46" fmla="*/ 457815 h 1868129"/>
                    <a:gd name="connsiteX47" fmla="*/ 1886565 w 2101645"/>
                    <a:gd name="connsiteY47" fmla="*/ 350274 h 1868129"/>
                    <a:gd name="connsiteX48" fmla="*/ 1809750 w 2101645"/>
                    <a:gd name="connsiteY48" fmla="*/ 242734 h 1868129"/>
                    <a:gd name="connsiteX49" fmla="*/ 1818968 w 2101645"/>
                    <a:gd name="connsiteY49" fmla="*/ 193573 h 1868129"/>
                    <a:gd name="connsiteX50" fmla="*/ 1782097 w 2101645"/>
                    <a:gd name="connsiteY50" fmla="*/ 175137 h 1868129"/>
                    <a:gd name="connsiteX51" fmla="*/ 1769807 w 2101645"/>
                    <a:gd name="connsiteY51" fmla="*/ 129049 h 1868129"/>
                    <a:gd name="connsiteX52" fmla="*/ 1702210 w 2101645"/>
                    <a:gd name="connsiteY52" fmla="*/ 70670 h 1868129"/>
                    <a:gd name="connsiteX53" fmla="*/ 1643831 w 2101645"/>
                    <a:gd name="connsiteY53" fmla="*/ 129049 h 1868129"/>
                    <a:gd name="connsiteX54" fmla="*/ 1616177 w 2101645"/>
                    <a:gd name="connsiteY54" fmla="*/ 218153 h 1868129"/>
                    <a:gd name="connsiteX55" fmla="*/ 1560871 w 2101645"/>
                    <a:gd name="connsiteY55" fmla="*/ 298041 h 1868129"/>
                    <a:gd name="connsiteX56" fmla="*/ 1487129 w 2101645"/>
                    <a:gd name="connsiteY56" fmla="*/ 279605 h 1868129"/>
                    <a:gd name="connsiteX57" fmla="*/ 1419532 w 2101645"/>
                    <a:gd name="connsiteY57" fmla="*/ 313403 h 1868129"/>
                    <a:gd name="connsiteX58" fmla="*/ 1373444 w 2101645"/>
                    <a:gd name="connsiteY58" fmla="*/ 261170 h 1868129"/>
                    <a:gd name="connsiteX59" fmla="*/ 1401097 w 2101645"/>
                    <a:gd name="connsiteY59" fmla="*/ 190500 h 1868129"/>
                    <a:gd name="connsiteX60" fmla="*/ 1351936 w 2101645"/>
                    <a:gd name="connsiteY60" fmla="*/ 116758 h 1868129"/>
                    <a:gd name="connsiteX61" fmla="*/ 1342718 w 2101645"/>
                    <a:gd name="connsiteY61" fmla="*/ 52234 h 1868129"/>
                    <a:gd name="connsiteX62" fmla="*/ 1244395 w 2101645"/>
                    <a:gd name="connsiteY62" fmla="*/ 49162 h 1868129"/>
                    <a:gd name="connsiteX63" fmla="*/ 1204452 w 2101645"/>
                    <a:gd name="connsiteY63" fmla="*/ 70670 h 1868129"/>
                    <a:gd name="connsiteX64" fmla="*/ 1112274 w 2101645"/>
                    <a:gd name="connsiteY64" fmla="*/ 0 h 1868129"/>
                    <a:gd name="connsiteX65" fmla="*/ 1007807 w 2101645"/>
                    <a:gd name="connsiteY65" fmla="*/ 12291 h 1868129"/>
                    <a:gd name="connsiteX66" fmla="*/ 989371 w 2101645"/>
                    <a:gd name="connsiteY66" fmla="*/ 135194 h 1868129"/>
                    <a:gd name="connsiteX67" fmla="*/ 927919 w 2101645"/>
                    <a:gd name="connsiteY67" fmla="*/ 172065 h 1868129"/>
                    <a:gd name="connsiteX68" fmla="*/ 940210 w 2101645"/>
                    <a:gd name="connsiteY68" fmla="*/ 218153 h 1868129"/>
                    <a:gd name="connsiteX69" fmla="*/ 863395 w 2101645"/>
                    <a:gd name="connsiteY69" fmla="*/ 251952 h 1868129"/>
                    <a:gd name="connsiteX70" fmla="*/ 805016 w 2101645"/>
                    <a:gd name="connsiteY70" fmla="*/ 334912 h 1868129"/>
                    <a:gd name="connsiteX71" fmla="*/ 765073 w 2101645"/>
                    <a:gd name="connsiteY71" fmla="*/ 384073 h 1868129"/>
                    <a:gd name="connsiteX72" fmla="*/ 795798 w 2101645"/>
                    <a:gd name="connsiteY72" fmla="*/ 488541 h 1868129"/>
                    <a:gd name="connsiteX73" fmla="*/ 706694 w 2101645"/>
                    <a:gd name="connsiteY73" fmla="*/ 519266 h 1868129"/>
                    <a:gd name="connsiteX74" fmla="*/ 703621 w 2101645"/>
                    <a:gd name="connsiteY74" fmla="*/ 553065 h 1868129"/>
                    <a:gd name="connsiteX75" fmla="*/ 731274 w 2101645"/>
                    <a:gd name="connsiteY75" fmla="*/ 571500 h 1868129"/>
                    <a:gd name="connsiteX76" fmla="*/ 679040 w 2101645"/>
                    <a:gd name="connsiteY76" fmla="*/ 639097 h 1868129"/>
                    <a:gd name="connsiteX77" fmla="*/ 697476 w 2101645"/>
                    <a:gd name="connsiteY77" fmla="*/ 672895 h 1868129"/>
                    <a:gd name="connsiteX78" fmla="*/ 651387 w 2101645"/>
                    <a:gd name="connsiteY78" fmla="*/ 672895 h 1868129"/>
                    <a:gd name="connsiteX79" fmla="*/ 589936 w 2101645"/>
                    <a:gd name="connsiteY79" fmla="*/ 746637 h 1868129"/>
                    <a:gd name="connsiteX80" fmla="*/ 479323 w 2101645"/>
                    <a:gd name="connsiteY80" fmla="*/ 731274 h 1868129"/>
                    <a:gd name="connsiteX81" fmla="*/ 427089 w 2101645"/>
                    <a:gd name="connsiteY81" fmla="*/ 765073 h 1868129"/>
                    <a:gd name="connsiteX82" fmla="*/ 316476 w 2101645"/>
                    <a:gd name="connsiteY82" fmla="*/ 758928 h 1868129"/>
                    <a:gd name="connsiteX83" fmla="*/ 298040 w 2101645"/>
                    <a:gd name="connsiteY83" fmla="*/ 783508 h 1868129"/>
                    <a:gd name="connsiteX84" fmla="*/ 248879 w 2101645"/>
                    <a:gd name="connsiteY84" fmla="*/ 783508 h 1868129"/>
                    <a:gd name="connsiteX85" fmla="*/ 242734 w 2101645"/>
                    <a:gd name="connsiteY85" fmla="*/ 811162 h 1868129"/>
                    <a:gd name="connsiteX86" fmla="*/ 224298 w 2101645"/>
                    <a:gd name="connsiteY86" fmla="*/ 829597 h 1868129"/>
                    <a:gd name="connsiteX87" fmla="*/ 205863 w 2101645"/>
                    <a:gd name="connsiteY87" fmla="*/ 823452 h 1868129"/>
                    <a:gd name="connsiteX88" fmla="*/ 202790 w 2101645"/>
                    <a:gd name="connsiteY88" fmla="*/ 795799 h 1868129"/>
                    <a:gd name="connsiteX89" fmla="*/ 86032 w 2101645"/>
                    <a:gd name="connsiteY89" fmla="*/ 829597 h 1868129"/>
                    <a:gd name="connsiteX90" fmla="*/ 101395 w 2101645"/>
                    <a:gd name="connsiteY90" fmla="*/ 900266 h 1868129"/>
                    <a:gd name="connsiteX91" fmla="*/ 49161 w 2101645"/>
                    <a:gd name="connsiteY91" fmla="*/ 1032387 h 1868129"/>
                    <a:gd name="connsiteX92" fmla="*/ 64524 w 2101645"/>
                    <a:gd name="connsiteY92" fmla="*/ 1075403 h 1868129"/>
                    <a:gd name="connsiteX93" fmla="*/ 141339 w 2101645"/>
                    <a:gd name="connsiteY93" fmla="*/ 1081549 h 1868129"/>
                    <a:gd name="connsiteX94" fmla="*/ 178210 w 2101645"/>
                    <a:gd name="connsiteY94" fmla="*/ 1149145 h 1868129"/>
                    <a:gd name="connsiteX95" fmla="*/ 159774 w 2101645"/>
                    <a:gd name="connsiteY95" fmla="*/ 1182944 h 1868129"/>
                    <a:gd name="connsiteX96" fmla="*/ 193573 w 2101645"/>
                    <a:gd name="connsiteY96" fmla="*/ 1195234 h 1868129"/>
                    <a:gd name="connsiteX97" fmla="*/ 202790 w 2101645"/>
                    <a:gd name="connsiteY97" fmla="*/ 1278194 h 1868129"/>
                    <a:gd name="connsiteX98" fmla="*/ 165919 w 2101645"/>
                    <a:gd name="connsiteY98" fmla="*/ 1287412 h 1868129"/>
                    <a:gd name="connsiteX99" fmla="*/ 175137 w 2101645"/>
                    <a:gd name="connsiteY99" fmla="*/ 1336573 h 1868129"/>
                    <a:gd name="connsiteX100" fmla="*/ 79887 w 2101645"/>
                    <a:gd name="connsiteY100" fmla="*/ 1437968 h 1868129"/>
                    <a:gd name="connsiteX101" fmla="*/ 79887 w 2101645"/>
                    <a:gd name="connsiteY101" fmla="*/ 1493274 h 1868129"/>
                    <a:gd name="connsiteX102" fmla="*/ 27653 w 2101645"/>
                    <a:gd name="connsiteY102" fmla="*/ 1499420 h 1868129"/>
                    <a:gd name="connsiteX103" fmla="*/ 0 w 2101645"/>
                    <a:gd name="connsiteY103" fmla="*/ 1637686 h 1868129"/>
                    <a:gd name="connsiteX104" fmla="*/ 153629 w 2101645"/>
                    <a:gd name="connsiteY104" fmla="*/ 1760589 h 1868129"/>
                    <a:gd name="connsiteX105" fmla="*/ 291895 w 2101645"/>
                    <a:gd name="connsiteY105" fmla="*/ 1729863 h 1868129"/>
                    <a:gd name="connsiteX106" fmla="*/ 337984 w 2101645"/>
                    <a:gd name="connsiteY106" fmla="*/ 1760589 h 1868129"/>
                    <a:gd name="connsiteX107" fmla="*/ 531557 w 2101645"/>
                    <a:gd name="connsiteY107" fmla="*/ 1757516 h 1868129"/>
                    <a:gd name="connsiteX108" fmla="*/ 556137 w 2101645"/>
                    <a:gd name="connsiteY108" fmla="*/ 1739081 h 1868129"/>
                    <a:gd name="connsiteX109" fmla="*/ 549992 w 2101645"/>
                    <a:gd name="connsiteY109" fmla="*/ 1640758 h 1868129"/>
                    <a:gd name="connsiteX110" fmla="*/ 580718 w 2101645"/>
                    <a:gd name="connsiteY110" fmla="*/ 1634613 h 1868129"/>
                    <a:gd name="connsiteX111" fmla="*/ 758927 w 2101645"/>
                    <a:gd name="connsiteY111" fmla="*/ 1692992 h 1868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Lst>
                  <a:rect l="l" t="t" r="r" b="b"/>
                  <a:pathLst>
                    <a:path w="2101645" h="1868129">
                      <a:moveTo>
                        <a:pt x="758927" y="1692992"/>
                      </a:moveTo>
                      <a:lnTo>
                        <a:pt x="841887" y="1757516"/>
                      </a:lnTo>
                      <a:lnTo>
                        <a:pt x="930992" y="1748299"/>
                      </a:lnTo>
                      <a:lnTo>
                        <a:pt x="992444" y="1834331"/>
                      </a:lnTo>
                      <a:lnTo>
                        <a:pt x="1004734" y="1800532"/>
                      </a:lnTo>
                      <a:lnTo>
                        <a:pt x="1047750" y="1803605"/>
                      </a:lnTo>
                      <a:lnTo>
                        <a:pt x="1167581" y="1868129"/>
                      </a:lnTo>
                      <a:lnTo>
                        <a:pt x="1287411" y="1849694"/>
                      </a:lnTo>
                      <a:lnTo>
                        <a:pt x="1305847" y="1809750"/>
                      </a:lnTo>
                      <a:lnTo>
                        <a:pt x="1391879" y="1800532"/>
                      </a:lnTo>
                      <a:lnTo>
                        <a:pt x="1336573" y="1736008"/>
                      </a:lnTo>
                      <a:lnTo>
                        <a:pt x="1299702" y="1748299"/>
                      </a:lnTo>
                      <a:lnTo>
                        <a:pt x="1247468" y="1726791"/>
                      </a:lnTo>
                      <a:lnTo>
                        <a:pt x="1244395" y="1659194"/>
                      </a:lnTo>
                      <a:lnTo>
                        <a:pt x="1284339" y="1646903"/>
                      </a:lnTo>
                      <a:lnTo>
                        <a:pt x="1305847" y="1622323"/>
                      </a:lnTo>
                      <a:lnTo>
                        <a:pt x="1262831" y="1576234"/>
                      </a:lnTo>
                      <a:lnTo>
                        <a:pt x="1302774" y="1551653"/>
                      </a:lnTo>
                      <a:lnTo>
                        <a:pt x="1265903" y="1447186"/>
                      </a:lnTo>
                      <a:lnTo>
                        <a:pt x="1152218" y="1398024"/>
                      </a:lnTo>
                      <a:lnTo>
                        <a:pt x="1136855" y="1333500"/>
                      </a:lnTo>
                      <a:lnTo>
                        <a:pt x="1235177" y="1213670"/>
                      </a:lnTo>
                      <a:lnTo>
                        <a:pt x="1259758" y="1247468"/>
                      </a:lnTo>
                      <a:lnTo>
                        <a:pt x="1324282" y="1222887"/>
                      </a:lnTo>
                      <a:lnTo>
                        <a:pt x="1342718" y="1241323"/>
                      </a:lnTo>
                      <a:lnTo>
                        <a:pt x="1422605" y="1253613"/>
                      </a:lnTo>
                      <a:lnTo>
                        <a:pt x="1437968" y="1210597"/>
                      </a:lnTo>
                      <a:lnTo>
                        <a:pt x="1616177" y="1216742"/>
                      </a:lnTo>
                      <a:lnTo>
                        <a:pt x="1656121" y="1207524"/>
                      </a:lnTo>
                      <a:lnTo>
                        <a:pt x="1677629" y="1179871"/>
                      </a:lnTo>
                      <a:lnTo>
                        <a:pt x="1649976" y="1038532"/>
                      </a:lnTo>
                      <a:lnTo>
                        <a:pt x="1726790" y="1063113"/>
                      </a:lnTo>
                      <a:lnTo>
                        <a:pt x="1828186" y="1017024"/>
                      </a:lnTo>
                      <a:lnTo>
                        <a:pt x="1898855" y="995516"/>
                      </a:lnTo>
                      <a:lnTo>
                        <a:pt x="1898855" y="921774"/>
                      </a:lnTo>
                      <a:lnTo>
                        <a:pt x="1932653" y="909484"/>
                      </a:lnTo>
                      <a:lnTo>
                        <a:pt x="1981815" y="930992"/>
                      </a:lnTo>
                      <a:lnTo>
                        <a:pt x="2009468" y="863395"/>
                      </a:lnTo>
                      <a:lnTo>
                        <a:pt x="2058629" y="841887"/>
                      </a:lnTo>
                      <a:lnTo>
                        <a:pt x="2058629" y="841887"/>
                      </a:lnTo>
                      <a:lnTo>
                        <a:pt x="2101645" y="765073"/>
                      </a:lnTo>
                      <a:lnTo>
                        <a:pt x="2000250" y="712839"/>
                      </a:lnTo>
                      <a:lnTo>
                        <a:pt x="2027903" y="694403"/>
                      </a:lnTo>
                      <a:lnTo>
                        <a:pt x="2049411" y="639097"/>
                      </a:lnTo>
                      <a:lnTo>
                        <a:pt x="1935726" y="599153"/>
                      </a:lnTo>
                      <a:lnTo>
                        <a:pt x="1920363" y="574573"/>
                      </a:lnTo>
                      <a:lnTo>
                        <a:pt x="1926508" y="457815"/>
                      </a:lnTo>
                      <a:lnTo>
                        <a:pt x="1886565" y="350274"/>
                      </a:lnTo>
                      <a:lnTo>
                        <a:pt x="1809750" y="242734"/>
                      </a:lnTo>
                      <a:lnTo>
                        <a:pt x="1818968" y="193573"/>
                      </a:lnTo>
                      <a:lnTo>
                        <a:pt x="1782097" y="175137"/>
                      </a:lnTo>
                      <a:lnTo>
                        <a:pt x="1769807" y="129049"/>
                      </a:lnTo>
                      <a:lnTo>
                        <a:pt x="1702210" y="70670"/>
                      </a:lnTo>
                      <a:lnTo>
                        <a:pt x="1643831" y="129049"/>
                      </a:lnTo>
                      <a:lnTo>
                        <a:pt x="1616177" y="218153"/>
                      </a:lnTo>
                      <a:lnTo>
                        <a:pt x="1560871" y="298041"/>
                      </a:lnTo>
                      <a:lnTo>
                        <a:pt x="1487129" y="279605"/>
                      </a:lnTo>
                      <a:lnTo>
                        <a:pt x="1419532" y="313403"/>
                      </a:lnTo>
                      <a:lnTo>
                        <a:pt x="1373444" y="261170"/>
                      </a:lnTo>
                      <a:lnTo>
                        <a:pt x="1401097" y="190500"/>
                      </a:lnTo>
                      <a:lnTo>
                        <a:pt x="1351936" y="116758"/>
                      </a:lnTo>
                      <a:lnTo>
                        <a:pt x="1342718" y="52234"/>
                      </a:lnTo>
                      <a:lnTo>
                        <a:pt x="1244395" y="49162"/>
                      </a:lnTo>
                      <a:lnTo>
                        <a:pt x="1204452" y="70670"/>
                      </a:lnTo>
                      <a:lnTo>
                        <a:pt x="1112274" y="0"/>
                      </a:lnTo>
                      <a:lnTo>
                        <a:pt x="1007807" y="12291"/>
                      </a:lnTo>
                      <a:lnTo>
                        <a:pt x="989371" y="135194"/>
                      </a:lnTo>
                      <a:lnTo>
                        <a:pt x="927919" y="172065"/>
                      </a:lnTo>
                      <a:lnTo>
                        <a:pt x="940210" y="218153"/>
                      </a:lnTo>
                      <a:lnTo>
                        <a:pt x="863395" y="251952"/>
                      </a:lnTo>
                      <a:lnTo>
                        <a:pt x="805016" y="334912"/>
                      </a:lnTo>
                      <a:lnTo>
                        <a:pt x="765073" y="384073"/>
                      </a:lnTo>
                      <a:lnTo>
                        <a:pt x="795798" y="488541"/>
                      </a:lnTo>
                      <a:lnTo>
                        <a:pt x="706694" y="519266"/>
                      </a:lnTo>
                      <a:lnTo>
                        <a:pt x="703621" y="553065"/>
                      </a:lnTo>
                      <a:lnTo>
                        <a:pt x="731274" y="571500"/>
                      </a:lnTo>
                      <a:lnTo>
                        <a:pt x="679040" y="639097"/>
                      </a:lnTo>
                      <a:lnTo>
                        <a:pt x="697476" y="672895"/>
                      </a:lnTo>
                      <a:lnTo>
                        <a:pt x="651387" y="672895"/>
                      </a:lnTo>
                      <a:lnTo>
                        <a:pt x="589936" y="746637"/>
                      </a:lnTo>
                      <a:lnTo>
                        <a:pt x="479323" y="731274"/>
                      </a:lnTo>
                      <a:lnTo>
                        <a:pt x="427089" y="765073"/>
                      </a:lnTo>
                      <a:lnTo>
                        <a:pt x="316476" y="758928"/>
                      </a:lnTo>
                      <a:lnTo>
                        <a:pt x="298040" y="783508"/>
                      </a:lnTo>
                      <a:lnTo>
                        <a:pt x="248879" y="783508"/>
                      </a:lnTo>
                      <a:lnTo>
                        <a:pt x="242734" y="811162"/>
                      </a:lnTo>
                      <a:lnTo>
                        <a:pt x="224298" y="829597"/>
                      </a:lnTo>
                      <a:lnTo>
                        <a:pt x="205863" y="823452"/>
                      </a:lnTo>
                      <a:lnTo>
                        <a:pt x="202790" y="795799"/>
                      </a:lnTo>
                      <a:lnTo>
                        <a:pt x="86032" y="829597"/>
                      </a:lnTo>
                      <a:lnTo>
                        <a:pt x="101395" y="900266"/>
                      </a:lnTo>
                      <a:lnTo>
                        <a:pt x="49161" y="1032387"/>
                      </a:lnTo>
                      <a:lnTo>
                        <a:pt x="64524" y="1075403"/>
                      </a:lnTo>
                      <a:lnTo>
                        <a:pt x="141339" y="1081549"/>
                      </a:lnTo>
                      <a:lnTo>
                        <a:pt x="178210" y="1149145"/>
                      </a:lnTo>
                      <a:lnTo>
                        <a:pt x="159774" y="1182944"/>
                      </a:lnTo>
                      <a:lnTo>
                        <a:pt x="193573" y="1195234"/>
                      </a:lnTo>
                      <a:lnTo>
                        <a:pt x="202790" y="1278194"/>
                      </a:lnTo>
                      <a:lnTo>
                        <a:pt x="165919" y="1287412"/>
                      </a:lnTo>
                      <a:lnTo>
                        <a:pt x="175137" y="1336573"/>
                      </a:lnTo>
                      <a:lnTo>
                        <a:pt x="79887" y="1437968"/>
                      </a:lnTo>
                      <a:lnTo>
                        <a:pt x="79887" y="1493274"/>
                      </a:lnTo>
                      <a:lnTo>
                        <a:pt x="27653" y="1499420"/>
                      </a:lnTo>
                      <a:lnTo>
                        <a:pt x="0" y="1637686"/>
                      </a:lnTo>
                      <a:lnTo>
                        <a:pt x="153629" y="1760589"/>
                      </a:lnTo>
                      <a:lnTo>
                        <a:pt x="291895" y="1729863"/>
                      </a:lnTo>
                      <a:lnTo>
                        <a:pt x="337984" y="1760589"/>
                      </a:lnTo>
                      <a:lnTo>
                        <a:pt x="531557" y="1757516"/>
                      </a:lnTo>
                      <a:lnTo>
                        <a:pt x="556137" y="1739081"/>
                      </a:lnTo>
                      <a:lnTo>
                        <a:pt x="549992" y="1640758"/>
                      </a:lnTo>
                      <a:lnTo>
                        <a:pt x="580718" y="1634613"/>
                      </a:lnTo>
                      <a:lnTo>
                        <a:pt x="758927" y="1692992"/>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0" name="Formeaca4"/>
                <xdr:cNvSpPr/>
              </xdr:nvSpPr>
              <xdr:spPr>
                <a:xfrm>
                  <a:off x="4105275" y="4637520"/>
                  <a:ext cx="1781175" cy="2102716"/>
                </a:xfrm>
                <a:custGeom>
                  <a:avLst/>
                  <a:gdLst>
                    <a:gd name="connsiteX0" fmla="*/ 317500 w 1781175"/>
                    <a:gd name="connsiteY0" fmla="*/ 914400 h 2187575"/>
                    <a:gd name="connsiteX1" fmla="*/ 307975 w 1781175"/>
                    <a:gd name="connsiteY1" fmla="*/ 822325 h 2187575"/>
                    <a:gd name="connsiteX2" fmla="*/ 349250 w 1781175"/>
                    <a:gd name="connsiteY2" fmla="*/ 758825 h 2187575"/>
                    <a:gd name="connsiteX3" fmla="*/ 422275 w 1781175"/>
                    <a:gd name="connsiteY3" fmla="*/ 765175 h 2187575"/>
                    <a:gd name="connsiteX4" fmla="*/ 422275 w 1781175"/>
                    <a:gd name="connsiteY4" fmla="*/ 742950 h 2187575"/>
                    <a:gd name="connsiteX5" fmla="*/ 368300 w 1781175"/>
                    <a:gd name="connsiteY5" fmla="*/ 673100 h 2187575"/>
                    <a:gd name="connsiteX6" fmla="*/ 327025 w 1781175"/>
                    <a:gd name="connsiteY6" fmla="*/ 758825 h 2187575"/>
                    <a:gd name="connsiteX7" fmla="*/ 393700 w 1781175"/>
                    <a:gd name="connsiteY7" fmla="*/ 250825 h 2187575"/>
                    <a:gd name="connsiteX8" fmla="*/ 384175 w 1781175"/>
                    <a:gd name="connsiteY8" fmla="*/ 165100 h 2187575"/>
                    <a:gd name="connsiteX9" fmla="*/ 431800 w 1781175"/>
                    <a:gd name="connsiteY9" fmla="*/ 85725 h 2187575"/>
                    <a:gd name="connsiteX10" fmla="*/ 434975 w 1781175"/>
                    <a:gd name="connsiteY10" fmla="*/ 123825 h 2187575"/>
                    <a:gd name="connsiteX11" fmla="*/ 577850 w 1781175"/>
                    <a:gd name="connsiteY11" fmla="*/ 247650 h 2187575"/>
                    <a:gd name="connsiteX12" fmla="*/ 606425 w 1781175"/>
                    <a:gd name="connsiteY12" fmla="*/ 333375 h 2187575"/>
                    <a:gd name="connsiteX13" fmla="*/ 635000 w 1781175"/>
                    <a:gd name="connsiteY13" fmla="*/ 304800 h 2187575"/>
                    <a:gd name="connsiteX14" fmla="*/ 635000 w 1781175"/>
                    <a:gd name="connsiteY14" fmla="*/ 266700 h 2187575"/>
                    <a:gd name="connsiteX15" fmla="*/ 698500 w 1781175"/>
                    <a:gd name="connsiteY15" fmla="*/ 254000 h 2187575"/>
                    <a:gd name="connsiteX16" fmla="*/ 708025 w 1781175"/>
                    <a:gd name="connsiteY16" fmla="*/ 285750 h 2187575"/>
                    <a:gd name="connsiteX17" fmla="*/ 787400 w 1781175"/>
                    <a:gd name="connsiteY17" fmla="*/ 323850 h 2187575"/>
                    <a:gd name="connsiteX18" fmla="*/ 787400 w 1781175"/>
                    <a:gd name="connsiteY18" fmla="*/ 381000 h 2187575"/>
                    <a:gd name="connsiteX19" fmla="*/ 866775 w 1781175"/>
                    <a:gd name="connsiteY19" fmla="*/ 438150 h 2187575"/>
                    <a:gd name="connsiteX20" fmla="*/ 984250 w 1781175"/>
                    <a:gd name="connsiteY20" fmla="*/ 447675 h 2187575"/>
                    <a:gd name="connsiteX21" fmla="*/ 1019175 w 1781175"/>
                    <a:gd name="connsiteY21" fmla="*/ 368300 h 2187575"/>
                    <a:gd name="connsiteX22" fmla="*/ 1101725 w 1781175"/>
                    <a:gd name="connsiteY22" fmla="*/ 346075 h 2187575"/>
                    <a:gd name="connsiteX23" fmla="*/ 1158875 w 1781175"/>
                    <a:gd name="connsiteY23" fmla="*/ 273050 h 2187575"/>
                    <a:gd name="connsiteX24" fmla="*/ 1158875 w 1781175"/>
                    <a:gd name="connsiteY24" fmla="*/ 206375 h 2187575"/>
                    <a:gd name="connsiteX25" fmla="*/ 1263650 w 1781175"/>
                    <a:gd name="connsiteY25" fmla="*/ 136525 h 2187575"/>
                    <a:gd name="connsiteX26" fmla="*/ 1279525 w 1781175"/>
                    <a:gd name="connsiteY26" fmla="*/ 73025 h 2187575"/>
                    <a:gd name="connsiteX27" fmla="*/ 1355725 w 1781175"/>
                    <a:gd name="connsiteY27" fmla="*/ 0 h 2187575"/>
                    <a:gd name="connsiteX28" fmla="*/ 1435100 w 1781175"/>
                    <a:gd name="connsiteY28" fmla="*/ 28575 h 2187575"/>
                    <a:gd name="connsiteX29" fmla="*/ 1438275 w 1781175"/>
                    <a:gd name="connsiteY29" fmla="*/ 85725 h 2187575"/>
                    <a:gd name="connsiteX30" fmla="*/ 1558925 w 1781175"/>
                    <a:gd name="connsiteY30" fmla="*/ 79375 h 2187575"/>
                    <a:gd name="connsiteX31" fmla="*/ 1635125 w 1781175"/>
                    <a:gd name="connsiteY31" fmla="*/ 136525 h 2187575"/>
                    <a:gd name="connsiteX32" fmla="*/ 1609725 w 1781175"/>
                    <a:gd name="connsiteY32" fmla="*/ 171450 h 2187575"/>
                    <a:gd name="connsiteX33" fmla="*/ 1676400 w 1781175"/>
                    <a:gd name="connsiteY33" fmla="*/ 200025 h 2187575"/>
                    <a:gd name="connsiteX34" fmla="*/ 1717675 w 1781175"/>
                    <a:gd name="connsiteY34" fmla="*/ 263525 h 2187575"/>
                    <a:gd name="connsiteX35" fmla="*/ 1679575 w 1781175"/>
                    <a:gd name="connsiteY35" fmla="*/ 307975 h 2187575"/>
                    <a:gd name="connsiteX36" fmla="*/ 1704975 w 1781175"/>
                    <a:gd name="connsiteY36" fmla="*/ 352425 h 2187575"/>
                    <a:gd name="connsiteX37" fmla="*/ 1682750 w 1781175"/>
                    <a:gd name="connsiteY37" fmla="*/ 371475 h 2187575"/>
                    <a:gd name="connsiteX38" fmla="*/ 1704975 w 1781175"/>
                    <a:gd name="connsiteY38" fmla="*/ 393700 h 2187575"/>
                    <a:gd name="connsiteX39" fmla="*/ 1704975 w 1781175"/>
                    <a:gd name="connsiteY39" fmla="*/ 441325 h 2187575"/>
                    <a:gd name="connsiteX40" fmla="*/ 1739900 w 1781175"/>
                    <a:gd name="connsiteY40" fmla="*/ 441325 h 2187575"/>
                    <a:gd name="connsiteX41" fmla="*/ 1781175 w 1781175"/>
                    <a:gd name="connsiteY41" fmla="*/ 527050 h 2187575"/>
                    <a:gd name="connsiteX42" fmla="*/ 1762125 w 1781175"/>
                    <a:gd name="connsiteY42" fmla="*/ 657225 h 2187575"/>
                    <a:gd name="connsiteX43" fmla="*/ 1704975 w 1781175"/>
                    <a:gd name="connsiteY43" fmla="*/ 688975 h 2187575"/>
                    <a:gd name="connsiteX44" fmla="*/ 1717675 w 1781175"/>
                    <a:gd name="connsiteY44" fmla="*/ 736600 h 2187575"/>
                    <a:gd name="connsiteX45" fmla="*/ 1641475 w 1781175"/>
                    <a:gd name="connsiteY45" fmla="*/ 765175 h 2187575"/>
                    <a:gd name="connsiteX46" fmla="*/ 1539875 w 1781175"/>
                    <a:gd name="connsiteY46" fmla="*/ 898525 h 2187575"/>
                    <a:gd name="connsiteX47" fmla="*/ 1571625 w 1781175"/>
                    <a:gd name="connsiteY47" fmla="*/ 1003300 h 2187575"/>
                    <a:gd name="connsiteX48" fmla="*/ 1479550 w 1781175"/>
                    <a:gd name="connsiteY48" fmla="*/ 1038225 h 2187575"/>
                    <a:gd name="connsiteX49" fmla="*/ 1479550 w 1781175"/>
                    <a:gd name="connsiteY49" fmla="*/ 1063625 h 2187575"/>
                    <a:gd name="connsiteX50" fmla="*/ 1504950 w 1781175"/>
                    <a:gd name="connsiteY50" fmla="*/ 1082675 h 2187575"/>
                    <a:gd name="connsiteX51" fmla="*/ 1457325 w 1781175"/>
                    <a:gd name="connsiteY51" fmla="*/ 1152525 h 2187575"/>
                    <a:gd name="connsiteX52" fmla="*/ 1470025 w 1781175"/>
                    <a:gd name="connsiteY52" fmla="*/ 1190625 h 2187575"/>
                    <a:gd name="connsiteX53" fmla="*/ 1425575 w 1781175"/>
                    <a:gd name="connsiteY53" fmla="*/ 1190625 h 2187575"/>
                    <a:gd name="connsiteX54" fmla="*/ 1365250 w 1781175"/>
                    <a:gd name="connsiteY54" fmla="*/ 1257300 h 2187575"/>
                    <a:gd name="connsiteX55" fmla="*/ 1250950 w 1781175"/>
                    <a:gd name="connsiteY55" fmla="*/ 1244600 h 2187575"/>
                    <a:gd name="connsiteX56" fmla="*/ 1203325 w 1781175"/>
                    <a:gd name="connsiteY56" fmla="*/ 1279525 h 2187575"/>
                    <a:gd name="connsiteX57" fmla="*/ 1089025 w 1781175"/>
                    <a:gd name="connsiteY57" fmla="*/ 1273175 h 2187575"/>
                    <a:gd name="connsiteX58" fmla="*/ 1076325 w 1781175"/>
                    <a:gd name="connsiteY58" fmla="*/ 1295400 h 2187575"/>
                    <a:gd name="connsiteX59" fmla="*/ 1022350 w 1781175"/>
                    <a:gd name="connsiteY59" fmla="*/ 1298575 h 2187575"/>
                    <a:gd name="connsiteX60" fmla="*/ 1019175 w 1781175"/>
                    <a:gd name="connsiteY60" fmla="*/ 1320800 h 2187575"/>
                    <a:gd name="connsiteX61" fmla="*/ 1003300 w 1781175"/>
                    <a:gd name="connsiteY61" fmla="*/ 1339850 h 2187575"/>
                    <a:gd name="connsiteX62" fmla="*/ 984250 w 1781175"/>
                    <a:gd name="connsiteY62" fmla="*/ 1336675 h 2187575"/>
                    <a:gd name="connsiteX63" fmla="*/ 974725 w 1781175"/>
                    <a:gd name="connsiteY63" fmla="*/ 1311275 h 2187575"/>
                    <a:gd name="connsiteX64" fmla="*/ 860425 w 1781175"/>
                    <a:gd name="connsiteY64" fmla="*/ 1339850 h 2187575"/>
                    <a:gd name="connsiteX65" fmla="*/ 876300 w 1781175"/>
                    <a:gd name="connsiteY65" fmla="*/ 1403350 h 2187575"/>
                    <a:gd name="connsiteX66" fmla="*/ 822325 w 1781175"/>
                    <a:gd name="connsiteY66" fmla="*/ 1536700 h 2187575"/>
                    <a:gd name="connsiteX67" fmla="*/ 838200 w 1781175"/>
                    <a:gd name="connsiteY67" fmla="*/ 1587500 h 2187575"/>
                    <a:gd name="connsiteX68" fmla="*/ 914400 w 1781175"/>
                    <a:gd name="connsiteY68" fmla="*/ 1590675 h 2187575"/>
                    <a:gd name="connsiteX69" fmla="*/ 952500 w 1781175"/>
                    <a:gd name="connsiteY69" fmla="*/ 1657350 h 2187575"/>
                    <a:gd name="connsiteX70" fmla="*/ 933450 w 1781175"/>
                    <a:gd name="connsiteY70" fmla="*/ 1682750 h 2187575"/>
                    <a:gd name="connsiteX71" fmla="*/ 965200 w 1781175"/>
                    <a:gd name="connsiteY71" fmla="*/ 1704975 h 2187575"/>
                    <a:gd name="connsiteX72" fmla="*/ 977900 w 1781175"/>
                    <a:gd name="connsiteY72" fmla="*/ 1784350 h 2187575"/>
                    <a:gd name="connsiteX73" fmla="*/ 939800 w 1781175"/>
                    <a:gd name="connsiteY73" fmla="*/ 1787525 h 2187575"/>
                    <a:gd name="connsiteX74" fmla="*/ 952500 w 1781175"/>
                    <a:gd name="connsiteY74" fmla="*/ 1844675 h 2187575"/>
                    <a:gd name="connsiteX75" fmla="*/ 854075 w 1781175"/>
                    <a:gd name="connsiteY75" fmla="*/ 1943100 h 2187575"/>
                    <a:gd name="connsiteX76" fmla="*/ 860425 w 1781175"/>
                    <a:gd name="connsiteY76" fmla="*/ 2000250 h 2187575"/>
                    <a:gd name="connsiteX77" fmla="*/ 796925 w 1781175"/>
                    <a:gd name="connsiteY77" fmla="*/ 2009775 h 2187575"/>
                    <a:gd name="connsiteX78" fmla="*/ 771525 w 1781175"/>
                    <a:gd name="connsiteY78" fmla="*/ 2149475 h 2187575"/>
                    <a:gd name="connsiteX79" fmla="*/ 701675 w 1781175"/>
                    <a:gd name="connsiteY79" fmla="*/ 2181225 h 2187575"/>
                    <a:gd name="connsiteX80" fmla="*/ 669925 w 1781175"/>
                    <a:gd name="connsiteY80" fmla="*/ 2155825 h 2187575"/>
                    <a:gd name="connsiteX81" fmla="*/ 647700 w 1781175"/>
                    <a:gd name="connsiteY81" fmla="*/ 2187575 h 2187575"/>
                    <a:gd name="connsiteX82" fmla="*/ 552450 w 1781175"/>
                    <a:gd name="connsiteY82" fmla="*/ 2108200 h 2187575"/>
                    <a:gd name="connsiteX83" fmla="*/ 523875 w 1781175"/>
                    <a:gd name="connsiteY83" fmla="*/ 2051050 h 2187575"/>
                    <a:gd name="connsiteX84" fmla="*/ 454025 w 1781175"/>
                    <a:gd name="connsiteY84" fmla="*/ 2054225 h 2187575"/>
                    <a:gd name="connsiteX85" fmla="*/ 254000 w 1781175"/>
                    <a:gd name="connsiteY85" fmla="*/ 1971675 h 2187575"/>
                    <a:gd name="connsiteX86" fmla="*/ 247650 w 1781175"/>
                    <a:gd name="connsiteY86" fmla="*/ 1933575 h 2187575"/>
                    <a:gd name="connsiteX87" fmla="*/ 215900 w 1781175"/>
                    <a:gd name="connsiteY87" fmla="*/ 1936750 h 2187575"/>
                    <a:gd name="connsiteX88" fmla="*/ 209550 w 1781175"/>
                    <a:gd name="connsiteY88" fmla="*/ 1952625 h 2187575"/>
                    <a:gd name="connsiteX89" fmla="*/ 206375 w 1781175"/>
                    <a:gd name="connsiteY89" fmla="*/ 1974850 h 2187575"/>
                    <a:gd name="connsiteX90" fmla="*/ 161925 w 1781175"/>
                    <a:gd name="connsiteY90" fmla="*/ 1971675 h 2187575"/>
                    <a:gd name="connsiteX91" fmla="*/ 139700 w 1781175"/>
                    <a:gd name="connsiteY91" fmla="*/ 1939925 h 2187575"/>
                    <a:gd name="connsiteX92" fmla="*/ 171450 w 1781175"/>
                    <a:gd name="connsiteY92" fmla="*/ 1908175 h 2187575"/>
                    <a:gd name="connsiteX93" fmla="*/ 187325 w 1781175"/>
                    <a:gd name="connsiteY93" fmla="*/ 1873250 h 2187575"/>
                    <a:gd name="connsiteX94" fmla="*/ 196850 w 1781175"/>
                    <a:gd name="connsiteY94" fmla="*/ 1835150 h 2187575"/>
                    <a:gd name="connsiteX95" fmla="*/ 174625 w 1781175"/>
                    <a:gd name="connsiteY95" fmla="*/ 1797050 h 2187575"/>
                    <a:gd name="connsiteX96" fmla="*/ 139700 w 1781175"/>
                    <a:gd name="connsiteY96" fmla="*/ 1784350 h 2187575"/>
                    <a:gd name="connsiteX97" fmla="*/ 104775 w 1781175"/>
                    <a:gd name="connsiteY97" fmla="*/ 1784350 h 2187575"/>
                    <a:gd name="connsiteX98" fmla="*/ 79375 w 1781175"/>
                    <a:gd name="connsiteY98" fmla="*/ 1793875 h 2187575"/>
                    <a:gd name="connsiteX99" fmla="*/ 79375 w 1781175"/>
                    <a:gd name="connsiteY99" fmla="*/ 1793875 h 2187575"/>
                    <a:gd name="connsiteX100" fmla="*/ 57150 w 1781175"/>
                    <a:gd name="connsiteY100" fmla="*/ 1762125 h 2187575"/>
                    <a:gd name="connsiteX101" fmla="*/ 0 w 1781175"/>
                    <a:gd name="connsiteY101" fmla="*/ 1730375 h 2187575"/>
                    <a:gd name="connsiteX102" fmla="*/ 73025 w 1781175"/>
                    <a:gd name="connsiteY102" fmla="*/ 1689100 h 2187575"/>
                    <a:gd name="connsiteX103" fmla="*/ 174625 w 1781175"/>
                    <a:gd name="connsiteY103" fmla="*/ 1530350 h 2187575"/>
                    <a:gd name="connsiteX104" fmla="*/ 228600 w 1781175"/>
                    <a:gd name="connsiteY104" fmla="*/ 1295400 h 2187575"/>
                    <a:gd name="connsiteX105" fmla="*/ 279400 w 1781175"/>
                    <a:gd name="connsiteY105" fmla="*/ 1073150 h 2187575"/>
                    <a:gd name="connsiteX106" fmla="*/ 317500 w 1781175"/>
                    <a:gd name="connsiteY106" fmla="*/ 914400 h 2187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Lst>
                  <a:rect l="l" t="t" r="r" b="b"/>
                  <a:pathLst>
                    <a:path w="1781175" h="2187575">
                      <a:moveTo>
                        <a:pt x="317500" y="914400"/>
                      </a:moveTo>
                      <a:lnTo>
                        <a:pt x="307975" y="822325"/>
                      </a:lnTo>
                      <a:lnTo>
                        <a:pt x="349250" y="758825"/>
                      </a:lnTo>
                      <a:lnTo>
                        <a:pt x="422275" y="765175"/>
                      </a:lnTo>
                      <a:lnTo>
                        <a:pt x="422275" y="742950"/>
                      </a:lnTo>
                      <a:lnTo>
                        <a:pt x="368300" y="673100"/>
                      </a:lnTo>
                      <a:lnTo>
                        <a:pt x="327025" y="758825"/>
                      </a:lnTo>
                      <a:lnTo>
                        <a:pt x="393700" y="250825"/>
                      </a:lnTo>
                      <a:lnTo>
                        <a:pt x="384175" y="165100"/>
                      </a:lnTo>
                      <a:lnTo>
                        <a:pt x="431800" y="85725"/>
                      </a:lnTo>
                      <a:lnTo>
                        <a:pt x="434975" y="123825"/>
                      </a:lnTo>
                      <a:lnTo>
                        <a:pt x="577850" y="247650"/>
                      </a:lnTo>
                      <a:lnTo>
                        <a:pt x="606425" y="333375"/>
                      </a:lnTo>
                      <a:lnTo>
                        <a:pt x="635000" y="304800"/>
                      </a:lnTo>
                      <a:lnTo>
                        <a:pt x="635000" y="266700"/>
                      </a:lnTo>
                      <a:lnTo>
                        <a:pt x="698500" y="254000"/>
                      </a:lnTo>
                      <a:lnTo>
                        <a:pt x="708025" y="285750"/>
                      </a:lnTo>
                      <a:lnTo>
                        <a:pt x="787400" y="323850"/>
                      </a:lnTo>
                      <a:lnTo>
                        <a:pt x="787400" y="381000"/>
                      </a:lnTo>
                      <a:lnTo>
                        <a:pt x="866775" y="438150"/>
                      </a:lnTo>
                      <a:lnTo>
                        <a:pt x="984250" y="447675"/>
                      </a:lnTo>
                      <a:lnTo>
                        <a:pt x="1019175" y="368300"/>
                      </a:lnTo>
                      <a:lnTo>
                        <a:pt x="1101725" y="346075"/>
                      </a:lnTo>
                      <a:lnTo>
                        <a:pt x="1158875" y="273050"/>
                      </a:lnTo>
                      <a:lnTo>
                        <a:pt x="1158875" y="206375"/>
                      </a:lnTo>
                      <a:lnTo>
                        <a:pt x="1263650" y="136525"/>
                      </a:lnTo>
                      <a:lnTo>
                        <a:pt x="1279525" y="73025"/>
                      </a:lnTo>
                      <a:lnTo>
                        <a:pt x="1355725" y="0"/>
                      </a:lnTo>
                      <a:lnTo>
                        <a:pt x="1435100" y="28575"/>
                      </a:lnTo>
                      <a:lnTo>
                        <a:pt x="1438275" y="85725"/>
                      </a:lnTo>
                      <a:lnTo>
                        <a:pt x="1558925" y="79375"/>
                      </a:lnTo>
                      <a:lnTo>
                        <a:pt x="1635125" y="136525"/>
                      </a:lnTo>
                      <a:lnTo>
                        <a:pt x="1609725" y="171450"/>
                      </a:lnTo>
                      <a:lnTo>
                        <a:pt x="1676400" y="200025"/>
                      </a:lnTo>
                      <a:lnTo>
                        <a:pt x="1717675" y="263525"/>
                      </a:lnTo>
                      <a:lnTo>
                        <a:pt x="1679575" y="307975"/>
                      </a:lnTo>
                      <a:lnTo>
                        <a:pt x="1704975" y="352425"/>
                      </a:lnTo>
                      <a:lnTo>
                        <a:pt x="1682750" y="371475"/>
                      </a:lnTo>
                      <a:lnTo>
                        <a:pt x="1704975" y="393700"/>
                      </a:lnTo>
                      <a:lnTo>
                        <a:pt x="1704975" y="441325"/>
                      </a:lnTo>
                      <a:lnTo>
                        <a:pt x="1739900" y="441325"/>
                      </a:lnTo>
                      <a:lnTo>
                        <a:pt x="1781175" y="527050"/>
                      </a:lnTo>
                      <a:lnTo>
                        <a:pt x="1762125" y="657225"/>
                      </a:lnTo>
                      <a:lnTo>
                        <a:pt x="1704975" y="688975"/>
                      </a:lnTo>
                      <a:lnTo>
                        <a:pt x="1717675" y="736600"/>
                      </a:lnTo>
                      <a:lnTo>
                        <a:pt x="1641475" y="765175"/>
                      </a:lnTo>
                      <a:lnTo>
                        <a:pt x="1539875" y="898525"/>
                      </a:lnTo>
                      <a:lnTo>
                        <a:pt x="1571625" y="1003300"/>
                      </a:lnTo>
                      <a:lnTo>
                        <a:pt x="1479550" y="1038225"/>
                      </a:lnTo>
                      <a:lnTo>
                        <a:pt x="1479550" y="1063625"/>
                      </a:lnTo>
                      <a:lnTo>
                        <a:pt x="1504950" y="1082675"/>
                      </a:lnTo>
                      <a:lnTo>
                        <a:pt x="1457325" y="1152525"/>
                      </a:lnTo>
                      <a:lnTo>
                        <a:pt x="1470025" y="1190625"/>
                      </a:lnTo>
                      <a:lnTo>
                        <a:pt x="1425575" y="1190625"/>
                      </a:lnTo>
                      <a:lnTo>
                        <a:pt x="1365250" y="1257300"/>
                      </a:lnTo>
                      <a:lnTo>
                        <a:pt x="1250950" y="1244600"/>
                      </a:lnTo>
                      <a:lnTo>
                        <a:pt x="1203325" y="1279525"/>
                      </a:lnTo>
                      <a:lnTo>
                        <a:pt x="1089025" y="1273175"/>
                      </a:lnTo>
                      <a:lnTo>
                        <a:pt x="1076325" y="1295400"/>
                      </a:lnTo>
                      <a:lnTo>
                        <a:pt x="1022350" y="1298575"/>
                      </a:lnTo>
                      <a:lnTo>
                        <a:pt x="1019175" y="1320800"/>
                      </a:lnTo>
                      <a:lnTo>
                        <a:pt x="1003300" y="1339850"/>
                      </a:lnTo>
                      <a:lnTo>
                        <a:pt x="984250" y="1336675"/>
                      </a:lnTo>
                      <a:lnTo>
                        <a:pt x="974725" y="1311275"/>
                      </a:lnTo>
                      <a:lnTo>
                        <a:pt x="860425" y="1339850"/>
                      </a:lnTo>
                      <a:lnTo>
                        <a:pt x="876300" y="1403350"/>
                      </a:lnTo>
                      <a:lnTo>
                        <a:pt x="822325" y="1536700"/>
                      </a:lnTo>
                      <a:lnTo>
                        <a:pt x="838200" y="1587500"/>
                      </a:lnTo>
                      <a:lnTo>
                        <a:pt x="914400" y="1590675"/>
                      </a:lnTo>
                      <a:lnTo>
                        <a:pt x="952500" y="1657350"/>
                      </a:lnTo>
                      <a:lnTo>
                        <a:pt x="933450" y="1682750"/>
                      </a:lnTo>
                      <a:lnTo>
                        <a:pt x="965200" y="1704975"/>
                      </a:lnTo>
                      <a:lnTo>
                        <a:pt x="977900" y="1784350"/>
                      </a:lnTo>
                      <a:lnTo>
                        <a:pt x="939800" y="1787525"/>
                      </a:lnTo>
                      <a:lnTo>
                        <a:pt x="952500" y="1844675"/>
                      </a:lnTo>
                      <a:lnTo>
                        <a:pt x="854075" y="1943100"/>
                      </a:lnTo>
                      <a:lnTo>
                        <a:pt x="860425" y="2000250"/>
                      </a:lnTo>
                      <a:lnTo>
                        <a:pt x="796925" y="2009775"/>
                      </a:lnTo>
                      <a:lnTo>
                        <a:pt x="771525" y="2149475"/>
                      </a:lnTo>
                      <a:lnTo>
                        <a:pt x="701675" y="2181225"/>
                      </a:lnTo>
                      <a:lnTo>
                        <a:pt x="669925" y="2155825"/>
                      </a:lnTo>
                      <a:lnTo>
                        <a:pt x="647700" y="2187575"/>
                      </a:lnTo>
                      <a:lnTo>
                        <a:pt x="552450" y="2108200"/>
                      </a:lnTo>
                      <a:lnTo>
                        <a:pt x="523875" y="2051050"/>
                      </a:lnTo>
                      <a:lnTo>
                        <a:pt x="454025" y="2054225"/>
                      </a:lnTo>
                      <a:lnTo>
                        <a:pt x="254000" y="1971675"/>
                      </a:lnTo>
                      <a:lnTo>
                        <a:pt x="247650" y="1933575"/>
                      </a:lnTo>
                      <a:lnTo>
                        <a:pt x="215900" y="1936750"/>
                      </a:lnTo>
                      <a:lnTo>
                        <a:pt x="209550" y="1952625"/>
                      </a:lnTo>
                      <a:lnTo>
                        <a:pt x="206375" y="1974850"/>
                      </a:lnTo>
                      <a:lnTo>
                        <a:pt x="161925" y="1971675"/>
                      </a:lnTo>
                      <a:lnTo>
                        <a:pt x="139700" y="1939925"/>
                      </a:lnTo>
                      <a:lnTo>
                        <a:pt x="171450" y="1908175"/>
                      </a:lnTo>
                      <a:lnTo>
                        <a:pt x="187325" y="1873250"/>
                      </a:lnTo>
                      <a:lnTo>
                        <a:pt x="196850" y="1835150"/>
                      </a:lnTo>
                      <a:lnTo>
                        <a:pt x="174625" y="1797050"/>
                      </a:lnTo>
                      <a:lnTo>
                        <a:pt x="139700" y="1784350"/>
                      </a:lnTo>
                      <a:lnTo>
                        <a:pt x="104775" y="1784350"/>
                      </a:lnTo>
                      <a:lnTo>
                        <a:pt x="79375" y="1793875"/>
                      </a:lnTo>
                      <a:lnTo>
                        <a:pt x="79375" y="1793875"/>
                      </a:lnTo>
                      <a:lnTo>
                        <a:pt x="57150" y="1762125"/>
                      </a:lnTo>
                      <a:lnTo>
                        <a:pt x="0" y="1730375"/>
                      </a:lnTo>
                      <a:lnTo>
                        <a:pt x="73025" y="1689100"/>
                      </a:lnTo>
                      <a:lnTo>
                        <a:pt x="174625" y="1530350"/>
                      </a:lnTo>
                      <a:lnTo>
                        <a:pt x="228600" y="1295400"/>
                      </a:lnTo>
                      <a:lnTo>
                        <a:pt x="279400" y="1073150"/>
                      </a:lnTo>
                      <a:lnTo>
                        <a:pt x="317500" y="9144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1" name="Formeaca18"/>
                <xdr:cNvSpPr/>
              </xdr:nvSpPr>
              <xdr:spPr>
                <a:xfrm>
                  <a:off x="4460875" y="3571875"/>
                  <a:ext cx="1317625" cy="1498311"/>
                </a:xfrm>
                <a:custGeom>
                  <a:avLst/>
                  <a:gdLst>
                    <a:gd name="connsiteX0" fmla="*/ 314325 w 1317625"/>
                    <a:gd name="connsiteY0" fmla="*/ 241300 h 1549400"/>
                    <a:gd name="connsiteX1" fmla="*/ 254000 w 1317625"/>
                    <a:gd name="connsiteY1" fmla="*/ 196850 h 1549400"/>
                    <a:gd name="connsiteX2" fmla="*/ 231775 w 1317625"/>
                    <a:gd name="connsiteY2" fmla="*/ 133350 h 1549400"/>
                    <a:gd name="connsiteX3" fmla="*/ 381000 w 1317625"/>
                    <a:gd name="connsiteY3" fmla="*/ 123825 h 1549400"/>
                    <a:gd name="connsiteX4" fmla="*/ 425450 w 1317625"/>
                    <a:gd name="connsiteY4" fmla="*/ 57150 h 1549400"/>
                    <a:gd name="connsiteX5" fmla="*/ 619125 w 1317625"/>
                    <a:gd name="connsiteY5" fmla="*/ 44450 h 1549400"/>
                    <a:gd name="connsiteX6" fmla="*/ 654050 w 1317625"/>
                    <a:gd name="connsiteY6" fmla="*/ 69850 h 1549400"/>
                    <a:gd name="connsiteX7" fmla="*/ 727075 w 1317625"/>
                    <a:gd name="connsiteY7" fmla="*/ 0 h 1549400"/>
                    <a:gd name="connsiteX8" fmla="*/ 796925 w 1317625"/>
                    <a:gd name="connsiteY8" fmla="*/ 38100 h 1549400"/>
                    <a:gd name="connsiteX9" fmla="*/ 793750 w 1317625"/>
                    <a:gd name="connsiteY9" fmla="*/ 76200 h 1549400"/>
                    <a:gd name="connsiteX10" fmla="*/ 835025 w 1317625"/>
                    <a:gd name="connsiteY10" fmla="*/ 76200 h 1549400"/>
                    <a:gd name="connsiteX11" fmla="*/ 841375 w 1317625"/>
                    <a:gd name="connsiteY11" fmla="*/ 136525 h 1549400"/>
                    <a:gd name="connsiteX12" fmla="*/ 876300 w 1317625"/>
                    <a:gd name="connsiteY12" fmla="*/ 161925 h 1549400"/>
                    <a:gd name="connsiteX13" fmla="*/ 1006475 w 1317625"/>
                    <a:gd name="connsiteY13" fmla="*/ 165100 h 1549400"/>
                    <a:gd name="connsiteX14" fmla="*/ 984250 w 1317625"/>
                    <a:gd name="connsiteY14" fmla="*/ 127000 h 1549400"/>
                    <a:gd name="connsiteX15" fmla="*/ 1063625 w 1317625"/>
                    <a:gd name="connsiteY15" fmla="*/ 161925 h 1549400"/>
                    <a:gd name="connsiteX16" fmla="*/ 1054100 w 1317625"/>
                    <a:gd name="connsiteY16" fmla="*/ 193675 h 1549400"/>
                    <a:gd name="connsiteX17" fmla="*/ 1168400 w 1317625"/>
                    <a:gd name="connsiteY17" fmla="*/ 361950 h 1549400"/>
                    <a:gd name="connsiteX18" fmla="*/ 1158875 w 1317625"/>
                    <a:gd name="connsiteY18" fmla="*/ 428625 h 1549400"/>
                    <a:gd name="connsiteX19" fmla="*/ 1209675 w 1317625"/>
                    <a:gd name="connsiteY19" fmla="*/ 482600 h 1549400"/>
                    <a:gd name="connsiteX20" fmla="*/ 1257300 w 1317625"/>
                    <a:gd name="connsiteY20" fmla="*/ 488950 h 1549400"/>
                    <a:gd name="connsiteX21" fmla="*/ 1282700 w 1317625"/>
                    <a:gd name="connsiteY21" fmla="*/ 552450 h 1549400"/>
                    <a:gd name="connsiteX22" fmla="*/ 1317625 w 1317625"/>
                    <a:gd name="connsiteY22" fmla="*/ 571500 h 1549400"/>
                    <a:gd name="connsiteX23" fmla="*/ 1298575 w 1317625"/>
                    <a:gd name="connsiteY23" fmla="*/ 606425 h 1549400"/>
                    <a:gd name="connsiteX24" fmla="*/ 1298575 w 1317625"/>
                    <a:gd name="connsiteY24" fmla="*/ 606425 h 1549400"/>
                    <a:gd name="connsiteX25" fmla="*/ 1273175 w 1317625"/>
                    <a:gd name="connsiteY25" fmla="*/ 628650 h 1549400"/>
                    <a:gd name="connsiteX26" fmla="*/ 1228725 w 1317625"/>
                    <a:gd name="connsiteY26" fmla="*/ 619125 h 1549400"/>
                    <a:gd name="connsiteX27" fmla="*/ 1225550 w 1317625"/>
                    <a:gd name="connsiteY27" fmla="*/ 654050 h 1549400"/>
                    <a:gd name="connsiteX28" fmla="*/ 1152525 w 1317625"/>
                    <a:gd name="connsiteY28" fmla="*/ 673100 h 1549400"/>
                    <a:gd name="connsiteX29" fmla="*/ 1114425 w 1317625"/>
                    <a:gd name="connsiteY29" fmla="*/ 739775 h 1549400"/>
                    <a:gd name="connsiteX30" fmla="*/ 1101725 w 1317625"/>
                    <a:gd name="connsiteY30" fmla="*/ 850900 h 1549400"/>
                    <a:gd name="connsiteX31" fmla="*/ 1165225 w 1317625"/>
                    <a:gd name="connsiteY31" fmla="*/ 901700 h 1549400"/>
                    <a:gd name="connsiteX32" fmla="*/ 1155700 w 1317625"/>
                    <a:gd name="connsiteY32" fmla="*/ 946150 h 1549400"/>
                    <a:gd name="connsiteX33" fmla="*/ 1127125 w 1317625"/>
                    <a:gd name="connsiteY33" fmla="*/ 949325 h 1549400"/>
                    <a:gd name="connsiteX34" fmla="*/ 1073150 w 1317625"/>
                    <a:gd name="connsiteY34" fmla="*/ 1057275 h 1549400"/>
                    <a:gd name="connsiteX35" fmla="*/ 1038225 w 1317625"/>
                    <a:gd name="connsiteY35" fmla="*/ 1047750 h 1549400"/>
                    <a:gd name="connsiteX36" fmla="*/ 993775 w 1317625"/>
                    <a:gd name="connsiteY36" fmla="*/ 1117600 h 1549400"/>
                    <a:gd name="connsiteX37" fmla="*/ 920750 w 1317625"/>
                    <a:gd name="connsiteY37" fmla="*/ 1174750 h 1549400"/>
                    <a:gd name="connsiteX38" fmla="*/ 908050 w 1317625"/>
                    <a:gd name="connsiteY38" fmla="*/ 1241425 h 1549400"/>
                    <a:gd name="connsiteX39" fmla="*/ 803275 w 1317625"/>
                    <a:gd name="connsiteY39" fmla="*/ 1311275 h 1549400"/>
                    <a:gd name="connsiteX40" fmla="*/ 803275 w 1317625"/>
                    <a:gd name="connsiteY40" fmla="*/ 1381125 h 1549400"/>
                    <a:gd name="connsiteX41" fmla="*/ 749300 w 1317625"/>
                    <a:gd name="connsiteY41" fmla="*/ 1454150 h 1549400"/>
                    <a:gd name="connsiteX42" fmla="*/ 657225 w 1317625"/>
                    <a:gd name="connsiteY42" fmla="*/ 1479550 h 1549400"/>
                    <a:gd name="connsiteX43" fmla="*/ 628650 w 1317625"/>
                    <a:gd name="connsiteY43" fmla="*/ 1549400 h 1549400"/>
                    <a:gd name="connsiteX44" fmla="*/ 508000 w 1317625"/>
                    <a:gd name="connsiteY44" fmla="*/ 1546225 h 1549400"/>
                    <a:gd name="connsiteX45" fmla="*/ 428625 w 1317625"/>
                    <a:gd name="connsiteY45" fmla="*/ 1495425 h 1549400"/>
                    <a:gd name="connsiteX46" fmla="*/ 428625 w 1317625"/>
                    <a:gd name="connsiteY46" fmla="*/ 1425575 h 1549400"/>
                    <a:gd name="connsiteX47" fmla="*/ 355600 w 1317625"/>
                    <a:gd name="connsiteY47" fmla="*/ 1397000 h 1549400"/>
                    <a:gd name="connsiteX48" fmla="*/ 339725 w 1317625"/>
                    <a:gd name="connsiteY48" fmla="*/ 1362075 h 1549400"/>
                    <a:gd name="connsiteX49" fmla="*/ 279400 w 1317625"/>
                    <a:gd name="connsiteY49" fmla="*/ 1377950 h 1549400"/>
                    <a:gd name="connsiteX50" fmla="*/ 247650 w 1317625"/>
                    <a:gd name="connsiteY50" fmla="*/ 1285875 h 1549400"/>
                    <a:gd name="connsiteX51" fmla="*/ 123825 w 1317625"/>
                    <a:gd name="connsiteY51" fmla="*/ 1152525 h 1549400"/>
                    <a:gd name="connsiteX52" fmla="*/ 6350 w 1317625"/>
                    <a:gd name="connsiteY52" fmla="*/ 1082675 h 1549400"/>
                    <a:gd name="connsiteX53" fmla="*/ 12700 w 1317625"/>
                    <a:gd name="connsiteY53" fmla="*/ 1057275 h 1549400"/>
                    <a:gd name="connsiteX54" fmla="*/ 0 w 1317625"/>
                    <a:gd name="connsiteY54" fmla="*/ 1031875 h 1549400"/>
                    <a:gd name="connsiteX55" fmla="*/ 57150 w 1317625"/>
                    <a:gd name="connsiteY55" fmla="*/ 987425 h 1549400"/>
                    <a:gd name="connsiteX56" fmla="*/ 98425 w 1317625"/>
                    <a:gd name="connsiteY56" fmla="*/ 923925 h 1549400"/>
                    <a:gd name="connsiteX57" fmla="*/ 82550 w 1317625"/>
                    <a:gd name="connsiteY57" fmla="*/ 863600 h 1549400"/>
                    <a:gd name="connsiteX58" fmla="*/ 114300 w 1317625"/>
                    <a:gd name="connsiteY58" fmla="*/ 860425 h 1549400"/>
                    <a:gd name="connsiteX59" fmla="*/ 63500 w 1317625"/>
                    <a:gd name="connsiteY59" fmla="*/ 739775 h 1549400"/>
                    <a:gd name="connsiteX60" fmla="*/ 25400 w 1317625"/>
                    <a:gd name="connsiteY60" fmla="*/ 746125 h 1549400"/>
                    <a:gd name="connsiteX61" fmla="*/ 85725 w 1317625"/>
                    <a:gd name="connsiteY61" fmla="*/ 622300 h 1549400"/>
                    <a:gd name="connsiteX62" fmla="*/ 203200 w 1317625"/>
                    <a:gd name="connsiteY62" fmla="*/ 584200 h 1549400"/>
                    <a:gd name="connsiteX63" fmla="*/ 171450 w 1317625"/>
                    <a:gd name="connsiteY63" fmla="*/ 609600 h 1549400"/>
                    <a:gd name="connsiteX64" fmla="*/ 263525 w 1317625"/>
                    <a:gd name="connsiteY64" fmla="*/ 609600 h 1549400"/>
                    <a:gd name="connsiteX65" fmla="*/ 292100 w 1317625"/>
                    <a:gd name="connsiteY65" fmla="*/ 641350 h 1549400"/>
                    <a:gd name="connsiteX66" fmla="*/ 393700 w 1317625"/>
                    <a:gd name="connsiteY66" fmla="*/ 587375 h 1549400"/>
                    <a:gd name="connsiteX67" fmla="*/ 361950 w 1317625"/>
                    <a:gd name="connsiteY67" fmla="*/ 561975 h 1549400"/>
                    <a:gd name="connsiteX68" fmla="*/ 377825 w 1317625"/>
                    <a:gd name="connsiteY68" fmla="*/ 444500 h 1549400"/>
                    <a:gd name="connsiteX69" fmla="*/ 314325 w 1317625"/>
                    <a:gd name="connsiteY69" fmla="*/ 241300 h 1549400"/>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77825 w 1317625"/>
                    <a:gd name="connsiteY68" fmla="*/ 444500 h 1558925"/>
                    <a:gd name="connsiteX69" fmla="*/ 314325 w 1317625"/>
                    <a:gd name="connsiteY69" fmla="*/ 241300 h 1558925"/>
                    <a:gd name="connsiteX0" fmla="*/ 314325 w 1317625"/>
                    <a:gd name="connsiteY0" fmla="*/ 241300 h 1558925"/>
                    <a:gd name="connsiteX1" fmla="*/ 254000 w 1317625"/>
                    <a:gd name="connsiteY1" fmla="*/ 196850 h 1558925"/>
                    <a:gd name="connsiteX2" fmla="*/ 231775 w 1317625"/>
                    <a:gd name="connsiteY2" fmla="*/ 133350 h 1558925"/>
                    <a:gd name="connsiteX3" fmla="*/ 381000 w 1317625"/>
                    <a:gd name="connsiteY3" fmla="*/ 123825 h 1558925"/>
                    <a:gd name="connsiteX4" fmla="*/ 425450 w 1317625"/>
                    <a:gd name="connsiteY4" fmla="*/ 57150 h 1558925"/>
                    <a:gd name="connsiteX5" fmla="*/ 619125 w 1317625"/>
                    <a:gd name="connsiteY5" fmla="*/ 44450 h 1558925"/>
                    <a:gd name="connsiteX6" fmla="*/ 654050 w 1317625"/>
                    <a:gd name="connsiteY6" fmla="*/ 69850 h 1558925"/>
                    <a:gd name="connsiteX7" fmla="*/ 727075 w 1317625"/>
                    <a:gd name="connsiteY7" fmla="*/ 0 h 1558925"/>
                    <a:gd name="connsiteX8" fmla="*/ 796925 w 1317625"/>
                    <a:gd name="connsiteY8" fmla="*/ 38100 h 1558925"/>
                    <a:gd name="connsiteX9" fmla="*/ 793750 w 1317625"/>
                    <a:gd name="connsiteY9" fmla="*/ 76200 h 1558925"/>
                    <a:gd name="connsiteX10" fmla="*/ 835025 w 1317625"/>
                    <a:gd name="connsiteY10" fmla="*/ 76200 h 1558925"/>
                    <a:gd name="connsiteX11" fmla="*/ 841375 w 1317625"/>
                    <a:gd name="connsiteY11" fmla="*/ 136525 h 1558925"/>
                    <a:gd name="connsiteX12" fmla="*/ 876300 w 1317625"/>
                    <a:gd name="connsiteY12" fmla="*/ 161925 h 1558925"/>
                    <a:gd name="connsiteX13" fmla="*/ 1006475 w 1317625"/>
                    <a:gd name="connsiteY13" fmla="*/ 165100 h 1558925"/>
                    <a:gd name="connsiteX14" fmla="*/ 984250 w 1317625"/>
                    <a:gd name="connsiteY14" fmla="*/ 127000 h 1558925"/>
                    <a:gd name="connsiteX15" fmla="*/ 1063625 w 1317625"/>
                    <a:gd name="connsiteY15" fmla="*/ 161925 h 1558925"/>
                    <a:gd name="connsiteX16" fmla="*/ 1054100 w 1317625"/>
                    <a:gd name="connsiteY16" fmla="*/ 193675 h 1558925"/>
                    <a:gd name="connsiteX17" fmla="*/ 1168400 w 1317625"/>
                    <a:gd name="connsiteY17" fmla="*/ 361950 h 1558925"/>
                    <a:gd name="connsiteX18" fmla="*/ 1158875 w 1317625"/>
                    <a:gd name="connsiteY18" fmla="*/ 428625 h 1558925"/>
                    <a:gd name="connsiteX19" fmla="*/ 1209675 w 1317625"/>
                    <a:gd name="connsiteY19" fmla="*/ 482600 h 1558925"/>
                    <a:gd name="connsiteX20" fmla="*/ 1257300 w 1317625"/>
                    <a:gd name="connsiteY20" fmla="*/ 488950 h 1558925"/>
                    <a:gd name="connsiteX21" fmla="*/ 1282700 w 1317625"/>
                    <a:gd name="connsiteY21" fmla="*/ 552450 h 1558925"/>
                    <a:gd name="connsiteX22" fmla="*/ 1317625 w 1317625"/>
                    <a:gd name="connsiteY22" fmla="*/ 571500 h 1558925"/>
                    <a:gd name="connsiteX23" fmla="*/ 1298575 w 1317625"/>
                    <a:gd name="connsiteY23" fmla="*/ 606425 h 1558925"/>
                    <a:gd name="connsiteX24" fmla="*/ 1298575 w 1317625"/>
                    <a:gd name="connsiteY24" fmla="*/ 606425 h 1558925"/>
                    <a:gd name="connsiteX25" fmla="*/ 1273175 w 1317625"/>
                    <a:gd name="connsiteY25" fmla="*/ 628650 h 1558925"/>
                    <a:gd name="connsiteX26" fmla="*/ 1228725 w 1317625"/>
                    <a:gd name="connsiteY26" fmla="*/ 619125 h 1558925"/>
                    <a:gd name="connsiteX27" fmla="*/ 1225550 w 1317625"/>
                    <a:gd name="connsiteY27" fmla="*/ 654050 h 1558925"/>
                    <a:gd name="connsiteX28" fmla="*/ 1152525 w 1317625"/>
                    <a:gd name="connsiteY28" fmla="*/ 673100 h 1558925"/>
                    <a:gd name="connsiteX29" fmla="*/ 1114425 w 1317625"/>
                    <a:gd name="connsiteY29" fmla="*/ 739775 h 1558925"/>
                    <a:gd name="connsiteX30" fmla="*/ 1101725 w 1317625"/>
                    <a:gd name="connsiteY30" fmla="*/ 850900 h 1558925"/>
                    <a:gd name="connsiteX31" fmla="*/ 1165225 w 1317625"/>
                    <a:gd name="connsiteY31" fmla="*/ 901700 h 1558925"/>
                    <a:gd name="connsiteX32" fmla="*/ 1155700 w 1317625"/>
                    <a:gd name="connsiteY32" fmla="*/ 946150 h 1558925"/>
                    <a:gd name="connsiteX33" fmla="*/ 1127125 w 1317625"/>
                    <a:gd name="connsiteY33" fmla="*/ 949325 h 1558925"/>
                    <a:gd name="connsiteX34" fmla="*/ 1073150 w 1317625"/>
                    <a:gd name="connsiteY34" fmla="*/ 1057275 h 1558925"/>
                    <a:gd name="connsiteX35" fmla="*/ 1038225 w 1317625"/>
                    <a:gd name="connsiteY35" fmla="*/ 1047750 h 1558925"/>
                    <a:gd name="connsiteX36" fmla="*/ 993775 w 1317625"/>
                    <a:gd name="connsiteY36" fmla="*/ 1117600 h 1558925"/>
                    <a:gd name="connsiteX37" fmla="*/ 920750 w 1317625"/>
                    <a:gd name="connsiteY37" fmla="*/ 1174750 h 1558925"/>
                    <a:gd name="connsiteX38" fmla="*/ 908050 w 1317625"/>
                    <a:gd name="connsiteY38" fmla="*/ 1241425 h 1558925"/>
                    <a:gd name="connsiteX39" fmla="*/ 803275 w 1317625"/>
                    <a:gd name="connsiteY39" fmla="*/ 1311275 h 1558925"/>
                    <a:gd name="connsiteX40" fmla="*/ 803275 w 1317625"/>
                    <a:gd name="connsiteY40" fmla="*/ 1381125 h 1558925"/>
                    <a:gd name="connsiteX41" fmla="*/ 749300 w 1317625"/>
                    <a:gd name="connsiteY41" fmla="*/ 1454150 h 1558925"/>
                    <a:gd name="connsiteX42" fmla="*/ 657225 w 1317625"/>
                    <a:gd name="connsiteY42" fmla="*/ 1479550 h 1558925"/>
                    <a:gd name="connsiteX43" fmla="*/ 631825 w 1317625"/>
                    <a:gd name="connsiteY43" fmla="*/ 1558925 h 1558925"/>
                    <a:gd name="connsiteX44" fmla="*/ 508000 w 1317625"/>
                    <a:gd name="connsiteY44" fmla="*/ 1546225 h 1558925"/>
                    <a:gd name="connsiteX45" fmla="*/ 428625 w 1317625"/>
                    <a:gd name="connsiteY45" fmla="*/ 1495425 h 1558925"/>
                    <a:gd name="connsiteX46" fmla="*/ 428625 w 1317625"/>
                    <a:gd name="connsiteY46" fmla="*/ 1425575 h 1558925"/>
                    <a:gd name="connsiteX47" fmla="*/ 355600 w 1317625"/>
                    <a:gd name="connsiteY47" fmla="*/ 1397000 h 1558925"/>
                    <a:gd name="connsiteX48" fmla="*/ 339725 w 1317625"/>
                    <a:gd name="connsiteY48" fmla="*/ 1362075 h 1558925"/>
                    <a:gd name="connsiteX49" fmla="*/ 279400 w 1317625"/>
                    <a:gd name="connsiteY49" fmla="*/ 1377950 h 1558925"/>
                    <a:gd name="connsiteX50" fmla="*/ 247650 w 1317625"/>
                    <a:gd name="connsiteY50" fmla="*/ 1285875 h 1558925"/>
                    <a:gd name="connsiteX51" fmla="*/ 123825 w 1317625"/>
                    <a:gd name="connsiteY51" fmla="*/ 1152525 h 1558925"/>
                    <a:gd name="connsiteX52" fmla="*/ 6350 w 1317625"/>
                    <a:gd name="connsiteY52" fmla="*/ 1082675 h 1558925"/>
                    <a:gd name="connsiteX53" fmla="*/ 12700 w 1317625"/>
                    <a:gd name="connsiteY53" fmla="*/ 1057275 h 1558925"/>
                    <a:gd name="connsiteX54" fmla="*/ 0 w 1317625"/>
                    <a:gd name="connsiteY54" fmla="*/ 1031875 h 1558925"/>
                    <a:gd name="connsiteX55" fmla="*/ 57150 w 1317625"/>
                    <a:gd name="connsiteY55" fmla="*/ 987425 h 1558925"/>
                    <a:gd name="connsiteX56" fmla="*/ 98425 w 1317625"/>
                    <a:gd name="connsiteY56" fmla="*/ 923925 h 1558925"/>
                    <a:gd name="connsiteX57" fmla="*/ 82550 w 1317625"/>
                    <a:gd name="connsiteY57" fmla="*/ 863600 h 1558925"/>
                    <a:gd name="connsiteX58" fmla="*/ 114300 w 1317625"/>
                    <a:gd name="connsiteY58" fmla="*/ 860425 h 1558925"/>
                    <a:gd name="connsiteX59" fmla="*/ 63500 w 1317625"/>
                    <a:gd name="connsiteY59" fmla="*/ 739775 h 1558925"/>
                    <a:gd name="connsiteX60" fmla="*/ 25400 w 1317625"/>
                    <a:gd name="connsiteY60" fmla="*/ 746125 h 1558925"/>
                    <a:gd name="connsiteX61" fmla="*/ 85725 w 1317625"/>
                    <a:gd name="connsiteY61" fmla="*/ 622300 h 1558925"/>
                    <a:gd name="connsiteX62" fmla="*/ 203200 w 1317625"/>
                    <a:gd name="connsiteY62" fmla="*/ 584200 h 1558925"/>
                    <a:gd name="connsiteX63" fmla="*/ 171450 w 1317625"/>
                    <a:gd name="connsiteY63" fmla="*/ 609600 h 1558925"/>
                    <a:gd name="connsiteX64" fmla="*/ 263525 w 1317625"/>
                    <a:gd name="connsiteY64" fmla="*/ 609600 h 1558925"/>
                    <a:gd name="connsiteX65" fmla="*/ 292100 w 1317625"/>
                    <a:gd name="connsiteY65" fmla="*/ 641350 h 1558925"/>
                    <a:gd name="connsiteX66" fmla="*/ 393700 w 1317625"/>
                    <a:gd name="connsiteY66" fmla="*/ 587375 h 1558925"/>
                    <a:gd name="connsiteX67" fmla="*/ 361950 w 1317625"/>
                    <a:gd name="connsiteY67" fmla="*/ 561975 h 1558925"/>
                    <a:gd name="connsiteX68" fmla="*/ 358775 w 1317625"/>
                    <a:gd name="connsiteY68" fmla="*/ 444500 h 1558925"/>
                    <a:gd name="connsiteX69" fmla="*/ 314325 w 1317625"/>
                    <a:gd name="connsiteY69" fmla="*/ 241300 h 1558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Lst>
                  <a:rect l="l" t="t" r="r" b="b"/>
                  <a:pathLst>
                    <a:path w="1317625" h="1558925">
                      <a:moveTo>
                        <a:pt x="314325" y="241300"/>
                      </a:moveTo>
                      <a:lnTo>
                        <a:pt x="254000" y="196850"/>
                      </a:lnTo>
                      <a:lnTo>
                        <a:pt x="231775" y="133350"/>
                      </a:lnTo>
                      <a:lnTo>
                        <a:pt x="381000" y="123825"/>
                      </a:lnTo>
                      <a:lnTo>
                        <a:pt x="425450" y="57150"/>
                      </a:lnTo>
                      <a:lnTo>
                        <a:pt x="619125" y="44450"/>
                      </a:lnTo>
                      <a:lnTo>
                        <a:pt x="654050" y="69850"/>
                      </a:lnTo>
                      <a:lnTo>
                        <a:pt x="727075" y="0"/>
                      </a:lnTo>
                      <a:lnTo>
                        <a:pt x="796925" y="38100"/>
                      </a:lnTo>
                      <a:lnTo>
                        <a:pt x="793750" y="76200"/>
                      </a:lnTo>
                      <a:lnTo>
                        <a:pt x="835025" y="76200"/>
                      </a:lnTo>
                      <a:lnTo>
                        <a:pt x="841375" y="136525"/>
                      </a:lnTo>
                      <a:lnTo>
                        <a:pt x="876300" y="161925"/>
                      </a:lnTo>
                      <a:lnTo>
                        <a:pt x="1006475" y="165100"/>
                      </a:lnTo>
                      <a:lnTo>
                        <a:pt x="984250" y="127000"/>
                      </a:lnTo>
                      <a:lnTo>
                        <a:pt x="1063625" y="161925"/>
                      </a:lnTo>
                      <a:lnTo>
                        <a:pt x="1054100" y="193675"/>
                      </a:lnTo>
                      <a:lnTo>
                        <a:pt x="1168400" y="361950"/>
                      </a:lnTo>
                      <a:lnTo>
                        <a:pt x="1158875" y="428625"/>
                      </a:lnTo>
                      <a:lnTo>
                        <a:pt x="1209675" y="482600"/>
                      </a:lnTo>
                      <a:lnTo>
                        <a:pt x="1257300" y="488950"/>
                      </a:lnTo>
                      <a:lnTo>
                        <a:pt x="1282700" y="552450"/>
                      </a:lnTo>
                      <a:lnTo>
                        <a:pt x="1317625" y="571500"/>
                      </a:lnTo>
                      <a:lnTo>
                        <a:pt x="1298575" y="606425"/>
                      </a:lnTo>
                      <a:lnTo>
                        <a:pt x="1298575" y="606425"/>
                      </a:lnTo>
                      <a:lnTo>
                        <a:pt x="1273175" y="628650"/>
                      </a:lnTo>
                      <a:lnTo>
                        <a:pt x="1228725" y="619125"/>
                      </a:lnTo>
                      <a:lnTo>
                        <a:pt x="1225550" y="654050"/>
                      </a:lnTo>
                      <a:lnTo>
                        <a:pt x="1152525" y="673100"/>
                      </a:lnTo>
                      <a:lnTo>
                        <a:pt x="1114425" y="739775"/>
                      </a:lnTo>
                      <a:lnTo>
                        <a:pt x="1101725" y="850900"/>
                      </a:lnTo>
                      <a:lnTo>
                        <a:pt x="1165225" y="901700"/>
                      </a:lnTo>
                      <a:lnTo>
                        <a:pt x="1155700" y="946150"/>
                      </a:lnTo>
                      <a:lnTo>
                        <a:pt x="1127125" y="949325"/>
                      </a:lnTo>
                      <a:lnTo>
                        <a:pt x="1073150" y="1057275"/>
                      </a:lnTo>
                      <a:lnTo>
                        <a:pt x="1038225" y="1047750"/>
                      </a:lnTo>
                      <a:lnTo>
                        <a:pt x="993775" y="1117600"/>
                      </a:lnTo>
                      <a:lnTo>
                        <a:pt x="920750" y="1174750"/>
                      </a:lnTo>
                      <a:lnTo>
                        <a:pt x="908050" y="1241425"/>
                      </a:lnTo>
                      <a:lnTo>
                        <a:pt x="803275" y="1311275"/>
                      </a:lnTo>
                      <a:lnTo>
                        <a:pt x="803275" y="1381125"/>
                      </a:lnTo>
                      <a:lnTo>
                        <a:pt x="749300" y="1454150"/>
                      </a:lnTo>
                      <a:lnTo>
                        <a:pt x="657225" y="1479550"/>
                      </a:lnTo>
                      <a:lnTo>
                        <a:pt x="631825" y="1558925"/>
                      </a:lnTo>
                      <a:lnTo>
                        <a:pt x="508000" y="1546225"/>
                      </a:lnTo>
                      <a:lnTo>
                        <a:pt x="428625" y="1495425"/>
                      </a:lnTo>
                      <a:lnTo>
                        <a:pt x="428625" y="1425575"/>
                      </a:lnTo>
                      <a:lnTo>
                        <a:pt x="355600" y="1397000"/>
                      </a:lnTo>
                      <a:lnTo>
                        <a:pt x="339725" y="1362075"/>
                      </a:lnTo>
                      <a:lnTo>
                        <a:pt x="279400" y="1377950"/>
                      </a:lnTo>
                      <a:lnTo>
                        <a:pt x="247650" y="1285875"/>
                      </a:lnTo>
                      <a:lnTo>
                        <a:pt x="123825" y="1152525"/>
                      </a:lnTo>
                      <a:lnTo>
                        <a:pt x="6350" y="1082675"/>
                      </a:lnTo>
                      <a:lnTo>
                        <a:pt x="12700" y="1057275"/>
                      </a:lnTo>
                      <a:lnTo>
                        <a:pt x="0" y="1031875"/>
                      </a:lnTo>
                      <a:lnTo>
                        <a:pt x="57150" y="987425"/>
                      </a:lnTo>
                      <a:lnTo>
                        <a:pt x="98425" y="923925"/>
                      </a:lnTo>
                      <a:lnTo>
                        <a:pt x="82550" y="863600"/>
                      </a:lnTo>
                      <a:lnTo>
                        <a:pt x="114300" y="860425"/>
                      </a:lnTo>
                      <a:lnTo>
                        <a:pt x="63500" y="739775"/>
                      </a:lnTo>
                      <a:lnTo>
                        <a:pt x="25400" y="746125"/>
                      </a:lnTo>
                      <a:lnTo>
                        <a:pt x="85725" y="622300"/>
                      </a:lnTo>
                      <a:lnTo>
                        <a:pt x="203200" y="584200"/>
                      </a:lnTo>
                      <a:lnTo>
                        <a:pt x="171450" y="609600"/>
                      </a:lnTo>
                      <a:lnTo>
                        <a:pt x="263525" y="609600"/>
                      </a:lnTo>
                      <a:lnTo>
                        <a:pt x="292100" y="641350"/>
                      </a:lnTo>
                      <a:lnTo>
                        <a:pt x="393700" y="587375"/>
                      </a:lnTo>
                      <a:lnTo>
                        <a:pt x="361950" y="561975"/>
                      </a:lnTo>
                      <a:cubicBezTo>
                        <a:pt x="360892" y="522817"/>
                        <a:pt x="359833" y="483658"/>
                        <a:pt x="358775" y="444500"/>
                      </a:cubicBezTo>
                      <a:lnTo>
                        <a:pt x="314325" y="241300"/>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2" name="Formeaca14"/>
                <xdr:cNvSpPr/>
              </xdr:nvSpPr>
              <xdr:spPr>
                <a:xfrm>
                  <a:off x="3844925" y="2554143"/>
                  <a:ext cx="1771650" cy="1644362"/>
                </a:xfrm>
                <a:custGeom>
                  <a:avLst/>
                  <a:gdLst>
                    <a:gd name="connsiteX0" fmla="*/ 1435100 w 1771650"/>
                    <a:gd name="connsiteY0" fmla="*/ 815975 h 1704975"/>
                    <a:gd name="connsiteX1" fmla="*/ 1444625 w 1771650"/>
                    <a:gd name="connsiteY1" fmla="*/ 727075 h 1704975"/>
                    <a:gd name="connsiteX2" fmla="*/ 1517650 w 1771650"/>
                    <a:gd name="connsiteY2" fmla="*/ 758825 h 1704975"/>
                    <a:gd name="connsiteX3" fmla="*/ 1504950 w 1771650"/>
                    <a:gd name="connsiteY3" fmla="*/ 717550 h 1704975"/>
                    <a:gd name="connsiteX4" fmla="*/ 1555750 w 1771650"/>
                    <a:gd name="connsiteY4" fmla="*/ 714375 h 1704975"/>
                    <a:gd name="connsiteX5" fmla="*/ 1654175 w 1771650"/>
                    <a:gd name="connsiteY5" fmla="*/ 666750 h 1704975"/>
                    <a:gd name="connsiteX6" fmla="*/ 1647825 w 1771650"/>
                    <a:gd name="connsiteY6" fmla="*/ 622300 h 1704975"/>
                    <a:gd name="connsiteX7" fmla="*/ 1666875 w 1771650"/>
                    <a:gd name="connsiteY7" fmla="*/ 603250 h 1704975"/>
                    <a:gd name="connsiteX8" fmla="*/ 1701800 w 1771650"/>
                    <a:gd name="connsiteY8" fmla="*/ 593725 h 1704975"/>
                    <a:gd name="connsiteX9" fmla="*/ 1771650 w 1771650"/>
                    <a:gd name="connsiteY9" fmla="*/ 482600 h 1704975"/>
                    <a:gd name="connsiteX10" fmla="*/ 1758950 w 1771650"/>
                    <a:gd name="connsiteY10" fmla="*/ 409575 h 1704975"/>
                    <a:gd name="connsiteX11" fmla="*/ 1743075 w 1771650"/>
                    <a:gd name="connsiteY11" fmla="*/ 381000 h 1704975"/>
                    <a:gd name="connsiteX12" fmla="*/ 1768475 w 1771650"/>
                    <a:gd name="connsiteY12" fmla="*/ 342900 h 1704975"/>
                    <a:gd name="connsiteX13" fmla="*/ 1746250 w 1771650"/>
                    <a:gd name="connsiteY13" fmla="*/ 285750 h 1704975"/>
                    <a:gd name="connsiteX14" fmla="*/ 1701800 w 1771650"/>
                    <a:gd name="connsiteY14" fmla="*/ 288925 h 1704975"/>
                    <a:gd name="connsiteX15" fmla="*/ 1663700 w 1771650"/>
                    <a:gd name="connsiteY15" fmla="*/ 244475 h 1704975"/>
                    <a:gd name="connsiteX16" fmla="*/ 1638300 w 1771650"/>
                    <a:gd name="connsiteY16" fmla="*/ 244475 h 1704975"/>
                    <a:gd name="connsiteX17" fmla="*/ 1536700 w 1771650"/>
                    <a:gd name="connsiteY17" fmla="*/ 184150 h 1704975"/>
                    <a:gd name="connsiteX18" fmla="*/ 1524000 w 1771650"/>
                    <a:gd name="connsiteY18" fmla="*/ 79375 h 1704975"/>
                    <a:gd name="connsiteX19" fmla="*/ 1479550 w 1771650"/>
                    <a:gd name="connsiteY19" fmla="*/ 69850 h 1704975"/>
                    <a:gd name="connsiteX20" fmla="*/ 1358900 w 1771650"/>
                    <a:gd name="connsiteY20" fmla="*/ 136525 h 1704975"/>
                    <a:gd name="connsiteX21" fmla="*/ 1308100 w 1771650"/>
                    <a:gd name="connsiteY21" fmla="*/ 133350 h 1704975"/>
                    <a:gd name="connsiteX22" fmla="*/ 1314450 w 1771650"/>
                    <a:gd name="connsiteY22" fmla="*/ 95250 h 1704975"/>
                    <a:gd name="connsiteX23" fmla="*/ 1273175 w 1771650"/>
                    <a:gd name="connsiteY23" fmla="*/ 79375 h 1704975"/>
                    <a:gd name="connsiteX24" fmla="*/ 1247775 w 1771650"/>
                    <a:gd name="connsiteY24" fmla="*/ 6350 h 1704975"/>
                    <a:gd name="connsiteX25" fmla="*/ 1216025 w 1771650"/>
                    <a:gd name="connsiteY25" fmla="*/ 0 h 1704975"/>
                    <a:gd name="connsiteX26" fmla="*/ 1209675 w 1771650"/>
                    <a:gd name="connsiteY26" fmla="*/ 31750 h 1704975"/>
                    <a:gd name="connsiteX27" fmla="*/ 1092200 w 1771650"/>
                    <a:gd name="connsiteY27" fmla="*/ 31750 h 1704975"/>
                    <a:gd name="connsiteX28" fmla="*/ 1016000 w 1771650"/>
                    <a:gd name="connsiteY28" fmla="*/ 82550 h 1704975"/>
                    <a:gd name="connsiteX29" fmla="*/ 984250 w 1771650"/>
                    <a:gd name="connsiteY29" fmla="*/ 57150 h 1704975"/>
                    <a:gd name="connsiteX30" fmla="*/ 949325 w 1771650"/>
                    <a:gd name="connsiteY30" fmla="*/ 73025 h 1704975"/>
                    <a:gd name="connsiteX31" fmla="*/ 908050 w 1771650"/>
                    <a:gd name="connsiteY31" fmla="*/ 28575 h 1704975"/>
                    <a:gd name="connsiteX32" fmla="*/ 809625 w 1771650"/>
                    <a:gd name="connsiteY32" fmla="*/ 22225 h 1704975"/>
                    <a:gd name="connsiteX33" fmla="*/ 806450 w 1771650"/>
                    <a:gd name="connsiteY33" fmla="*/ 171450 h 1704975"/>
                    <a:gd name="connsiteX34" fmla="*/ 777875 w 1771650"/>
                    <a:gd name="connsiteY34" fmla="*/ 196850 h 1704975"/>
                    <a:gd name="connsiteX35" fmla="*/ 806450 w 1771650"/>
                    <a:gd name="connsiteY35" fmla="*/ 406400 h 1704975"/>
                    <a:gd name="connsiteX36" fmla="*/ 736600 w 1771650"/>
                    <a:gd name="connsiteY36" fmla="*/ 434975 h 1704975"/>
                    <a:gd name="connsiteX37" fmla="*/ 685800 w 1771650"/>
                    <a:gd name="connsiteY37" fmla="*/ 565150 h 1704975"/>
                    <a:gd name="connsiteX38" fmla="*/ 606425 w 1771650"/>
                    <a:gd name="connsiteY38" fmla="*/ 533400 h 1704975"/>
                    <a:gd name="connsiteX39" fmla="*/ 495300 w 1771650"/>
                    <a:gd name="connsiteY39" fmla="*/ 574675 h 1704975"/>
                    <a:gd name="connsiteX40" fmla="*/ 479425 w 1771650"/>
                    <a:gd name="connsiteY40" fmla="*/ 612775 h 1704975"/>
                    <a:gd name="connsiteX41" fmla="*/ 311150 w 1771650"/>
                    <a:gd name="connsiteY41" fmla="*/ 612775 h 1704975"/>
                    <a:gd name="connsiteX42" fmla="*/ 244475 w 1771650"/>
                    <a:gd name="connsiteY42" fmla="*/ 654050 h 1704975"/>
                    <a:gd name="connsiteX43" fmla="*/ 247650 w 1771650"/>
                    <a:gd name="connsiteY43" fmla="*/ 727075 h 1704975"/>
                    <a:gd name="connsiteX44" fmla="*/ 47625 w 1771650"/>
                    <a:gd name="connsiteY44" fmla="*/ 784225 h 1704975"/>
                    <a:gd name="connsiteX45" fmla="*/ 0 w 1771650"/>
                    <a:gd name="connsiteY45" fmla="*/ 831850 h 1704975"/>
                    <a:gd name="connsiteX46" fmla="*/ 22225 w 1771650"/>
                    <a:gd name="connsiteY46" fmla="*/ 914400 h 1704975"/>
                    <a:gd name="connsiteX47" fmla="*/ 92075 w 1771650"/>
                    <a:gd name="connsiteY47" fmla="*/ 917575 h 1704975"/>
                    <a:gd name="connsiteX48" fmla="*/ 133350 w 1771650"/>
                    <a:gd name="connsiteY48" fmla="*/ 955675 h 1704975"/>
                    <a:gd name="connsiteX49" fmla="*/ 187325 w 1771650"/>
                    <a:gd name="connsiteY49" fmla="*/ 908050 h 1704975"/>
                    <a:gd name="connsiteX50" fmla="*/ 282575 w 1771650"/>
                    <a:gd name="connsiteY50" fmla="*/ 904875 h 1704975"/>
                    <a:gd name="connsiteX51" fmla="*/ 190500 w 1771650"/>
                    <a:gd name="connsiteY51" fmla="*/ 939800 h 1704975"/>
                    <a:gd name="connsiteX52" fmla="*/ 196850 w 1771650"/>
                    <a:gd name="connsiteY52" fmla="*/ 1000125 h 1704975"/>
                    <a:gd name="connsiteX53" fmla="*/ 158750 w 1771650"/>
                    <a:gd name="connsiteY53" fmla="*/ 1019175 h 1704975"/>
                    <a:gd name="connsiteX54" fmla="*/ 215900 w 1771650"/>
                    <a:gd name="connsiteY54" fmla="*/ 1047750 h 1704975"/>
                    <a:gd name="connsiteX55" fmla="*/ 282575 w 1771650"/>
                    <a:gd name="connsiteY55" fmla="*/ 1127125 h 1704975"/>
                    <a:gd name="connsiteX56" fmla="*/ 193675 w 1771650"/>
                    <a:gd name="connsiteY56" fmla="*/ 1209675 h 1704975"/>
                    <a:gd name="connsiteX57" fmla="*/ 177800 w 1771650"/>
                    <a:gd name="connsiteY57" fmla="*/ 1174750 h 1704975"/>
                    <a:gd name="connsiteX58" fmla="*/ 142875 w 1771650"/>
                    <a:gd name="connsiteY58" fmla="*/ 1139825 h 1704975"/>
                    <a:gd name="connsiteX59" fmla="*/ 133350 w 1771650"/>
                    <a:gd name="connsiteY59" fmla="*/ 1114425 h 1704975"/>
                    <a:gd name="connsiteX60" fmla="*/ 117475 w 1771650"/>
                    <a:gd name="connsiteY60" fmla="*/ 1139825 h 1704975"/>
                    <a:gd name="connsiteX61" fmla="*/ 187325 w 1771650"/>
                    <a:gd name="connsiteY61" fmla="*/ 1196975 h 1704975"/>
                    <a:gd name="connsiteX62" fmla="*/ 187325 w 1771650"/>
                    <a:gd name="connsiteY62" fmla="*/ 1270000 h 1704975"/>
                    <a:gd name="connsiteX63" fmla="*/ 320675 w 1771650"/>
                    <a:gd name="connsiteY63" fmla="*/ 1422400 h 1704975"/>
                    <a:gd name="connsiteX64" fmla="*/ 342900 w 1771650"/>
                    <a:gd name="connsiteY64" fmla="*/ 1498600 h 1704975"/>
                    <a:gd name="connsiteX65" fmla="*/ 450850 w 1771650"/>
                    <a:gd name="connsiteY65" fmla="*/ 1600200 h 1704975"/>
                    <a:gd name="connsiteX66" fmla="*/ 498475 w 1771650"/>
                    <a:gd name="connsiteY66" fmla="*/ 1593850 h 1704975"/>
                    <a:gd name="connsiteX67" fmla="*/ 517525 w 1771650"/>
                    <a:gd name="connsiteY67" fmla="*/ 1638300 h 1704975"/>
                    <a:gd name="connsiteX68" fmla="*/ 590550 w 1771650"/>
                    <a:gd name="connsiteY68" fmla="*/ 1654175 h 1704975"/>
                    <a:gd name="connsiteX69" fmla="*/ 650875 w 1771650"/>
                    <a:gd name="connsiteY69" fmla="*/ 1701800 h 1704975"/>
                    <a:gd name="connsiteX70" fmla="*/ 669925 w 1771650"/>
                    <a:gd name="connsiteY70" fmla="*/ 1670050 h 1704975"/>
                    <a:gd name="connsiteX71" fmla="*/ 704850 w 1771650"/>
                    <a:gd name="connsiteY71" fmla="*/ 1679575 h 1704975"/>
                    <a:gd name="connsiteX72" fmla="*/ 815975 w 1771650"/>
                    <a:gd name="connsiteY72" fmla="*/ 1638300 h 1704975"/>
                    <a:gd name="connsiteX73" fmla="*/ 790575 w 1771650"/>
                    <a:gd name="connsiteY73" fmla="*/ 1663700 h 1704975"/>
                    <a:gd name="connsiteX74" fmla="*/ 882650 w 1771650"/>
                    <a:gd name="connsiteY74" fmla="*/ 1663700 h 1704975"/>
                    <a:gd name="connsiteX75" fmla="*/ 911225 w 1771650"/>
                    <a:gd name="connsiteY75" fmla="*/ 1704975 h 1704975"/>
                    <a:gd name="connsiteX76" fmla="*/ 1016000 w 1771650"/>
                    <a:gd name="connsiteY76" fmla="*/ 1647825 h 1704975"/>
                    <a:gd name="connsiteX77" fmla="*/ 974725 w 1771650"/>
                    <a:gd name="connsiteY77" fmla="*/ 1625600 h 1704975"/>
                    <a:gd name="connsiteX78" fmla="*/ 974725 w 1771650"/>
                    <a:gd name="connsiteY78" fmla="*/ 1495425 h 1704975"/>
                    <a:gd name="connsiteX79" fmla="*/ 933450 w 1771650"/>
                    <a:gd name="connsiteY79" fmla="*/ 1292225 h 1704975"/>
                    <a:gd name="connsiteX80" fmla="*/ 873125 w 1771650"/>
                    <a:gd name="connsiteY80" fmla="*/ 1254125 h 1704975"/>
                    <a:gd name="connsiteX81" fmla="*/ 844550 w 1771650"/>
                    <a:gd name="connsiteY81" fmla="*/ 1187450 h 1704975"/>
                    <a:gd name="connsiteX82" fmla="*/ 1006475 w 1771650"/>
                    <a:gd name="connsiteY82" fmla="*/ 1177925 h 1704975"/>
                    <a:gd name="connsiteX83" fmla="*/ 1038225 w 1771650"/>
                    <a:gd name="connsiteY83" fmla="*/ 1111250 h 1704975"/>
                    <a:gd name="connsiteX84" fmla="*/ 1238250 w 1771650"/>
                    <a:gd name="connsiteY84" fmla="*/ 1098550 h 1704975"/>
                    <a:gd name="connsiteX85" fmla="*/ 1270000 w 1771650"/>
                    <a:gd name="connsiteY85" fmla="*/ 1127125 h 1704975"/>
                    <a:gd name="connsiteX86" fmla="*/ 1339850 w 1771650"/>
                    <a:gd name="connsiteY86" fmla="*/ 1057275 h 1704975"/>
                    <a:gd name="connsiteX87" fmla="*/ 1435100 w 1771650"/>
                    <a:gd name="connsiteY87" fmla="*/ 8159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771650" h="1704975">
                      <a:moveTo>
                        <a:pt x="1435100" y="815975"/>
                      </a:moveTo>
                      <a:lnTo>
                        <a:pt x="1444625" y="727075"/>
                      </a:lnTo>
                      <a:lnTo>
                        <a:pt x="1517650" y="758825"/>
                      </a:lnTo>
                      <a:lnTo>
                        <a:pt x="1504950" y="717550"/>
                      </a:lnTo>
                      <a:lnTo>
                        <a:pt x="1555750" y="714375"/>
                      </a:lnTo>
                      <a:lnTo>
                        <a:pt x="1654175" y="666750"/>
                      </a:lnTo>
                      <a:lnTo>
                        <a:pt x="1647825" y="622300"/>
                      </a:lnTo>
                      <a:lnTo>
                        <a:pt x="1666875" y="603250"/>
                      </a:lnTo>
                      <a:lnTo>
                        <a:pt x="1701800" y="593725"/>
                      </a:lnTo>
                      <a:lnTo>
                        <a:pt x="1771650" y="482600"/>
                      </a:lnTo>
                      <a:lnTo>
                        <a:pt x="1758950" y="409575"/>
                      </a:lnTo>
                      <a:lnTo>
                        <a:pt x="1743075" y="381000"/>
                      </a:lnTo>
                      <a:lnTo>
                        <a:pt x="1768475" y="342900"/>
                      </a:lnTo>
                      <a:lnTo>
                        <a:pt x="1746250" y="285750"/>
                      </a:lnTo>
                      <a:lnTo>
                        <a:pt x="1701800" y="288925"/>
                      </a:lnTo>
                      <a:lnTo>
                        <a:pt x="1663700" y="244475"/>
                      </a:lnTo>
                      <a:lnTo>
                        <a:pt x="1638300" y="244475"/>
                      </a:lnTo>
                      <a:lnTo>
                        <a:pt x="1536700" y="184150"/>
                      </a:lnTo>
                      <a:lnTo>
                        <a:pt x="1524000" y="79375"/>
                      </a:lnTo>
                      <a:lnTo>
                        <a:pt x="1479550" y="69850"/>
                      </a:lnTo>
                      <a:lnTo>
                        <a:pt x="1358900" y="136525"/>
                      </a:lnTo>
                      <a:lnTo>
                        <a:pt x="1308100" y="133350"/>
                      </a:lnTo>
                      <a:lnTo>
                        <a:pt x="1314450" y="95250"/>
                      </a:lnTo>
                      <a:lnTo>
                        <a:pt x="1273175" y="79375"/>
                      </a:lnTo>
                      <a:lnTo>
                        <a:pt x="1247775" y="6350"/>
                      </a:lnTo>
                      <a:lnTo>
                        <a:pt x="1216025" y="0"/>
                      </a:lnTo>
                      <a:lnTo>
                        <a:pt x="1209675" y="31750"/>
                      </a:lnTo>
                      <a:lnTo>
                        <a:pt x="1092200" y="31750"/>
                      </a:lnTo>
                      <a:lnTo>
                        <a:pt x="1016000" y="82550"/>
                      </a:lnTo>
                      <a:lnTo>
                        <a:pt x="984250" y="57150"/>
                      </a:lnTo>
                      <a:lnTo>
                        <a:pt x="949325" y="73025"/>
                      </a:lnTo>
                      <a:lnTo>
                        <a:pt x="908050" y="28575"/>
                      </a:lnTo>
                      <a:lnTo>
                        <a:pt x="809625" y="22225"/>
                      </a:lnTo>
                      <a:cubicBezTo>
                        <a:pt x="808567" y="71967"/>
                        <a:pt x="807508" y="121708"/>
                        <a:pt x="806450" y="171450"/>
                      </a:cubicBezTo>
                      <a:lnTo>
                        <a:pt x="777875" y="196850"/>
                      </a:lnTo>
                      <a:lnTo>
                        <a:pt x="806450" y="406400"/>
                      </a:lnTo>
                      <a:lnTo>
                        <a:pt x="736600" y="434975"/>
                      </a:lnTo>
                      <a:lnTo>
                        <a:pt x="685800" y="565150"/>
                      </a:lnTo>
                      <a:lnTo>
                        <a:pt x="606425" y="533400"/>
                      </a:lnTo>
                      <a:lnTo>
                        <a:pt x="495300" y="574675"/>
                      </a:lnTo>
                      <a:lnTo>
                        <a:pt x="479425" y="612775"/>
                      </a:lnTo>
                      <a:lnTo>
                        <a:pt x="311150" y="612775"/>
                      </a:lnTo>
                      <a:lnTo>
                        <a:pt x="244475" y="654050"/>
                      </a:lnTo>
                      <a:lnTo>
                        <a:pt x="247650" y="727075"/>
                      </a:lnTo>
                      <a:lnTo>
                        <a:pt x="47625" y="784225"/>
                      </a:lnTo>
                      <a:lnTo>
                        <a:pt x="0" y="831850"/>
                      </a:lnTo>
                      <a:lnTo>
                        <a:pt x="22225" y="914400"/>
                      </a:lnTo>
                      <a:lnTo>
                        <a:pt x="92075" y="917575"/>
                      </a:lnTo>
                      <a:lnTo>
                        <a:pt x="133350" y="955675"/>
                      </a:lnTo>
                      <a:lnTo>
                        <a:pt x="187325" y="908050"/>
                      </a:lnTo>
                      <a:lnTo>
                        <a:pt x="282575" y="904875"/>
                      </a:lnTo>
                      <a:lnTo>
                        <a:pt x="190500" y="939800"/>
                      </a:lnTo>
                      <a:lnTo>
                        <a:pt x="196850" y="1000125"/>
                      </a:lnTo>
                      <a:lnTo>
                        <a:pt x="158750" y="1019175"/>
                      </a:lnTo>
                      <a:lnTo>
                        <a:pt x="215900" y="1047750"/>
                      </a:lnTo>
                      <a:lnTo>
                        <a:pt x="282575" y="1127125"/>
                      </a:lnTo>
                      <a:lnTo>
                        <a:pt x="193675" y="1209675"/>
                      </a:lnTo>
                      <a:lnTo>
                        <a:pt x="177800" y="1174750"/>
                      </a:lnTo>
                      <a:lnTo>
                        <a:pt x="142875" y="1139825"/>
                      </a:lnTo>
                      <a:lnTo>
                        <a:pt x="133350" y="1114425"/>
                      </a:lnTo>
                      <a:lnTo>
                        <a:pt x="117475" y="1139825"/>
                      </a:lnTo>
                      <a:lnTo>
                        <a:pt x="187325" y="1196975"/>
                      </a:lnTo>
                      <a:lnTo>
                        <a:pt x="187325" y="1270000"/>
                      </a:lnTo>
                      <a:lnTo>
                        <a:pt x="320675" y="1422400"/>
                      </a:lnTo>
                      <a:lnTo>
                        <a:pt x="342900" y="1498600"/>
                      </a:lnTo>
                      <a:lnTo>
                        <a:pt x="450850" y="1600200"/>
                      </a:lnTo>
                      <a:lnTo>
                        <a:pt x="498475" y="1593850"/>
                      </a:lnTo>
                      <a:lnTo>
                        <a:pt x="517525" y="1638300"/>
                      </a:lnTo>
                      <a:lnTo>
                        <a:pt x="590550" y="1654175"/>
                      </a:lnTo>
                      <a:lnTo>
                        <a:pt x="650875" y="1701800"/>
                      </a:lnTo>
                      <a:lnTo>
                        <a:pt x="669925" y="1670050"/>
                      </a:lnTo>
                      <a:lnTo>
                        <a:pt x="704850" y="1679575"/>
                      </a:lnTo>
                      <a:lnTo>
                        <a:pt x="815975" y="1638300"/>
                      </a:lnTo>
                      <a:lnTo>
                        <a:pt x="790575" y="1663700"/>
                      </a:lnTo>
                      <a:lnTo>
                        <a:pt x="882650" y="1663700"/>
                      </a:lnTo>
                      <a:lnTo>
                        <a:pt x="911225" y="1704975"/>
                      </a:lnTo>
                      <a:lnTo>
                        <a:pt x="1016000" y="1647825"/>
                      </a:lnTo>
                      <a:lnTo>
                        <a:pt x="974725" y="1625600"/>
                      </a:lnTo>
                      <a:lnTo>
                        <a:pt x="974725" y="1495425"/>
                      </a:lnTo>
                      <a:lnTo>
                        <a:pt x="933450" y="1292225"/>
                      </a:lnTo>
                      <a:lnTo>
                        <a:pt x="873125" y="1254125"/>
                      </a:lnTo>
                      <a:lnTo>
                        <a:pt x="844550" y="1187450"/>
                      </a:lnTo>
                      <a:lnTo>
                        <a:pt x="1006475" y="1177925"/>
                      </a:lnTo>
                      <a:lnTo>
                        <a:pt x="1038225" y="1111250"/>
                      </a:lnTo>
                      <a:lnTo>
                        <a:pt x="1238250" y="1098550"/>
                      </a:lnTo>
                      <a:lnTo>
                        <a:pt x="1270000" y="1127125"/>
                      </a:lnTo>
                      <a:lnTo>
                        <a:pt x="1339850" y="1057275"/>
                      </a:lnTo>
                      <a:lnTo>
                        <a:pt x="1435100" y="815975"/>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3" name="Formeaca16"/>
                <xdr:cNvSpPr/>
              </xdr:nvSpPr>
              <xdr:spPr>
                <a:xfrm>
                  <a:off x="5183444" y="2301921"/>
                  <a:ext cx="1585451" cy="1876510"/>
                </a:xfrm>
                <a:custGeom>
                  <a:avLst/>
                  <a:gdLst>
                    <a:gd name="connsiteX0" fmla="*/ 101395 w 1585451"/>
                    <a:gd name="connsiteY0" fmla="*/ 1072331 h 1960307"/>
                    <a:gd name="connsiteX1" fmla="*/ 113685 w 1585451"/>
                    <a:gd name="connsiteY1" fmla="*/ 995517 h 1960307"/>
                    <a:gd name="connsiteX2" fmla="*/ 181282 w 1585451"/>
                    <a:gd name="connsiteY2" fmla="*/ 1035460 h 1960307"/>
                    <a:gd name="connsiteX3" fmla="*/ 159774 w 1585451"/>
                    <a:gd name="connsiteY3" fmla="*/ 989371 h 1960307"/>
                    <a:gd name="connsiteX4" fmla="*/ 215080 w 1585451"/>
                    <a:gd name="connsiteY4" fmla="*/ 986299 h 1960307"/>
                    <a:gd name="connsiteX5" fmla="*/ 316475 w 1585451"/>
                    <a:gd name="connsiteY5" fmla="*/ 937138 h 1960307"/>
                    <a:gd name="connsiteX6" fmla="*/ 304185 w 1585451"/>
                    <a:gd name="connsiteY6" fmla="*/ 891049 h 1960307"/>
                    <a:gd name="connsiteX7" fmla="*/ 328766 w 1585451"/>
                    <a:gd name="connsiteY7" fmla="*/ 869541 h 1960307"/>
                    <a:gd name="connsiteX8" fmla="*/ 365637 w 1585451"/>
                    <a:gd name="connsiteY8" fmla="*/ 869541 h 1960307"/>
                    <a:gd name="connsiteX9" fmla="*/ 433233 w 1585451"/>
                    <a:gd name="connsiteY9" fmla="*/ 749710 h 1960307"/>
                    <a:gd name="connsiteX10" fmla="*/ 424016 w 1585451"/>
                    <a:gd name="connsiteY10" fmla="*/ 669823 h 1960307"/>
                    <a:gd name="connsiteX11" fmla="*/ 402508 w 1585451"/>
                    <a:gd name="connsiteY11" fmla="*/ 648315 h 1960307"/>
                    <a:gd name="connsiteX12" fmla="*/ 430161 w 1585451"/>
                    <a:gd name="connsiteY12" fmla="*/ 611444 h 1960307"/>
                    <a:gd name="connsiteX13" fmla="*/ 387145 w 1585451"/>
                    <a:gd name="connsiteY13" fmla="*/ 467033 h 1960307"/>
                    <a:gd name="connsiteX14" fmla="*/ 482395 w 1585451"/>
                    <a:gd name="connsiteY14" fmla="*/ 402509 h 1960307"/>
                    <a:gd name="connsiteX15" fmla="*/ 476250 w 1585451"/>
                    <a:gd name="connsiteY15" fmla="*/ 282678 h 1960307"/>
                    <a:gd name="connsiteX16" fmla="*/ 420943 w 1585451"/>
                    <a:gd name="connsiteY16" fmla="*/ 242734 h 1960307"/>
                    <a:gd name="connsiteX17" fmla="*/ 417871 w 1585451"/>
                    <a:gd name="connsiteY17" fmla="*/ 202791 h 1960307"/>
                    <a:gd name="connsiteX18" fmla="*/ 445524 w 1585451"/>
                    <a:gd name="connsiteY18" fmla="*/ 150557 h 1960307"/>
                    <a:gd name="connsiteX19" fmla="*/ 516193 w 1585451"/>
                    <a:gd name="connsiteY19" fmla="*/ 153630 h 1960307"/>
                    <a:gd name="connsiteX20" fmla="*/ 589935 w 1585451"/>
                    <a:gd name="connsiteY20" fmla="*/ 107541 h 1960307"/>
                    <a:gd name="connsiteX21" fmla="*/ 614516 w 1585451"/>
                    <a:gd name="connsiteY21" fmla="*/ 132121 h 1960307"/>
                    <a:gd name="connsiteX22" fmla="*/ 697475 w 1585451"/>
                    <a:gd name="connsiteY22" fmla="*/ 116759 h 1960307"/>
                    <a:gd name="connsiteX23" fmla="*/ 697475 w 1585451"/>
                    <a:gd name="connsiteY23" fmla="*/ 73742 h 1960307"/>
                    <a:gd name="connsiteX24" fmla="*/ 762000 w 1585451"/>
                    <a:gd name="connsiteY24" fmla="*/ 0 h 1960307"/>
                    <a:gd name="connsiteX25" fmla="*/ 817306 w 1585451"/>
                    <a:gd name="connsiteY25" fmla="*/ 64525 h 1960307"/>
                    <a:gd name="connsiteX26" fmla="*/ 814233 w 1585451"/>
                    <a:gd name="connsiteY26" fmla="*/ 208936 h 1960307"/>
                    <a:gd name="connsiteX27" fmla="*/ 900266 w 1585451"/>
                    <a:gd name="connsiteY27" fmla="*/ 258097 h 1960307"/>
                    <a:gd name="connsiteX28" fmla="*/ 906411 w 1585451"/>
                    <a:gd name="connsiteY28" fmla="*/ 337984 h 1960307"/>
                    <a:gd name="connsiteX29" fmla="*/ 937137 w 1585451"/>
                    <a:gd name="connsiteY29" fmla="*/ 359492 h 1960307"/>
                    <a:gd name="connsiteX30" fmla="*/ 974008 w 1585451"/>
                    <a:gd name="connsiteY30" fmla="*/ 362565 h 1960307"/>
                    <a:gd name="connsiteX31" fmla="*/ 1010879 w 1585451"/>
                    <a:gd name="connsiteY31" fmla="*/ 488541 h 1960307"/>
                    <a:gd name="connsiteX32" fmla="*/ 1099983 w 1585451"/>
                    <a:gd name="connsiteY32" fmla="*/ 482396 h 1960307"/>
                    <a:gd name="connsiteX33" fmla="*/ 1115346 w 1585451"/>
                    <a:gd name="connsiteY33" fmla="*/ 451670 h 1960307"/>
                    <a:gd name="connsiteX34" fmla="*/ 1139927 w 1585451"/>
                    <a:gd name="connsiteY34" fmla="*/ 479323 h 1960307"/>
                    <a:gd name="connsiteX35" fmla="*/ 1161435 w 1585451"/>
                    <a:gd name="connsiteY35" fmla="*/ 460888 h 1960307"/>
                    <a:gd name="connsiteX36" fmla="*/ 1229032 w 1585451"/>
                    <a:gd name="connsiteY36" fmla="*/ 467033 h 1960307"/>
                    <a:gd name="connsiteX37" fmla="*/ 1232104 w 1585451"/>
                    <a:gd name="connsiteY37" fmla="*/ 506976 h 1960307"/>
                    <a:gd name="connsiteX38" fmla="*/ 1287411 w 1585451"/>
                    <a:gd name="connsiteY38" fmla="*/ 565355 h 1960307"/>
                    <a:gd name="connsiteX39" fmla="*/ 1272048 w 1585451"/>
                    <a:gd name="connsiteY39" fmla="*/ 589936 h 1960307"/>
                    <a:gd name="connsiteX40" fmla="*/ 1238250 w 1585451"/>
                    <a:gd name="connsiteY40" fmla="*/ 608371 h 1960307"/>
                    <a:gd name="connsiteX41" fmla="*/ 1364225 w 1585451"/>
                    <a:gd name="connsiteY41" fmla="*/ 614517 h 1960307"/>
                    <a:gd name="connsiteX42" fmla="*/ 1493274 w 1585451"/>
                    <a:gd name="connsiteY42" fmla="*/ 580718 h 1960307"/>
                    <a:gd name="connsiteX43" fmla="*/ 1573161 w 1585451"/>
                    <a:gd name="connsiteY43" fmla="*/ 682113 h 1960307"/>
                    <a:gd name="connsiteX44" fmla="*/ 1585451 w 1585451"/>
                    <a:gd name="connsiteY44" fmla="*/ 749710 h 1960307"/>
                    <a:gd name="connsiteX45" fmla="*/ 1527072 w 1585451"/>
                    <a:gd name="connsiteY45" fmla="*/ 808089 h 1960307"/>
                    <a:gd name="connsiteX46" fmla="*/ 1536290 w 1585451"/>
                    <a:gd name="connsiteY46" fmla="*/ 848033 h 1960307"/>
                    <a:gd name="connsiteX47" fmla="*/ 1520927 w 1585451"/>
                    <a:gd name="connsiteY47" fmla="*/ 872613 h 1960307"/>
                    <a:gd name="connsiteX48" fmla="*/ 1456403 w 1585451"/>
                    <a:gd name="connsiteY48" fmla="*/ 918702 h 1960307"/>
                    <a:gd name="connsiteX49" fmla="*/ 1490201 w 1585451"/>
                    <a:gd name="connsiteY49" fmla="*/ 946355 h 1960307"/>
                    <a:gd name="connsiteX50" fmla="*/ 1517854 w 1585451"/>
                    <a:gd name="connsiteY50" fmla="*/ 1026242 h 1960307"/>
                    <a:gd name="connsiteX51" fmla="*/ 1480983 w 1585451"/>
                    <a:gd name="connsiteY51" fmla="*/ 1041605 h 1960307"/>
                    <a:gd name="connsiteX52" fmla="*/ 1462548 w 1585451"/>
                    <a:gd name="connsiteY52" fmla="*/ 1069259 h 1960307"/>
                    <a:gd name="connsiteX53" fmla="*/ 1493274 w 1585451"/>
                    <a:gd name="connsiteY53" fmla="*/ 1155291 h 1960307"/>
                    <a:gd name="connsiteX54" fmla="*/ 1465621 w 1585451"/>
                    <a:gd name="connsiteY54" fmla="*/ 1222888 h 1960307"/>
                    <a:gd name="connsiteX55" fmla="*/ 1496346 w 1585451"/>
                    <a:gd name="connsiteY55" fmla="*/ 1256686 h 1960307"/>
                    <a:gd name="connsiteX56" fmla="*/ 1542435 w 1585451"/>
                    <a:gd name="connsiteY56" fmla="*/ 1336573 h 1960307"/>
                    <a:gd name="connsiteX57" fmla="*/ 1533217 w 1585451"/>
                    <a:gd name="connsiteY57" fmla="*/ 1401097 h 1960307"/>
                    <a:gd name="connsiteX58" fmla="*/ 1563943 w 1585451"/>
                    <a:gd name="connsiteY58" fmla="*/ 1441041 h 1960307"/>
                    <a:gd name="connsiteX59" fmla="*/ 1551653 w 1585451"/>
                    <a:gd name="connsiteY59" fmla="*/ 1628468 h 1960307"/>
                    <a:gd name="connsiteX60" fmla="*/ 1496346 w 1585451"/>
                    <a:gd name="connsiteY60" fmla="*/ 1628468 h 1960307"/>
                    <a:gd name="connsiteX61" fmla="*/ 1444112 w 1585451"/>
                    <a:gd name="connsiteY61" fmla="*/ 1671484 h 1960307"/>
                    <a:gd name="connsiteX62" fmla="*/ 1339645 w 1585451"/>
                    <a:gd name="connsiteY62" fmla="*/ 1702210 h 1960307"/>
                    <a:gd name="connsiteX63" fmla="*/ 1308919 w 1585451"/>
                    <a:gd name="connsiteY63" fmla="*/ 1736009 h 1960307"/>
                    <a:gd name="connsiteX64" fmla="*/ 1330427 w 1585451"/>
                    <a:gd name="connsiteY64" fmla="*/ 1785170 h 1960307"/>
                    <a:gd name="connsiteX65" fmla="*/ 1308919 w 1585451"/>
                    <a:gd name="connsiteY65" fmla="*/ 1831259 h 1960307"/>
                    <a:gd name="connsiteX66" fmla="*/ 1195233 w 1585451"/>
                    <a:gd name="connsiteY66" fmla="*/ 1840476 h 1960307"/>
                    <a:gd name="connsiteX67" fmla="*/ 1158362 w 1585451"/>
                    <a:gd name="connsiteY67" fmla="*/ 1920363 h 1960307"/>
                    <a:gd name="connsiteX68" fmla="*/ 1032387 w 1585451"/>
                    <a:gd name="connsiteY68" fmla="*/ 1908073 h 1960307"/>
                    <a:gd name="connsiteX69" fmla="*/ 900266 w 1585451"/>
                    <a:gd name="connsiteY69" fmla="*/ 1883492 h 1960307"/>
                    <a:gd name="connsiteX70" fmla="*/ 875685 w 1585451"/>
                    <a:gd name="connsiteY70" fmla="*/ 1917291 h 1960307"/>
                    <a:gd name="connsiteX71" fmla="*/ 737419 w 1585451"/>
                    <a:gd name="connsiteY71" fmla="*/ 1926509 h 1960307"/>
                    <a:gd name="connsiteX72" fmla="*/ 703621 w 1585451"/>
                    <a:gd name="connsiteY72" fmla="*/ 1960307 h 1960307"/>
                    <a:gd name="connsiteX73" fmla="*/ 675967 w 1585451"/>
                    <a:gd name="connsiteY73" fmla="*/ 1929581 h 1960307"/>
                    <a:gd name="connsiteX74" fmla="*/ 605298 w 1585451"/>
                    <a:gd name="connsiteY74" fmla="*/ 1941871 h 1960307"/>
                    <a:gd name="connsiteX75" fmla="*/ 580717 w 1585451"/>
                    <a:gd name="connsiteY75" fmla="*/ 1929581 h 1960307"/>
                    <a:gd name="connsiteX76" fmla="*/ 593008 w 1585451"/>
                    <a:gd name="connsiteY76" fmla="*/ 1901928 h 1960307"/>
                    <a:gd name="connsiteX77" fmla="*/ 562282 w 1585451"/>
                    <a:gd name="connsiteY77" fmla="*/ 1883492 h 1960307"/>
                    <a:gd name="connsiteX78" fmla="*/ 540774 w 1585451"/>
                    <a:gd name="connsiteY78" fmla="*/ 1812823 h 1960307"/>
                    <a:gd name="connsiteX79" fmla="*/ 494685 w 1585451"/>
                    <a:gd name="connsiteY79" fmla="*/ 1809750 h 1960307"/>
                    <a:gd name="connsiteX80" fmla="*/ 430161 w 1585451"/>
                    <a:gd name="connsiteY80" fmla="*/ 1757517 h 1960307"/>
                    <a:gd name="connsiteX81" fmla="*/ 445524 w 1585451"/>
                    <a:gd name="connsiteY81" fmla="*/ 1686847 h 1960307"/>
                    <a:gd name="connsiteX82" fmla="*/ 334911 w 1585451"/>
                    <a:gd name="connsiteY82" fmla="*/ 1517855 h 1960307"/>
                    <a:gd name="connsiteX83" fmla="*/ 341056 w 1585451"/>
                    <a:gd name="connsiteY83" fmla="*/ 1487130 h 1960307"/>
                    <a:gd name="connsiteX84" fmla="*/ 267314 w 1585451"/>
                    <a:gd name="connsiteY84" fmla="*/ 1453331 h 1960307"/>
                    <a:gd name="connsiteX85" fmla="*/ 282677 w 1585451"/>
                    <a:gd name="connsiteY85" fmla="*/ 1484057 h 1960307"/>
                    <a:gd name="connsiteX86" fmla="*/ 153629 w 1585451"/>
                    <a:gd name="connsiteY86" fmla="*/ 1490202 h 1960307"/>
                    <a:gd name="connsiteX87" fmla="*/ 119830 w 1585451"/>
                    <a:gd name="connsiteY87" fmla="*/ 1471767 h 1960307"/>
                    <a:gd name="connsiteX88" fmla="*/ 116758 w 1585451"/>
                    <a:gd name="connsiteY88" fmla="*/ 1401097 h 1960307"/>
                    <a:gd name="connsiteX89" fmla="*/ 70669 w 1585451"/>
                    <a:gd name="connsiteY89" fmla="*/ 1401097 h 1960307"/>
                    <a:gd name="connsiteX90" fmla="*/ 76814 w 1585451"/>
                    <a:gd name="connsiteY90" fmla="*/ 1358081 h 1960307"/>
                    <a:gd name="connsiteX91" fmla="*/ 0 w 1585451"/>
                    <a:gd name="connsiteY91" fmla="*/ 1330428 h 1960307"/>
                    <a:gd name="connsiteX92" fmla="*/ 101395 w 1585451"/>
                    <a:gd name="connsiteY92" fmla="*/ 1072331 h 19603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Lst>
                  <a:rect l="l" t="t" r="r" b="b"/>
                  <a:pathLst>
                    <a:path w="1585451" h="1960307">
                      <a:moveTo>
                        <a:pt x="101395" y="1072331"/>
                      </a:moveTo>
                      <a:lnTo>
                        <a:pt x="113685" y="995517"/>
                      </a:lnTo>
                      <a:lnTo>
                        <a:pt x="181282" y="1035460"/>
                      </a:lnTo>
                      <a:lnTo>
                        <a:pt x="159774" y="989371"/>
                      </a:lnTo>
                      <a:lnTo>
                        <a:pt x="215080" y="986299"/>
                      </a:lnTo>
                      <a:lnTo>
                        <a:pt x="316475" y="937138"/>
                      </a:lnTo>
                      <a:lnTo>
                        <a:pt x="304185" y="891049"/>
                      </a:lnTo>
                      <a:lnTo>
                        <a:pt x="328766" y="869541"/>
                      </a:lnTo>
                      <a:lnTo>
                        <a:pt x="365637" y="869541"/>
                      </a:lnTo>
                      <a:lnTo>
                        <a:pt x="433233" y="749710"/>
                      </a:lnTo>
                      <a:lnTo>
                        <a:pt x="424016" y="669823"/>
                      </a:lnTo>
                      <a:lnTo>
                        <a:pt x="402508" y="648315"/>
                      </a:lnTo>
                      <a:lnTo>
                        <a:pt x="430161" y="611444"/>
                      </a:lnTo>
                      <a:lnTo>
                        <a:pt x="387145" y="467033"/>
                      </a:lnTo>
                      <a:lnTo>
                        <a:pt x="482395" y="402509"/>
                      </a:lnTo>
                      <a:lnTo>
                        <a:pt x="476250" y="282678"/>
                      </a:lnTo>
                      <a:lnTo>
                        <a:pt x="420943" y="242734"/>
                      </a:lnTo>
                      <a:lnTo>
                        <a:pt x="417871" y="202791"/>
                      </a:lnTo>
                      <a:lnTo>
                        <a:pt x="445524" y="150557"/>
                      </a:lnTo>
                      <a:lnTo>
                        <a:pt x="516193" y="153630"/>
                      </a:lnTo>
                      <a:lnTo>
                        <a:pt x="589935" y="107541"/>
                      </a:lnTo>
                      <a:lnTo>
                        <a:pt x="614516" y="132121"/>
                      </a:lnTo>
                      <a:lnTo>
                        <a:pt x="697475" y="116759"/>
                      </a:lnTo>
                      <a:lnTo>
                        <a:pt x="697475" y="73742"/>
                      </a:lnTo>
                      <a:lnTo>
                        <a:pt x="762000" y="0"/>
                      </a:lnTo>
                      <a:lnTo>
                        <a:pt x="817306" y="64525"/>
                      </a:lnTo>
                      <a:cubicBezTo>
                        <a:pt x="816282" y="112662"/>
                        <a:pt x="815257" y="160799"/>
                        <a:pt x="814233" y="208936"/>
                      </a:cubicBezTo>
                      <a:lnTo>
                        <a:pt x="900266" y="258097"/>
                      </a:lnTo>
                      <a:lnTo>
                        <a:pt x="906411" y="337984"/>
                      </a:lnTo>
                      <a:lnTo>
                        <a:pt x="937137" y="359492"/>
                      </a:lnTo>
                      <a:lnTo>
                        <a:pt x="974008" y="362565"/>
                      </a:lnTo>
                      <a:lnTo>
                        <a:pt x="1010879" y="488541"/>
                      </a:lnTo>
                      <a:lnTo>
                        <a:pt x="1099983" y="482396"/>
                      </a:lnTo>
                      <a:lnTo>
                        <a:pt x="1115346" y="451670"/>
                      </a:lnTo>
                      <a:lnTo>
                        <a:pt x="1139927" y="479323"/>
                      </a:lnTo>
                      <a:lnTo>
                        <a:pt x="1161435" y="460888"/>
                      </a:lnTo>
                      <a:lnTo>
                        <a:pt x="1229032" y="467033"/>
                      </a:lnTo>
                      <a:lnTo>
                        <a:pt x="1232104" y="506976"/>
                      </a:lnTo>
                      <a:lnTo>
                        <a:pt x="1287411" y="565355"/>
                      </a:lnTo>
                      <a:lnTo>
                        <a:pt x="1272048" y="589936"/>
                      </a:lnTo>
                      <a:lnTo>
                        <a:pt x="1238250" y="608371"/>
                      </a:lnTo>
                      <a:lnTo>
                        <a:pt x="1364225" y="614517"/>
                      </a:lnTo>
                      <a:lnTo>
                        <a:pt x="1493274" y="580718"/>
                      </a:lnTo>
                      <a:lnTo>
                        <a:pt x="1573161" y="682113"/>
                      </a:lnTo>
                      <a:lnTo>
                        <a:pt x="1585451" y="749710"/>
                      </a:lnTo>
                      <a:lnTo>
                        <a:pt x="1527072" y="808089"/>
                      </a:lnTo>
                      <a:lnTo>
                        <a:pt x="1536290" y="848033"/>
                      </a:lnTo>
                      <a:lnTo>
                        <a:pt x="1520927" y="872613"/>
                      </a:lnTo>
                      <a:lnTo>
                        <a:pt x="1456403" y="918702"/>
                      </a:lnTo>
                      <a:lnTo>
                        <a:pt x="1490201" y="946355"/>
                      </a:lnTo>
                      <a:lnTo>
                        <a:pt x="1517854" y="1026242"/>
                      </a:lnTo>
                      <a:lnTo>
                        <a:pt x="1480983" y="1041605"/>
                      </a:lnTo>
                      <a:lnTo>
                        <a:pt x="1462548" y="1069259"/>
                      </a:lnTo>
                      <a:lnTo>
                        <a:pt x="1493274" y="1155291"/>
                      </a:lnTo>
                      <a:lnTo>
                        <a:pt x="1465621" y="1222888"/>
                      </a:lnTo>
                      <a:lnTo>
                        <a:pt x="1496346" y="1256686"/>
                      </a:lnTo>
                      <a:lnTo>
                        <a:pt x="1542435" y="1336573"/>
                      </a:lnTo>
                      <a:lnTo>
                        <a:pt x="1533217" y="1401097"/>
                      </a:lnTo>
                      <a:lnTo>
                        <a:pt x="1563943" y="1441041"/>
                      </a:lnTo>
                      <a:lnTo>
                        <a:pt x="1551653" y="1628468"/>
                      </a:lnTo>
                      <a:lnTo>
                        <a:pt x="1496346" y="1628468"/>
                      </a:lnTo>
                      <a:lnTo>
                        <a:pt x="1444112" y="1671484"/>
                      </a:lnTo>
                      <a:lnTo>
                        <a:pt x="1339645" y="1702210"/>
                      </a:lnTo>
                      <a:lnTo>
                        <a:pt x="1308919" y="1736009"/>
                      </a:lnTo>
                      <a:lnTo>
                        <a:pt x="1330427" y="1785170"/>
                      </a:lnTo>
                      <a:lnTo>
                        <a:pt x="1308919" y="1831259"/>
                      </a:lnTo>
                      <a:lnTo>
                        <a:pt x="1195233" y="1840476"/>
                      </a:lnTo>
                      <a:lnTo>
                        <a:pt x="1158362" y="1920363"/>
                      </a:lnTo>
                      <a:lnTo>
                        <a:pt x="1032387" y="1908073"/>
                      </a:lnTo>
                      <a:lnTo>
                        <a:pt x="900266" y="1883492"/>
                      </a:lnTo>
                      <a:lnTo>
                        <a:pt x="875685" y="1917291"/>
                      </a:lnTo>
                      <a:lnTo>
                        <a:pt x="737419" y="1926509"/>
                      </a:lnTo>
                      <a:lnTo>
                        <a:pt x="703621" y="1960307"/>
                      </a:lnTo>
                      <a:lnTo>
                        <a:pt x="675967" y="1929581"/>
                      </a:lnTo>
                      <a:lnTo>
                        <a:pt x="605298" y="1941871"/>
                      </a:lnTo>
                      <a:lnTo>
                        <a:pt x="580717" y="1929581"/>
                      </a:lnTo>
                      <a:lnTo>
                        <a:pt x="593008" y="1901928"/>
                      </a:lnTo>
                      <a:lnTo>
                        <a:pt x="562282" y="1883492"/>
                      </a:lnTo>
                      <a:lnTo>
                        <a:pt x="540774" y="1812823"/>
                      </a:lnTo>
                      <a:lnTo>
                        <a:pt x="494685" y="1809750"/>
                      </a:lnTo>
                      <a:lnTo>
                        <a:pt x="430161" y="1757517"/>
                      </a:lnTo>
                      <a:lnTo>
                        <a:pt x="445524" y="1686847"/>
                      </a:lnTo>
                      <a:lnTo>
                        <a:pt x="334911" y="1517855"/>
                      </a:lnTo>
                      <a:lnTo>
                        <a:pt x="341056" y="1487130"/>
                      </a:lnTo>
                      <a:lnTo>
                        <a:pt x="267314" y="1453331"/>
                      </a:lnTo>
                      <a:lnTo>
                        <a:pt x="282677" y="1484057"/>
                      </a:lnTo>
                      <a:lnTo>
                        <a:pt x="153629" y="1490202"/>
                      </a:lnTo>
                      <a:lnTo>
                        <a:pt x="119830" y="1471767"/>
                      </a:lnTo>
                      <a:lnTo>
                        <a:pt x="116758" y="1401097"/>
                      </a:lnTo>
                      <a:lnTo>
                        <a:pt x="70669" y="1401097"/>
                      </a:lnTo>
                      <a:lnTo>
                        <a:pt x="76814" y="1358081"/>
                      </a:lnTo>
                      <a:lnTo>
                        <a:pt x="0" y="1330428"/>
                      </a:lnTo>
                      <a:lnTo>
                        <a:pt x="101395" y="1072331"/>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4" name="Formeaca10"/>
                <xdr:cNvSpPr/>
              </xdr:nvSpPr>
              <xdr:spPr>
                <a:xfrm>
                  <a:off x="5466121" y="4101616"/>
                  <a:ext cx="1047750" cy="1100263"/>
                </a:xfrm>
                <a:custGeom>
                  <a:avLst/>
                  <a:gdLst>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101395 w 1047750"/>
                    <a:gd name="connsiteY39" fmla="*/ 298041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 name="connsiteX0" fmla="*/ 924847 w 1047750"/>
                    <a:gd name="connsiteY0" fmla="*/ 479323 h 1149146"/>
                    <a:gd name="connsiteX1" fmla="*/ 983226 w 1047750"/>
                    <a:gd name="connsiteY1" fmla="*/ 540775 h 1149146"/>
                    <a:gd name="connsiteX2" fmla="*/ 1004734 w 1047750"/>
                    <a:gd name="connsiteY2" fmla="*/ 614517 h 1149146"/>
                    <a:gd name="connsiteX3" fmla="*/ 970935 w 1047750"/>
                    <a:gd name="connsiteY3" fmla="*/ 654460 h 1149146"/>
                    <a:gd name="connsiteX4" fmla="*/ 995516 w 1047750"/>
                    <a:gd name="connsiteY4" fmla="*/ 728202 h 1149146"/>
                    <a:gd name="connsiteX5" fmla="*/ 1001661 w 1047750"/>
                    <a:gd name="connsiteY5" fmla="*/ 820379 h 1149146"/>
                    <a:gd name="connsiteX6" fmla="*/ 934064 w 1047750"/>
                    <a:gd name="connsiteY6" fmla="*/ 786581 h 1149146"/>
                    <a:gd name="connsiteX7" fmla="*/ 934064 w 1047750"/>
                    <a:gd name="connsiteY7" fmla="*/ 786581 h 1149146"/>
                    <a:gd name="connsiteX8" fmla="*/ 924847 w 1047750"/>
                    <a:gd name="connsiteY8" fmla="*/ 832670 h 1149146"/>
                    <a:gd name="connsiteX9" fmla="*/ 820379 w 1047750"/>
                    <a:gd name="connsiteY9" fmla="*/ 946355 h 1149146"/>
                    <a:gd name="connsiteX10" fmla="*/ 838814 w 1047750"/>
                    <a:gd name="connsiteY10" fmla="*/ 974008 h 1149146"/>
                    <a:gd name="connsiteX11" fmla="*/ 817306 w 1047750"/>
                    <a:gd name="connsiteY11" fmla="*/ 998589 h 1149146"/>
                    <a:gd name="connsiteX12" fmla="*/ 817306 w 1047750"/>
                    <a:gd name="connsiteY12" fmla="*/ 1050823 h 1149146"/>
                    <a:gd name="connsiteX13" fmla="*/ 777363 w 1047750"/>
                    <a:gd name="connsiteY13" fmla="*/ 1053896 h 1149146"/>
                    <a:gd name="connsiteX14" fmla="*/ 792726 w 1047750"/>
                    <a:gd name="connsiteY14" fmla="*/ 1096912 h 1149146"/>
                    <a:gd name="connsiteX15" fmla="*/ 758927 w 1047750"/>
                    <a:gd name="connsiteY15" fmla="*/ 1127638 h 1149146"/>
                    <a:gd name="connsiteX16" fmla="*/ 654460 w 1047750"/>
                    <a:gd name="connsiteY16" fmla="*/ 1130710 h 1149146"/>
                    <a:gd name="connsiteX17" fmla="*/ 617589 w 1047750"/>
                    <a:gd name="connsiteY17" fmla="*/ 1149146 h 1149146"/>
                    <a:gd name="connsiteX18" fmla="*/ 522339 w 1047750"/>
                    <a:gd name="connsiteY18" fmla="*/ 1081549 h 1149146"/>
                    <a:gd name="connsiteX19" fmla="*/ 420944 w 1047750"/>
                    <a:gd name="connsiteY19" fmla="*/ 1087694 h 1149146"/>
                    <a:gd name="connsiteX20" fmla="*/ 381000 w 1047750"/>
                    <a:gd name="connsiteY20" fmla="*/ 998589 h 1149146"/>
                    <a:gd name="connsiteX21" fmla="*/ 344129 w 1047750"/>
                    <a:gd name="connsiteY21" fmla="*/ 1001662 h 1149146"/>
                    <a:gd name="connsiteX22" fmla="*/ 344129 w 1047750"/>
                    <a:gd name="connsiteY22" fmla="*/ 952500 h 1149146"/>
                    <a:gd name="connsiteX23" fmla="*/ 322621 w 1047750"/>
                    <a:gd name="connsiteY23" fmla="*/ 930992 h 1149146"/>
                    <a:gd name="connsiteX24" fmla="*/ 344129 w 1047750"/>
                    <a:gd name="connsiteY24" fmla="*/ 912557 h 1149146"/>
                    <a:gd name="connsiteX25" fmla="*/ 319548 w 1047750"/>
                    <a:gd name="connsiteY25" fmla="*/ 866468 h 1149146"/>
                    <a:gd name="connsiteX26" fmla="*/ 359492 w 1047750"/>
                    <a:gd name="connsiteY26" fmla="*/ 829597 h 1149146"/>
                    <a:gd name="connsiteX27" fmla="*/ 316476 w 1047750"/>
                    <a:gd name="connsiteY27" fmla="*/ 755855 h 1149146"/>
                    <a:gd name="connsiteX28" fmla="*/ 251952 w 1047750"/>
                    <a:gd name="connsiteY28" fmla="*/ 728202 h 1149146"/>
                    <a:gd name="connsiteX29" fmla="*/ 276532 w 1047750"/>
                    <a:gd name="connsiteY29" fmla="*/ 697476 h 1149146"/>
                    <a:gd name="connsiteX30" fmla="*/ 199718 w 1047750"/>
                    <a:gd name="connsiteY30" fmla="*/ 632952 h 1149146"/>
                    <a:gd name="connsiteX31" fmla="*/ 76814 w 1047750"/>
                    <a:gd name="connsiteY31" fmla="*/ 642170 h 1149146"/>
                    <a:gd name="connsiteX32" fmla="*/ 73742 w 1047750"/>
                    <a:gd name="connsiteY32" fmla="*/ 586863 h 1149146"/>
                    <a:gd name="connsiteX33" fmla="*/ 0 w 1047750"/>
                    <a:gd name="connsiteY33" fmla="*/ 553065 h 1149146"/>
                    <a:gd name="connsiteX34" fmla="*/ 30726 w 1047750"/>
                    <a:gd name="connsiteY34" fmla="*/ 494686 h 1149146"/>
                    <a:gd name="connsiteX35" fmla="*/ 73742 w 1047750"/>
                    <a:gd name="connsiteY35" fmla="*/ 494686 h 1149146"/>
                    <a:gd name="connsiteX36" fmla="*/ 119831 w 1047750"/>
                    <a:gd name="connsiteY36" fmla="*/ 399436 h 1149146"/>
                    <a:gd name="connsiteX37" fmla="*/ 150556 w 1047750"/>
                    <a:gd name="connsiteY37" fmla="*/ 393291 h 1149146"/>
                    <a:gd name="connsiteX38" fmla="*/ 156702 w 1047750"/>
                    <a:gd name="connsiteY38" fmla="*/ 344129 h 1149146"/>
                    <a:gd name="connsiteX39" fmla="*/ 89575 w 1047750"/>
                    <a:gd name="connsiteY39" fmla="*/ 298042 h 1149146"/>
                    <a:gd name="connsiteX40" fmla="*/ 107540 w 1047750"/>
                    <a:gd name="connsiteY40" fmla="*/ 187428 h 1149146"/>
                    <a:gd name="connsiteX41" fmla="*/ 144411 w 1047750"/>
                    <a:gd name="connsiteY41" fmla="*/ 113686 h 1149146"/>
                    <a:gd name="connsiteX42" fmla="*/ 221226 w 1047750"/>
                    <a:gd name="connsiteY42" fmla="*/ 95250 h 1149146"/>
                    <a:gd name="connsiteX43" fmla="*/ 224298 w 1047750"/>
                    <a:gd name="connsiteY43" fmla="*/ 64525 h 1149146"/>
                    <a:gd name="connsiteX44" fmla="*/ 273460 w 1047750"/>
                    <a:gd name="connsiteY44" fmla="*/ 70670 h 1149146"/>
                    <a:gd name="connsiteX45" fmla="*/ 294968 w 1047750"/>
                    <a:gd name="connsiteY45" fmla="*/ 49162 h 1149146"/>
                    <a:gd name="connsiteX46" fmla="*/ 322621 w 1047750"/>
                    <a:gd name="connsiteY46" fmla="*/ 64525 h 1149146"/>
                    <a:gd name="connsiteX47" fmla="*/ 396363 w 1047750"/>
                    <a:gd name="connsiteY47" fmla="*/ 39944 h 1149146"/>
                    <a:gd name="connsiteX48" fmla="*/ 417871 w 1047750"/>
                    <a:gd name="connsiteY48" fmla="*/ 73742 h 1149146"/>
                    <a:gd name="connsiteX49" fmla="*/ 454742 w 1047750"/>
                    <a:gd name="connsiteY49" fmla="*/ 43017 h 1149146"/>
                    <a:gd name="connsiteX50" fmla="*/ 593008 w 1047750"/>
                    <a:gd name="connsiteY50" fmla="*/ 30726 h 1149146"/>
                    <a:gd name="connsiteX51" fmla="*/ 614516 w 1047750"/>
                    <a:gd name="connsiteY51" fmla="*/ 0 h 1149146"/>
                    <a:gd name="connsiteX52" fmla="*/ 752782 w 1047750"/>
                    <a:gd name="connsiteY52" fmla="*/ 24581 h 1149146"/>
                    <a:gd name="connsiteX53" fmla="*/ 875685 w 1047750"/>
                    <a:gd name="connsiteY53" fmla="*/ 33799 h 1149146"/>
                    <a:gd name="connsiteX54" fmla="*/ 884903 w 1047750"/>
                    <a:gd name="connsiteY54" fmla="*/ 73742 h 1149146"/>
                    <a:gd name="connsiteX55" fmla="*/ 970935 w 1047750"/>
                    <a:gd name="connsiteY55" fmla="*/ 129049 h 1149146"/>
                    <a:gd name="connsiteX56" fmla="*/ 1026242 w 1047750"/>
                    <a:gd name="connsiteY56" fmla="*/ 230444 h 1149146"/>
                    <a:gd name="connsiteX57" fmla="*/ 1017024 w 1047750"/>
                    <a:gd name="connsiteY57" fmla="*/ 291896 h 1149146"/>
                    <a:gd name="connsiteX58" fmla="*/ 1047750 w 1047750"/>
                    <a:gd name="connsiteY58" fmla="*/ 368710 h 1149146"/>
                    <a:gd name="connsiteX59" fmla="*/ 924847 w 1047750"/>
                    <a:gd name="connsiteY59" fmla="*/ 479323 h 11491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047750" h="1149146">
                      <a:moveTo>
                        <a:pt x="924847" y="479323"/>
                      </a:moveTo>
                      <a:lnTo>
                        <a:pt x="983226" y="540775"/>
                      </a:lnTo>
                      <a:lnTo>
                        <a:pt x="1004734" y="614517"/>
                      </a:lnTo>
                      <a:lnTo>
                        <a:pt x="970935" y="654460"/>
                      </a:lnTo>
                      <a:lnTo>
                        <a:pt x="995516" y="728202"/>
                      </a:lnTo>
                      <a:lnTo>
                        <a:pt x="1001661" y="820379"/>
                      </a:lnTo>
                      <a:lnTo>
                        <a:pt x="934064" y="786581"/>
                      </a:lnTo>
                      <a:lnTo>
                        <a:pt x="934064" y="786581"/>
                      </a:lnTo>
                      <a:lnTo>
                        <a:pt x="924847" y="832670"/>
                      </a:lnTo>
                      <a:lnTo>
                        <a:pt x="820379" y="946355"/>
                      </a:lnTo>
                      <a:lnTo>
                        <a:pt x="838814" y="974008"/>
                      </a:lnTo>
                      <a:lnTo>
                        <a:pt x="817306" y="998589"/>
                      </a:lnTo>
                      <a:lnTo>
                        <a:pt x="817306" y="1050823"/>
                      </a:lnTo>
                      <a:lnTo>
                        <a:pt x="777363" y="1053896"/>
                      </a:lnTo>
                      <a:lnTo>
                        <a:pt x="792726" y="1096912"/>
                      </a:lnTo>
                      <a:lnTo>
                        <a:pt x="758927" y="1127638"/>
                      </a:lnTo>
                      <a:lnTo>
                        <a:pt x="654460" y="1130710"/>
                      </a:lnTo>
                      <a:lnTo>
                        <a:pt x="617589" y="1149146"/>
                      </a:lnTo>
                      <a:lnTo>
                        <a:pt x="522339" y="1081549"/>
                      </a:lnTo>
                      <a:lnTo>
                        <a:pt x="420944" y="1087694"/>
                      </a:lnTo>
                      <a:lnTo>
                        <a:pt x="381000" y="998589"/>
                      </a:lnTo>
                      <a:lnTo>
                        <a:pt x="344129" y="1001662"/>
                      </a:lnTo>
                      <a:lnTo>
                        <a:pt x="344129" y="952500"/>
                      </a:lnTo>
                      <a:lnTo>
                        <a:pt x="322621" y="930992"/>
                      </a:lnTo>
                      <a:lnTo>
                        <a:pt x="344129" y="912557"/>
                      </a:lnTo>
                      <a:lnTo>
                        <a:pt x="319548" y="866468"/>
                      </a:lnTo>
                      <a:lnTo>
                        <a:pt x="359492" y="829597"/>
                      </a:lnTo>
                      <a:lnTo>
                        <a:pt x="316476" y="755855"/>
                      </a:lnTo>
                      <a:lnTo>
                        <a:pt x="251952" y="728202"/>
                      </a:lnTo>
                      <a:lnTo>
                        <a:pt x="276532" y="697476"/>
                      </a:lnTo>
                      <a:lnTo>
                        <a:pt x="199718" y="632952"/>
                      </a:lnTo>
                      <a:lnTo>
                        <a:pt x="76814" y="642170"/>
                      </a:lnTo>
                      <a:lnTo>
                        <a:pt x="73742" y="586863"/>
                      </a:lnTo>
                      <a:lnTo>
                        <a:pt x="0" y="553065"/>
                      </a:lnTo>
                      <a:lnTo>
                        <a:pt x="30726" y="494686"/>
                      </a:lnTo>
                      <a:lnTo>
                        <a:pt x="73742" y="494686"/>
                      </a:lnTo>
                      <a:lnTo>
                        <a:pt x="119831" y="399436"/>
                      </a:lnTo>
                      <a:lnTo>
                        <a:pt x="150556" y="393291"/>
                      </a:lnTo>
                      <a:lnTo>
                        <a:pt x="156702" y="344129"/>
                      </a:lnTo>
                      <a:lnTo>
                        <a:pt x="89575" y="298042"/>
                      </a:lnTo>
                      <a:lnTo>
                        <a:pt x="107540" y="187428"/>
                      </a:lnTo>
                      <a:lnTo>
                        <a:pt x="144411" y="113686"/>
                      </a:lnTo>
                      <a:lnTo>
                        <a:pt x="221226" y="95250"/>
                      </a:lnTo>
                      <a:lnTo>
                        <a:pt x="224298" y="64525"/>
                      </a:lnTo>
                      <a:lnTo>
                        <a:pt x="273460" y="70670"/>
                      </a:lnTo>
                      <a:lnTo>
                        <a:pt x="294968" y="49162"/>
                      </a:lnTo>
                      <a:lnTo>
                        <a:pt x="322621" y="64525"/>
                      </a:lnTo>
                      <a:lnTo>
                        <a:pt x="396363" y="39944"/>
                      </a:lnTo>
                      <a:lnTo>
                        <a:pt x="417871" y="73742"/>
                      </a:lnTo>
                      <a:lnTo>
                        <a:pt x="454742" y="43017"/>
                      </a:lnTo>
                      <a:lnTo>
                        <a:pt x="593008" y="30726"/>
                      </a:lnTo>
                      <a:lnTo>
                        <a:pt x="614516" y="0"/>
                      </a:lnTo>
                      <a:lnTo>
                        <a:pt x="752782" y="24581"/>
                      </a:lnTo>
                      <a:lnTo>
                        <a:pt x="875685" y="33799"/>
                      </a:lnTo>
                      <a:lnTo>
                        <a:pt x="884903" y="73742"/>
                      </a:lnTo>
                      <a:lnTo>
                        <a:pt x="970935" y="129049"/>
                      </a:lnTo>
                      <a:lnTo>
                        <a:pt x="1026242" y="230444"/>
                      </a:lnTo>
                      <a:lnTo>
                        <a:pt x="1017024" y="291896"/>
                      </a:lnTo>
                      <a:lnTo>
                        <a:pt x="1047750" y="368710"/>
                      </a:lnTo>
                      <a:lnTo>
                        <a:pt x="924847" y="47932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5" name="Formeaca7"/>
                <xdr:cNvSpPr/>
              </xdr:nvSpPr>
              <xdr:spPr>
                <a:xfrm>
                  <a:off x="6640286" y="2697011"/>
                  <a:ext cx="1373138" cy="1611881"/>
                </a:xfrm>
                <a:custGeom>
                  <a:avLst/>
                  <a:gdLst>
                    <a:gd name="connsiteX0" fmla="*/ 491040 w 1375504"/>
                    <a:gd name="connsiteY0" fmla="*/ 1399169 h 1680186"/>
                    <a:gd name="connsiteX1" fmla="*/ 594573 w 1375504"/>
                    <a:gd name="connsiteY1" fmla="*/ 1443540 h 1680186"/>
                    <a:gd name="connsiteX2" fmla="*/ 606405 w 1375504"/>
                    <a:gd name="connsiteY2" fmla="*/ 1473121 h 1680186"/>
                    <a:gd name="connsiteX3" fmla="*/ 606405 w 1375504"/>
                    <a:gd name="connsiteY3" fmla="*/ 1514534 h 1680186"/>
                    <a:gd name="connsiteX4" fmla="*/ 588656 w 1375504"/>
                    <a:gd name="connsiteY4" fmla="*/ 1541157 h 1680186"/>
                    <a:gd name="connsiteX5" fmla="*/ 544285 w 1375504"/>
                    <a:gd name="connsiteY5" fmla="*/ 1597360 h 1680186"/>
                    <a:gd name="connsiteX6" fmla="*/ 553159 w 1375504"/>
                    <a:gd name="connsiteY6" fmla="*/ 1635815 h 1680186"/>
                    <a:gd name="connsiteX7" fmla="*/ 624153 w 1375504"/>
                    <a:gd name="connsiteY7" fmla="*/ 1674270 h 1680186"/>
                    <a:gd name="connsiteX8" fmla="*/ 709937 w 1375504"/>
                    <a:gd name="connsiteY8" fmla="*/ 1653564 h 1680186"/>
                    <a:gd name="connsiteX9" fmla="*/ 742476 w 1375504"/>
                    <a:gd name="connsiteY9" fmla="*/ 1680186 h 1680186"/>
                    <a:gd name="connsiteX10" fmla="*/ 816428 w 1375504"/>
                    <a:gd name="connsiteY10" fmla="*/ 1629899 h 1680186"/>
                    <a:gd name="connsiteX11" fmla="*/ 816428 w 1375504"/>
                    <a:gd name="connsiteY11" fmla="*/ 1591444 h 1680186"/>
                    <a:gd name="connsiteX12" fmla="*/ 840093 w 1375504"/>
                    <a:gd name="connsiteY12" fmla="*/ 1567779 h 1680186"/>
                    <a:gd name="connsiteX13" fmla="*/ 875590 w 1375504"/>
                    <a:gd name="connsiteY13" fmla="*/ 1597360 h 1680186"/>
                    <a:gd name="connsiteX14" fmla="*/ 902212 w 1375504"/>
                    <a:gd name="connsiteY14" fmla="*/ 1579612 h 1680186"/>
                    <a:gd name="connsiteX15" fmla="*/ 928835 w 1375504"/>
                    <a:gd name="connsiteY15" fmla="*/ 1597360 h 1680186"/>
                    <a:gd name="connsiteX16" fmla="*/ 946583 w 1375504"/>
                    <a:gd name="connsiteY16" fmla="*/ 1564821 h 1680186"/>
                    <a:gd name="connsiteX17" fmla="*/ 1017577 w 1375504"/>
                    <a:gd name="connsiteY17" fmla="*/ 1650605 h 1680186"/>
                    <a:gd name="connsiteX18" fmla="*/ 1094487 w 1375504"/>
                    <a:gd name="connsiteY18" fmla="*/ 1399169 h 1680186"/>
                    <a:gd name="connsiteX19" fmla="*/ 1171397 w 1375504"/>
                    <a:gd name="connsiteY19" fmla="*/ 1419876 h 1680186"/>
                    <a:gd name="connsiteX20" fmla="*/ 1227600 w 1375504"/>
                    <a:gd name="connsiteY20" fmla="*/ 1408043 h 1680186"/>
                    <a:gd name="connsiteX21" fmla="*/ 1295636 w 1375504"/>
                    <a:gd name="connsiteY21" fmla="*/ 1446498 h 1680186"/>
                    <a:gd name="connsiteX22" fmla="*/ 1328175 w 1375504"/>
                    <a:gd name="connsiteY22" fmla="*/ 1431708 h 1680186"/>
                    <a:gd name="connsiteX23" fmla="*/ 1322259 w 1375504"/>
                    <a:gd name="connsiteY23" fmla="*/ 1354798 h 1680186"/>
                    <a:gd name="connsiteX24" fmla="*/ 1348882 w 1375504"/>
                    <a:gd name="connsiteY24" fmla="*/ 1304511 h 1680186"/>
                    <a:gd name="connsiteX25" fmla="*/ 1322259 w 1375504"/>
                    <a:gd name="connsiteY25" fmla="*/ 1192104 h 1680186"/>
                    <a:gd name="connsiteX26" fmla="*/ 1298594 w 1375504"/>
                    <a:gd name="connsiteY26" fmla="*/ 1174355 h 1680186"/>
                    <a:gd name="connsiteX27" fmla="*/ 1360714 w 1375504"/>
                    <a:gd name="connsiteY27" fmla="*/ 1135901 h 1680186"/>
                    <a:gd name="connsiteX28" fmla="*/ 1257181 w 1375504"/>
                    <a:gd name="connsiteY28" fmla="*/ 1079697 h 1680186"/>
                    <a:gd name="connsiteX29" fmla="*/ 1257181 w 1375504"/>
                    <a:gd name="connsiteY29" fmla="*/ 993913 h 1680186"/>
                    <a:gd name="connsiteX30" fmla="*/ 1340007 w 1375504"/>
                    <a:gd name="connsiteY30" fmla="*/ 908129 h 1680186"/>
                    <a:gd name="connsiteX31" fmla="*/ 1351840 w 1375504"/>
                    <a:gd name="connsiteY31" fmla="*/ 807554 h 1680186"/>
                    <a:gd name="connsiteX32" fmla="*/ 1375504 w 1375504"/>
                    <a:gd name="connsiteY32" fmla="*/ 786848 h 1680186"/>
                    <a:gd name="connsiteX33" fmla="*/ 1325217 w 1375504"/>
                    <a:gd name="connsiteY33" fmla="*/ 683315 h 1680186"/>
                    <a:gd name="connsiteX34" fmla="*/ 1301552 w 1375504"/>
                    <a:gd name="connsiteY34" fmla="*/ 668525 h 1680186"/>
                    <a:gd name="connsiteX35" fmla="*/ 1354798 w 1375504"/>
                    <a:gd name="connsiteY35" fmla="*/ 624154 h 1680186"/>
                    <a:gd name="connsiteX36" fmla="*/ 1348882 w 1375504"/>
                    <a:gd name="connsiteY36" fmla="*/ 585699 h 1680186"/>
                    <a:gd name="connsiteX37" fmla="*/ 1328175 w 1375504"/>
                    <a:gd name="connsiteY37" fmla="*/ 550202 h 1680186"/>
                    <a:gd name="connsiteX38" fmla="*/ 1304510 w 1375504"/>
                    <a:gd name="connsiteY38" fmla="*/ 550202 h 1680186"/>
                    <a:gd name="connsiteX39" fmla="*/ 1236475 w 1375504"/>
                    <a:gd name="connsiteY39" fmla="*/ 576824 h 1680186"/>
                    <a:gd name="connsiteX40" fmla="*/ 1233517 w 1375504"/>
                    <a:gd name="connsiteY40" fmla="*/ 541328 h 1680186"/>
                    <a:gd name="connsiteX41" fmla="*/ 1091529 w 1375504"/>
                    <a:gd name="connsiteY41" fmla="*/ 502873 h 1680186"/>
                    <a:gd name="connsiteX42" fmla="*/ 1058990 w 1375504"/>
                    <a:gd name="connsiteY42" fmla="*/ 440753 h 1680186"/>
                    <a:gd name="connsiteX43" fmla="*/ 1088571 w 1375504"/>
                    <a:gd name="connsiteY43" fmla="*/ 411172 h 1680186"/>
                    <a:gd name="connsiteX44" fmla="*/ 1053074 w 1375504"/>
                    <a:gd name="connsiteY44" fmla="*/ 343137 h 1680186"/>
                    <a:gd name="connsiteX45" fmla="*/ 1020535 w 1375504"/>
                    <a:gd name="connsiteY45" fmla="*/ 349053 h 1680186"/>
                    <a:gd name="connsiteX46" fmla="*/ 1017577 w 1375504"/>
                    <a:gd name="connsiteY46" fmla="*/ 307640 h 1680186"/>
                    <a:gd name="connsiteX47" fmla="*/ 987996 w 1375504"/>
                    <a:gd name="connsiteY47" fmla="*/ 301723 h 1680186"/>
                    <a:gd name="connsiteX48" fmla="*/ 979122 w 1375504"/>
                    <a:gd name="connsiteY48" fmla="*/ 260310 h 1680186"/>
                    <a:gd name="connsiteX49" fmla="*/ 893338 w 1375504"/>
                    <a:gd name="connsiteY49" fmla="*/ 251436 h 1680186"/>
                    <a:gd name="connsiteX50" fmla="*/ 828260 w 1375504"/>
                    <a:gd name="connsiteY50" fmla="*/ 304682 h 1680186"/>
                    <a:gd name="connsiteX51" fmla="*/ 760225 w 1375504"/>
                    <a:gd name="connsiteY51" fmla="*/ 310598 h 1680186"/>
                    <a:gd name="connsiteX52" fmla="*/ 727686 w 1375504"/>
                    <a:gd name="connsiteY52" fmla="*/ 337220 h 1680186"/>
                    <a:gd name="connsiteX53" fmla="*/ 727686 w 1375504"/>
                    <a:gd name="connsiteY53" fmla="*/ 337220 h 1680186"/>
                    <a:gd name="connsiteX54" fmla="*/ 689231 w 1375504"/>
                    <a:gd name="connsiteY54" fmla="*/ 319472 h 1680186"/>
                    <a:gd name="connsiteX55" fmla="*/ 541327 w 1375504"/>
                    <a:gd name="connsiteY55" fmla="*/ 346095 h 1680186"/>
                    <a:gd name="connsiteX56" fmla="*/ 470333 w 1375504"/>
                    <a:gd name="connsiteY56" fmla="*/ 198191 h 1680186"/>
                    <a:gd name="connsiteX57" fmla="*/ 431878 w 1375504"/>
                    <a:gd name="connsiteY57" fmla="*/ 153820 h 1680186"/>
                    <a:gd name="connsiteX58" fmla="*/ 408214 w 1375504"/>
                    <a:gd name="connsiteY58" fmla="*/ 177484 h 1680186"/>
                    <a:gd name="connsiteX59" fmla="*/ 378633 w 1375504"/>
                    <a:gd name="connsiteY59" fmla="*/ 79868 h 1680186"/>
                    <a:gd name="connsiteX60" fmla="*/ 307639 w 1375504"/>
                    <a:gd name="connsiteY60" fmla="*/ 2958 h 1680186"/>
                    <a:gd name="connsiteX61" fmla="*/ 269184 w 1375504"/>
                    <a:gd name="connsiteY61" fmla="*/ 0 h 1680186"/>
                    <a:gd name="connsiteX62" fmla="*/ 88742 w 1375504"/>
                    <a:gd name="connsiteY62" fmla="*/ 32539 h 1680186"/>
                    <a:gd name="connsiteX63" fmla="*/ 79868 w 1375504"/>
                    <a:gd name="connsiteY63" fmla="*/ 94658 h 1680186"/>
                    <a:gd name="connsiteX64" fmla="*/ 38455 w 1375504"/>
                    <a:gd name="connsiteY64" fmla="*/ 162694 h 1680186"/>
                    <a:gd name="connsiteX65" fmla="*/ 115364 w 1375504"/>
                    <a:gd name="connsiteY65" fmla="*/ 269185 h 1680186"/>
                    <a:gd name="connsiteX66" fmla="*/ 127197 w 1375504"/>
                    <a:gd name="connsiteY66" fmla="*/ 328346 h 1680186"/>
                    <a:gd name="connsiteX67" fmla="*/ 68035 w 1375504"/>
                    <a:gd name="connsiteY67" fmla="*/ 390466 h 1680186"/>
                    <a:gd name="connsiteX68" fmla="*/ 76909 w 1375504"/>
                    <a:gd name="connsiteY68" fmla="*/ 428921 h 1680186"/>
                    <a:gd name="connsiteX69" fmla="*/ 76909 w 1375504"/>
                    <a:gd name="connsiteY69" fmla="*/ 428921 h 1680186"/>
                    <a:gd name="connsiteX70" fmla="*/ 0 w 1375504"/>
                    <a:gd name="connsiteY70" fmla="*/ 502873 h 1680186"/>
                    <a:gd name="connsiteX71" fmla="*/ 35496 w 1375504"/>
                    <a:gd name="connsiteY71" fmla="*/ 535411 h 1680186"/>
                    <a:gd name="connsiteX72" fmla="*/ 62119 w 1375504"/>
                    <a:gd name="connsiteY72" fmla="*/ 612321 h 1680186"/>
                    <a:gd name="connsiteX73" fmla="*/ 29580 w 1375504"/>
                    <a:gd name="connsiteY73" fmla="*/ 618237 h 1680186"/>
                    <a:gd name="connsiteX74" fmla="*/ 5916 w 1375504"/>
                    <a:gd name="connsiteY74" fmla="*/ 644860 h 1680186"/>
                    <a:gd name="connsiteX75" fmla="*/ 35496 w 1375504"/>
                    <a:gd name="connsiteY75" fmla="*/ 733602 h 1680186"/>
                    <a:gd name="connsiteX76" fmla="*/ 8874 w 1375504"/>
                    <a:gd name="connsiteY76" fmla="*/ 807554 h 1680186"/>
                    <a:gd name="connsiteX77" fmla="*/ 38455 w 1375504"/>
                    <a:gd name="connsiteY77" fmla="*/ 843051 h 1680186"/>
                    <a:gd name="connsiteX78" fmla="*/ 82826 w 1375504"/>
                    <a:gd name="connsiteY78" fmla="*/ 922919 h 1680186"/>
                    <a:gd name="connsiteX79" fmla="*/ 76909 w 1375504"/>
                    <a:gd name="connsiteY79" fmla="*/ 979123 h 1680186"/>
                    <a:gd name="connsiteX80" fmla="*/ 106490 w 1375504"/>
                    <a:gd name="connsiteY80" fmla="*/ 1023494 h 1680186"/>
                    <a:gd name="connsiteX81" fmla="*/ 88742 w 1375504"/>
                    <a:gd name="connsiteY81" fmla="*/ 1212810 h 1680186"/>
                    <a:gd name="connsiteX82" fmla="*/ 156778 w 1375504"/>
                    <a:gd name="connsiteY82" fmla="*/ 1283804 h 1680186"/>
                    <a:gd name="connsiteX83" fmla="*/ 242562 w 1375504"/>
                    <a:gd name="connsiteY83" fmla="*/ 1289720 h 1680186"/>
                    <a:gd name="connsiteX84" fmla="*/ 275100 w 1375504"/>
                    <a:gd name="connsiteY84" fmla="*/ 1263098 h 1680186"/>
                    <a:gd name="connsiteX85" fmla="*/ 325388 w 1375504"/>
                    <a:gd name="connsiteY85" fmla="*/ 1307469 h 1680186"/>
                    <a:gd name="connsiteX86" fmla="*/ 402298 w 1375504"/>
                    <a:gd name="connsiteY86" fmla="*/ 1236475 h 1680186"/>
                    <a:gd name="connsiteX87" fmla="*/ 491040 w 1375504"/>
                    <a:gd name="connsiteY87" fmla="*/ 1399169 h 16801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Lst>
                  <a:rect l="l" t="t" r="r" b="b"/>
                  <a:pathLst>
                    <a:path w="1375504" h="1680186">
                      <a:moveTo>
                        <a:pt x="491040" y="1399169"/>
                      </a:moveTo>
                      <a:lnTo>
                        <a:pt x="594573" y="1443540"/>
                      </a:lnTo>
                      <a:lnTo>
                        <a:pt x="606405" y="1473121"/>
                      </a:lnTo>
                      <a:lnTo>
                        <a:pt x="606405" y="1514534"/>
                      </a:lnTo>
                      <a:lnTo>
                        <a:pt x="588656" y="1541157"/>
                      </a:lnTo>
                      <a:lnTo>
                        <a:pt x="544285" y="1597360"/>
                      </a:lnTo>
                      <a:lnTo>
                        <a:pt x="553159" y="1635815"/>
                      </a:lnTo>
                      <a:lnTo>
                        <a:pt x="624153" y="1674270"/>
                      </a:lnTo>
                      <a:lnTo>
                        <a:pt x="709937" y="1653564"/>
                      </a:lnTo>
                      <a:lnTo>
                        <a:pt x="742476" y="1680186"/>
                      </a:lnTo>
                      <a:lnTo>
                        <a:pt x="816428" y="1629899"/>
                      </a:lnTo>
                      <a:lnTo>
                        <a:pt x="816428" y="1591444"/>
                      </a:lnTo>
                      <a:lnTo>
                        <a:pt x="840093" y="1567779"/>
                      </a:lnTo>
                      <a:lnTo>
                        <a:pt x="875590" y="1597360"/>
                      </a:lnTo>
                      <a:lnTo>
                        <a:pt x="902212" y="1579612"/>
                      </a:lnTo>
                      <a:lnTo>
                        <a:pt x="928835" y="1597360"/>
                      </a:lnTo>
                      <a:lnTo>
                        <a:pt x="946583" y="1564821"/>
                      </a:lnTo>
                      <a:lnTo>
                        <a:pt x="1017577" y="1650605"/>
                      </a:lnTo>
                      <a:lnTo>
                        <a:pt x="1094487" y="1399169"/>
                      </a:lnTo>
                      <a:lnTo>
                        <a:pt x="1171397" y="1419876"/>
                      </a:lnTo>
                      <a:lnTo>
                        <a:pt x="1227600" y="1408043"/>
                      </a:lnTo>
                      <a:lnTo>
                        <a:pt x="1295636" y="1446498"/>
                      </a:lnTo>
                      <a:lnTo>
                        <a:pt x="1328175" y="1431708"/>
                      </a:lnTo>
                      <a:lnTo>
                        <a:pt x="1322259" y="1354798"/>
                      </a:lnTo>
                      <a:lnTo>
                        <a:pt x="1348882" y="1304511"/>
                      </a:lnTo>
                      <a:lnTo>
                        <a:pt x="1322259" y="1192104"/>
                      </a:lnTo>
                      <a:lnTo>
                        <a:pt x="1298594" y="1174355"/>
                      </a:lnTo>
                      <a:lnTo>
                        <a:pt x="1360714" y="1135901"/>
                      </a:lnTo>
                      <a:lnTo>
                        <a:pt x="1257181" y="1079697"/>
                      </a:lnTo>
                      <a:lnTo>
                        <a:pt x="1257181" y="993913"/>
                      </a:lnTo>
                      <a:lnTo>
                        <a:pt x="1340007" y="908129"/>
                      </a:lnTo>
                      <a:lnTo>
                        <a:pt x="1351840" y="807554"/>
                      </a:lnTo>
                      <a:lnTo>
                        <a:pt x="1375504" y="786848"/>
                      </a:lnTo>
                      <a:lnTo>
                        <a:pt x="1325217" y="683315"/>
                      </a:lnTo>
                      <a:lnTo>
                        <a:pt x="1301552" y="668525"/>
                      </a:lnTo>
                      <a:lnTo>
                        <a:pt x="1354798" y="624154"/>
                      </a:lnTo>
                      <a:lnTo>
                        <a:pt x="1348882" y="585699"/>
                      </a:lnTo>
                      <a:lnTo>
                        <a:pt x="1328175" y="550202"/>
                      </a:lnTo>
                      <a:lnTo>
                        <a:pt x="1304510" y="550202"/>
                      </a:lnTo>
                      <a:lnTo>
                        <a:pt x="1236475" y="576824"/>
                      </a:lnTo>
                      <a:lnTo>
                        <a:pt x="1233517" y="541328"/>
                      </a:lnTo>
                      <a:lnTo>
                        <a:pt x="1091529" y="502873"/>
                      </a:lnTo>
                      <a:lnTo>
                        <a:pt x="1058990" y="440753"/>
                      </a:lnTo>
                      <a:lnTo>
                        <a:pt x="1088571" y="411172"/>
                      </a:lnTo>
                      <a:lnTo>
                        <a:pt x="1053074" y="343137"/>
                      </a:lnTo>
                      <a:lnTo>
                        <a:pt x="1020535" y="349053"/>
                      </a:lnTo>
                      <a:lnTo>
                        <a:pt x="1017577" y="307640"/>
                      </a:lnTo>
                      <a:lnTo>
                        <a:pt x="987996" y="301723"/>
                      </a:lnTo>
                      <a:lnTo>
                        <a:pt x="979122" y="260310"/>
                      </a:lnTo>
                      <a:lnTo>
                        <a:pt x="893338" y="251436"/>
                      </a:lnTo>
                      <a:lnTo>
                        <a:pt x="828260" y="304682"/>
                      </a:lnTo>
                      <a:lnTo>
                        <a:pt x="760225" y="310598"/>
                      </a:lnTo>
                      <a:lnTo>
                        <a:pt x="727686" y="337220"/>
                      </a:lnTo>
                      <a:lnTo>
                        <a:pt x="727686" y="337220"/>
                      </a:lnTo>
                      <a:lnTo>
                        <a:pt x="689231" y="319472"/>
                      </a:lnTo>
                      <a:lnTo>
                        <a:pt x="541327" y="346095"/>
                      </a:lnTo>
                      <a:lnTo>
                        <a:pt x="470333" y="198191"/>
                      </a:lnTo>
                      <a:lnTo>
                        <a:pt x="431878" y="153820"/>
                      </a:lnTo>
                      <a:lnTo>
                        <a:pt x="408214" y="177484"/>
                      </a:lnTo>
                      <a:lnTo>
                        <a:pt x="378633" y="79868"/>
                      </a:lnTo>
                      <a:lnTo>
                        <a:pt x="307639" y="2958"/>
                      </a:lnTo>
                      <a:lnTo>
                        <a:pt x="269184" y="0"/>
                      </a:lnTo>
                      <a:lnTo>
                        <a:pt x="88742" y="32539"/>
                      </a:lnTo>
                      <a:lnTo>
                        <a:pt x="79868" y="94658"/>
                      </a:lnTo>
                      <a:lnTo>
                        <a:pt x="38455" y="162694"/>
                      </a:lnTo>
                      <a:lnTo>
                        <a:pt x="115364" y="269185"/>
                      </a:lnTo>
                      <a:lnTo>
                        <a:pt x="127197" y="328346"/>
                      </a:lnTo>
                      <a:lnTo>
                        <a:pt x="68035" y="390466"/>
                      </a:lnTo>
                      <a:lnTo>
                        <a:pt x="76909" y="428921"/>
                      </a:lnTo>
                      <a:lnTo>
                        <a:pt x="76909" y="428921"/>
                      </a:lnTo>
                      <a:lnTo>
                        <a:pt x="0" y="502873"/>
                      </a:lnTo>
                      <a:lnTo>
                        <a:pt x="35496" y="535411"/>
                      </a:lnTo>
                      <a:lnTo>
                        <a:pt x="62119" y="612321"/>
                      </a:lnTo>
                      <a:lnTo>
                        <a:pt x="29580" y="618237"/>
                      </a:lnTo>
                      <a:lnTo>
                        <a:pt x="5916" y="644860"/>
                      </a:lnTo>
                      <a:lnTo>
                        <a:pt x="35496" y="733602"/>
                      </a:lnTo>
                      <a:lnTo>
                        <a:pt x="8874" y="807554"/>
                      </a:lnTo>
                      <a:lnTo>
                        <a:pt x="38455" y="843051"/>
                      </a:lnTo>
                      <a:lnTo>
                        <a:pt x="82826" y="922919"/>
                      </a:lnTo>
                      <a:lnTo>
                        <a:pt x="76909" y="979123"/>
                      </a:lnTo>
                      <a:lnTo>
                        <a:pt x="106490" y="1023494"/>
                      </a:lnTo>
                      <a:lnTo>
                        <a:pt x="88742" y="1212810"/>
                      </a:lnTo>
                      <a:lnTo>
                        <a:pt x="156778" y="1283804"/>
                      </a:lnTo>
                      <a:lnTo>
                        <a:pt x="242562" y="1289720"/>
                      </a:lnTo>
                      <a:lnTo>
                        <a:pt x="275100" y="1263098"/>
                      </a:lnTo>
                      <a:lnTo>
                        <a:pt x="325388" y="1307469"/>
                      </a:lnTo>
                      <a:lnTo>
                        <a:pt x="402298" y="1236475"/>
                      </a:lnTo>
                      <a:lnTo>
                        <a:pt x="491040" y="1399169"/>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6" name="Formeaca5"/>
                <xdr:cNvSpPr/>
              </xdr:nvSpPr>
              <xdr:spPr>
                <a:xfrm>
                  <a:off x="6226155" y="3859050"/>
                  <a:ext cx="1294454" cy="1573428"/>
                </a:xfrm>
                <a:custGeom>
                  <a:avLst/>
                  <a:gdLst>
                    <a:gd name="connsiteX0" fmla="*/ 973207 w 1295637"/>
                    <a:gd name="connsiteY0" fmla="*/ 1547073 h 1641732"/>
                    <a:gd name="connsiteX1" fmla="*/ 863758 w 1295637"/>
                    <a:gd name="connsiteY1" fmla="*/ 1449457 h 1641732"/>
                    <a:gd name="connsiteX2" fmla="*/ 825303 w 1295637"/>
                    <a:gd name="connsiteY2" fmla="*/ 1446499 h 1641732"/>
                    <a:gd name="connsiteX3" fmla="*/ 825303 w 1295637"/>
                    <a:gd name="connsiteY3" fmla="*/ 1473121 h 1641732"/>
                    <a:gd name="connsiteX4" fmla="*/ 745435 w 1295637"/>
                    <a:gd name="connsiteY4" fmla="*/ 1461289 h 1641732"/>
                    <a:gd name="connsiteX5" fmla="*/ 730645 w 1295637"/>
                    <a:gd name="connsiteY5" fmla="*/ 1393253 h 1641732"/>
                    <a:gd name="connsiteX6" fmla="*/ 698106 w 1295637"/>
                    <a:gd name="connsiteY6" fmla="*/ 1378463 h 1641732"/>
                    <a:gd name="connsiteX7" fmla="*/ 603447 w 1295637"/>
                    <a:gd name="connsiteY7" fmla="*/ 1452415 h 1641732"/>
                    <a:gd name="connsiteX8" fmla="*/ 582741 w 1295637"/>
                    <a:gd name="connsiteY8" fmla="*/ 1440583 h 1641732"/>
                    <a:gd name="connsiteX9" fmla="*/ 496957 w 1295637"/>
                    <a:gd name="connsiteY9" fmla="*/ 1615109 h 1641732"/>
                    <a:gd name="connsiteX10" fmla="*/ 464418 w 1295637"/>
                    <a:gd name="connsiteY10" fmla="*/ 1576654 h 1641732"/>
                    <a:gd name="connsiteX11" fmla="*/ 473292 w 1295637"/>
                    <a:gd name="connsiteY11" fmla="*/ 1526367 h 1641732"/>
                    <a:gd name="connsiteX12" fmla="*/ 437795 w 1295637"/>
                    <a:gd name="connsiteY12" fmla="*/ 1508618 h 1641732"/>
                    <a:gd name="connsiteX13" fmla="*/ 425963 w 1295637"/>
                    <a:gd name="connsiteY13" fmla="*/ 1464247 h 1641732"/>
                    <a:gd name="connsiteX14" fmla="*/ 357927 w 1295637"/>
                    <a:gd name="connsiteY14" fmla="*/ 1408044 h 1641732"/>
                    <a:gd name="connsiteX15" fmla="*/ 292849 w 1295637"/>
                    <a:gd name="connsiteY15" fmla="*/ 1467205 h 1641732"/>
                    <a:gd name="connsiteX16" fmla="*/ 272143 w 1295637"/>
                    <a:gd name="connsiteY16" fmla="*/ 1550031 h 1641732"/>
                    <a:gd name="connsiteX17" fmla="*/ 215940 w 1295637"/>
                    <a:gd name="connsiteY17" fmla="*/ 1629899 h 1641732"/>
                    <a:gd name="connsiteX18" fmla="*/ 141988 w 1295637"/>
                    <a:gd name="connsiteY18" fmla="*/ 1612151 h 1641732"/>
                    <a:gd name="connsiteX19" fmla="*/ 73952 w 1295637"/>
                    <a:gd name="connsiteY19" fmla="*/ 1641732 h 1641732"/>
                    <a:gd name="connsiteX20" fmla="*/ 32539 w 1295637"/>
                    <a:gd name="connsiteY20" fmla="*/ 1594403 h 1641732"/>
                    <a:gd name="connsiteX21" fmla="*/ 53245 w 1295637"/>
                    <a:gd name="connsiteY21" fmla="*/ 1523409 h 1641732"/>
                    <a:gd name="connsiteX22" fmla="*/ 8874 w 1295637"/>
                    <a:gd name="connsiteY22" fmla="*/ 1452415 h 1641732"/>
                    <a:gd name="connsiteX23" fmla="*/ 0 w 1295637"/>
                    <a:gd name="connsiteY23" fmla="*/ 1384379 h 1641732"/>
                    <a:gd name="connsiteX24" fmla="*/ 29581 w 1295637"/>
                    <a:gd name="connsiteY24" fmla="*/ 1351840 h 1641732"/>
                    <a:gd name="connsiteX25" fmla="*/ 20707 w 1295637"/>
                    <a:gd name="connsiteY25" fmla="*/ 1310427 h 1641732"/>
                    <a:gd name="connsiteX26" fmla="*/ 56204 w 1295637"/>
                    <a:gd name="connsiteY26" fmla="*/ 1304511 h 1641732"/>
                    <a:gd name="connsiteX27" fmla="*/ 59162 w 1295637"/>
                    <a:gd name="connsiteY27" fmla="*/ 1251266 h 1641732"/>
                    <a:gd name="connsiteX28" fmla="*/ 76910 w 1295637"/>
                    <a:gd name="connsiteY28" fmla="*/ 1227601 h 1641732"/>
                    <a:gd name="connsiteX29" fmla="*/ 62120 w 1295637"/>
                    <a:gd name="connsiteY29" fmla="*/ 1198021 h 1641732"/>
                    <a:gd name="connsiteX30" fmla="*/ 168610 w 1295637"/>
                    <a:gd name="connsiteY30" fmla="*/ 1088572 h 1641732"/>
                    <a:gd name="connsiteX31" fmla="*/ 171568 w 1295637"/>
                    <a:gd name="connsiteY31" fmla="*/ 1044201 h 1641732"/>
                    <a:gd name="connsiteX32" fmla="*/ 239604 w 1295637"/>
                    <a:gd name="connsiteY32" fmla="*/ 1073781 h 1641732"/>
                    <a:gd name="connsiteX33" fmla="*/ 233688 w 1295637"/>
                    <a:gd name="connsiteY33" fmla="*/ 987997 h 1641732"/>
                    <a:gd name="connsiteX34" fmla="*/ 210023 w 1295637"/>
                    <a:gd name="connsiteY34" fmla="*/ 914045 h 1641732"/>
                    <a:gd name="connsiteX35" fmla="*/ 242562 w 1295637"/>
                    <a:gd name="connsiteY35" fmla="*/ 866716 h 1641732"/>
                    <a:gd name="connsiteX36" fmla="*/ 224814 w 1295637"/>
                    <a:gd name="connsiteY36" fmla="*/ 801639 h 1641732"/>
                    <a:gd name="connsiteX37" fmla="*/ 165652 w 1295637"/>
                    <a:gd name="connsiteY37" fmla="*/ 733603 h 1641732"/>
                    <a:gd name="connsiteX38" fmla="*/ 283975 w 1295637"/>
                    <a:gd name="connsiteY38" fmla="*/ 627112 h 1641732"/>
                    <a:gd name="connsiteX39" fmla="*/ 260311 w 1295637"/>
                    <a:gd name="connsiteY39" fmla="*/ 547244 h 1641732"/>
                    <a:gd name="connsiteX40" fmla="*/ 266227 w 1295637"/>
                    <a:gd name="connsiteY40" fmla="*/ 491041 h 1641732"/>
                    <a:gd name="connsiteX41" fmla="*/ 212981 w 1295637"/>
                    <a:gd name="connsiteY41" fmla="*/ 384550 h 1641732"/>
                    <a:gd name="connsiteX42" fmla="*/ 130155 w 1295637"/>
                    <a:gd name="connsiteY42" fmla="*/ 334263 h 1641732"/>
                    <a:gd name="connsiteX43" fmla="*/ 121281 w 1295637"/>
                    <a:gd name="connsiteY43" fmla="*/ 292850 h 1641732"/>
                    <a:gd name="connsiteX44" fmla="*/ 150862 w 1295637"/>
                    <a:gd name="connsiteY44" fmla="*/ 215940 h 1641732"/>
                    <a:gd name="connsiteX45" fmla="*/ 263269 w 1295637"/>
                    <a:gd name="connsiteY45" fmla="*/ 204108 h 1641732"/>
                    <a:gd name="connsiteX46" fmla="*/ 286933 w 1295637"/>
                    <a:gd name="connsiteY46" fmla="*/ 162694 h 1641732"/>
                    <a:gd name="connsiteX47" fmla="*/ 269185 w 1295637"/>
                    <a:gd name="connsiteY47" fmla="*/ 109449 h 1641732"/>
                    <a:gd name="connsiteX48" fmla="*/ 289891 w 1295637"/>
                    <a:gd name="connsiteY48" fmla="*/ 70994 h 1641732"/>
                    <a:gd name="connsiteX49" fmla="*/ 399340 w 1295637"/>
                    <a:gd name="connsiteY49" fmla="*/ 50288 h 1641732"/>
                    <a:gd name="connsiteX50" fmla="*/ 449627 w 1295637"/>
                    <a:gd name="connsiteY50" fmla="*/ 5917 h 1641732"/>
                    <a:gd name="connsiteX51" fmla="*/ 502873 w 1295637"/>
                    <a:gd name="connsiteY51" fmla="*/ 0 h 1641732"/>
                    <a:gd name="connsiteX52" fmla="*/ 570909 w 1295637"/>
                    <a:gd name="connsiteY52" fmla="*/ 73952 h 1641732"/>
                    <a:gd name="connsiteX53" fmla="*/ 653735 w 1295637"/>
                    <a:gd name="connsiteY53" fmla="*/ 79868 h 1641732"/>
                    <a:gd name="connsiteX54" fmla="*/ 689231 w 1295637"/>
                    <a:gd name="connsiteY54" fmla="*/ 53246 h 1641732"/>
                    <a:gd name="connsiteX55" fmla="*/ 742477 w 1295637"/>
                    <a:gd name="connsiteY55" fmla="*/ 94659 h 1641732"/>
                    <a:gd name="connsiteX56" fmla="*/ 816429 w 1295637"/>
                    <a:gd name="connsiteY56" fmla="*/ 29581 h 1641732"/>
                    <a:gd name="connsiteX57" fmla="*/ 899255 w 1295637"/>
                    <a:gd name="connsiteY57" fmla="*/ 189317 h 1641732"/>
                    <a:gd name="connsiteX58" fmla="*/ 1008704 w 1295637"/>
                    <a:gd name="connsiteY58" fmla="*/ 227772 h 1641732"/>
                    <a:gd name="connsiteX59" fmla="*/ 1020536 w 1295637"/>
                    <a:gd name="connsiteY59" fmla="*/ 260311 h 1641732"/>
                    <a:gd name="connsiteX60" fmla="*/ 1023494 w 1295637"/>
                    <a:gd name="connsiteY60" fmla="*/ 281017 h 1641732"/>
                    <a:gd name="connsiteX61" fmla="*/ 1020536 w 1295637"/>
                    <a:gd name="connsiteY61" fmla="*/ 310598 h 1641732"/>
                    <a:gd name="connsiteX62" fmla="*/ 958416 w 1295637"/>
                    <a:gd name="connsiteY62" fmla="*/ 387508 h 1641732"/>
                    <a:gd name="connsiteX63" fmla="*/ 919961 w 1295637"/>
                    <a:gd name="connsiteY63" fmla="*/ 396382 h 1641732"/>
                    <a:gd name="connsiteX64" fmla="*/ 931794 w 1295637"/>
                    <a:gd name="connsiteY64" fmla="*/ 594573 h 1641732"/>
                    <a:gd name="connsiteX65" fmla="*/ 863758 w 1295637"/>
                    <a:gd name="connsiteY65" fmla="*/ 641903 h 1641732"/>
                    <a:gd name="connsiteX66" fmla="*/ 902213 w 1295637"/>
                    <a:gd name="connsiteY66" fmla="*/ 683316 h 1641732"/>
                    <a:gd name="connsiteX67" fmla="*/ 866716 w 1295637"/>
                    <a:gd name="connsiteY67" fmla="*/ 754309 h 1641732"/>
                    <a:gd name="connsiteX68" fmla="*/ 922919 w 1295637"/>
                    <a:gd name="connsiteY68" fmla="*/ 851926 h 1641732"/>
                    <a:gd name="connsiteX69" fmla="*/ 979123 w 1295637"/>
                    <a:gd name="connsiteY69" fmla="*/ 887423 h 1641732"/>
                    <a:gd name="connsiteX70" fmla="*/ 1014620 w 1295637"/>
                    <a:gd name="connsiteY70" fmla="*/ 993913 h 1641732"/>
                    <a:gd name="connsiteX71" fmla="*/ 985039 w 1295637"/>
                    <a:gd name="connsiteY71" fmla="*/ 1073781 h 1641732"/>
                    <a:gd name="connsiteX72" fmla="*/ 1017578 w 1295637"/>
                    <a:gd name="connsiteY72" fmla="*/ 1073781 h 1641732"/>
                    <a:gd name="connsiteX73" fmla="*/ 1053075 w 1295637"/>
                    <a:gd name="connsiteY73" fmla="*/ 1106320 h 1641732"/>
                    <a:gd name="connsiteX74" fmla="*/ 1153649 w 1295637"/>
                    <a:gd name="connsiteY74" fmla="*/ 1053075 h 1641732"/>
                    <a:gd name="connsiteX75" fmla="*/ 1224643 w 1295637"/>
                    <a:gd name="connsiteY75" fmla="*/ 1079698 h 1641732"/>
                    <a:gd name="connsiteX76" fmla="*/ 1239433 w 1295637"/>
                    <a:gd name="connsiteY76" fmla="*/ 1147733 h 1641732"/>
                    <a:gd name="connsiteX77" fmla="*/ 1271972 w 1295637"/>
                    <a:gd name="connsiteY77" fmla="*/ 1141817 h 1641732"/>
                    <a:gd name="connsiteX78" fmla="*/ 1295637 w 1295637"/>
                    <a:gd name="connsiteY78" fmla="*/ 1162524 h 1641732"/>
                    <a:gd name="connsiteX79" fmla="*/ 1280846 w 1295637"/>
                    <a:gd name="connsiteY79" fmla="*/ 1209853 h 1641732"/>
                    <a:gd name="connsiteX80" fmla="*/ 1286763 w 1295637"/>
                    <a:gd name="connsiteY80" fmla="*/ 1266056 h 1641732"/>
                    <a:gd name="connsiteX81" fmla="*/ 1257182 w 1295637"/>
                    <a:gd name="connsiteY81" fmla="*/ 1245350 h 1641732"/>
                    <a:gd name="connsiteX82" fmla="*/ 1239433 w 1295637"/>
                    <a:gd name="connsiteY82" fmla="*/ 1251266 h 1641732"/>
                    <a:gd name="connsiteX83" fmla="*/ 1245349 w 1295637"/>
                    <a:gd name="connsiteY83" fmla="*/ 1295637 h 1641732"/>
                    <a:gd name="connsiteX84" fmla="*/ 1206895 w 1295637"/>
                    <a:gd name="connsiteY84" fmla="*/ 1316344 h 1641732"/>
                    <a:gd name="connsiteX85" fmla="*/ 1212811 w 1295637"/>
                    <a:gd name="connsiteY85" fmla="*/ 1372547 h 1641732"/>
                    <a:gd name="connsiteX86" fmla="*/ 1165481 w 1295637"/>
                    <a:gd name="connsiteY86" fmla="*/ 1372547 h 1641732"/>
                    <a:gd name="connsiteX87" fmla="*/ 1124068 w 1295637"/>
                    <a:gd name="connsiteY87" fmla="*/ 1458331 h 1641732"/>
                    <a:gd name="connsiteX88" fmla="*/ 1050117 w 1295637"/>
                    <a:gd name="connsiteY88" fmla="*/ 1473121 h 1641732"/>
                    <a:gd name="connsiteX89" fmla="*/ 973207 w 1295637"/>
                    <a:gd name="connsiteY89" fmla="*/ 1547073 h 16417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Lst>
                  <a:rect l="l" t="t" r="r" b="b"/>
                  <a:pathLst>
                    <a:path w="1295637" h="1641732">
                      <a:moveTo>
                        <a:pt x="973207" y="1547073"/>
                      </a:moveTo>
                      <a:lnTo>
                        <a:pt x="863758" y="1449457"/>
                      </a:lnTo>
                      <a:lnTo>
                        <a:pt x="825303" y="1446499"/>
                      </a:lnTo>
                      <a:lnTo>
                        <a:pt x="825303" y="1473121"/>
                      </a:lnTo>
                      <a:lnTo>
                        <a:pt x="745435" y="1461289"/>
                      </a:lnTo>
                      <a:lnTo>
                        <a:pt x="730645" y="1393253"/>
                      </a:lnTo>
                      <a:lnTo>
                        <a:pt x="698106" y="1378463"/>
                      </a:lnTo>
                      <a:lnTo>
                        <a:pt x="603447" y="1452415"/>
                      </a:lnTo>
                      <a:lnTo>
                        <a:pt x="582741" y="1440583"/>
                      </a:lnTo>
                      <a:lnTo>
                        <a:pt x="496957" y="1615109"/>
                      </a:lnTo>
                      <a:lnTo>
                        <a:pt x="464418" y="1576654"/>
                      </a:lnTo>
                      <a:lnTo>
                        <a:pt x="473292" y="1526367"/>
                      </a:lnTo>
                      <a:lnTo>
                        <a:pt x="437795" y="1508618"/>
                      </a:lnTo>
                      <a:lnTo>
                        <a:pt x="425963" y="1464247"/>
                      </a:lnTo>
                      <a:lnTo>
                        <a:pt x="357927" y="1408044"/>
                      </a:lnTo>
                      <a:lnTo>
                        <a:pt x="292849" y="1467205"/>
                      </a:lnTo>
                      <a:lnTo>
                        <a:pt x="272143" y="1550031"/>
                      </a:lnTo>
                      <a:lnTo>
                        <a:pt x="215940" y="1629899"/>
                      </a:lnTo>
                      <a:lnTo>
                        <a:pt x="141988" y="1612151"/>
                      </a:lnTo>
                      <a:lnTo>
                        <a:pt x="73952" y="1641732"/>
                      </a:lnTo>
                      <a:lnTo>
                        <a:pt x="32539" y="1594403"/>
                      </a:lnTo>
                      <a:lnTo>
                        <a:pt x="53245" y="1523409"/>
                      </a:lnTo>
                      <a:lnTo>
                        <a:pt x="8874" y="1452415"/>
                      </a:lnTo>
                      <a:lnTo>
                        <a:pt x="0" y="1384379"/>
                      </a:lnTo>
                      <a:lnTo>
                        <a:pt x="29581" y="1351840"/>
                      </a:lnTo>
                      <a:lnTo>
                        <a:pt x="20707" y="1310427"/>
                      </a:lnTo>
                      <a:lnTo>
                        <a:pt x="56204" y="1304511"/>
                      </a:lnTo>
                      <a:lnTo>
                        <a:pt x="59162" y="1251266"/>
                      </a:lnTo>
                      <a:lnTo>
                        <a:pt x="76910" y="1227601"/>
                      </a:lnTo>
                      <a:lnTo>
                        <a:pt x="62120" y="1198021"/>
                      </a:lnTo>
                      <a:lnTo>
                        <a:pt x="168610" y="1088572"/>
                      </a:lnTo>
                      <a:lnTo>
                        <a:pt x="171568" y="1044201"/>
                      </a:lnTo>
                      <a:lnTo>
                        <a:pt x="239604" y="1073781"/>
                      </a:lnTo>
                      <a:lnTo>
                        <a:pt x="233688" y="987997"/>
                      </a:lnTo>
                      <a:lnTo>
                        <a:pt x="210023" y="914045"/>
                      </a:lnTo>
                      <a:lnTo>
                        <a:pt x="242562" y="866716"/>
                      </a:lnTo>
                      <a:lnTo>
                        <a:pt x="224814" y="801639"/>
                      </a:lnTo>
                      <a:lnTo>
                        <a:pt x="165652" y="733603"/>
                      </a:lnTo>
                      <a:lnTo>
                        <a:pt x="283975" y="627112"/>
                      </a:lnTo>
                      <a:lnTo>
                        <a:pt x="260311" y="547244"/>
                      </a:lnTo>
                      <a:lnTo>
                        <a:pt x="266227" y="491041"/>
                      </a:lnTo>
                      <a:lnTo>
                        <a:pt x="212981" y="384550"/>
                      </a:lnTo>
                      <a:lnTo>
                        <a:pt x="130155" y="334263"/>
                      </a:lnTo>
                      <a:lnTo>
                        <a:pt x="121281" y="292850"/>
                      </a:lnTo>
                      <a:lnTo>
                        <a:pt x="150862" y="215940"/>
                      </a:lnTo>
                      <a:lnTo>
                        <a:pt x="263269" y="204108"/>
                      </a:lnTo>
                      <a:lnTo>
                        <a:pt x="286933" y="162694"/>
                      </a:lnTo>
                      <a:lnTo>
                        <a:pt x="269185" y="109449"/>
                      </a:lnTo>
                      <a:lnTo>
                        <a:pt x="289891" y="70994"/>
                      </a:lnTo>
                      <a:lnTo>
                        <a:pt x="399340" y="50288"/>
                      </a:lnTo>
                      <a:lnTo>
                        <a:pt x="449627" y="5917"/>
                      </a:lnTo>
                      <a:lnTo>
                        <a:pt x="502873" y="0"/>
                      </a:lnTo>
                      <a:lnTo>
                        <a:pt x="570909" y="73952"/>
                      </a:lnTo>
                      <a:lnTo>
                        <a:pt x="653735" y="79868"/>
                      </a:lnTo>
                      <a:lnTo>
                        <a:pt x="689231" y="53246"/>
                      </a:lnTo>
                      <a:lnTo>
                        <a:pt x="742477" y="94659"/>
                      </a:lnTo>
                      <a:lnTo>
                        <a:pt x="816429" y="29581"/>
                      </a:lnTo>
                      <a:lnTo>
                        <a:pt x="899255" y="189317"/>
                      </a:lnTo>
                      <a:lnTo>
                        <a:pt x="1008704" y="227772"/>
                      </a:lnTo>
                      <a:lnTo>
                        <a:pt x="1020536" y="260311"/>
                      </a:lnTo>
                      <a:lnTo>
                        <a:pt x="1023494" y="281017"/>
                      </a:lnTo>
                      <a:lnTo>
                        <a:pt x="1020536" y="310598"/>
                      </a:lnTo>
                      <a:lnTo>
                        <a:pt x="958416" y="387508"/>
                      </a:lnTo>
                      <a:lnTo>
                        <a:pt x="919961" y="396382"/>
                      </a:lnTo>
                      <a:lnTo>
                        <a:pt x="931794" y="594573"/>
                      </a:lnTo>
                      <a:lnTo>
                        <a:pt x="863758" y="641903"/>
                      </a:lnTo>
                      <a:lnTo>
                        <a:pt x="902213" y="683316"/>
                      </a:lnTo>
                      <a:lnTo>
                        <a:pt x="866716" y="754309"/>
                      </a:lnTo>
                      <a:lnTo>
                        <a:pt x="922919" y="851926"/>
                      </a:lnTo>
                      <a:lnTo>
                        <a:pt x="979123" y="887423"/>
                      </a:lnTo>
                      <a:lnTo>
                        <a:pt x="1014620" y="993913"/>
                      </a:lnTo>
                      <a:lnTo>
                        <a:pt x="985039" y="1073781"/>
                      </a:lnTo>
                      <a:lnTo>
                        <a:pt x="1017578" y="1073781"/>
                      </a:lnTo>
                      <a:lnTo>
                        <a:pt x="1053075" y="1106320"/>
                      </a:lnTo>
                      <a:lnTo>
                        <a:pt x="1153649" y="1053075"/>
                      </a:lnTo>
                      <a:lnTo>
                        <a:pt x="1224643" y="1079698"/>
                      </a:lnTo>
                      <a:lnTo>
                        <a:pt x="1239433" y="1147733"/>
                      </a:lnTo>
                      <a:lnTo>
                        <a:pt x="1271972" y="1141817"/>
                      </a:lnTo>
                      <a:lnTo>
                        <a:pt x="1295637" y="1162524"/>
                      </a:lnTo>
                      <a:lnTo>
                        <a:pt x="1280846" y="1209853"/>
                      </a:lnTo>
                      <a:lnTo>
                        <a:pt x="1286763" y="1266056"/>
                      </a:lnTo>
                      <a:lnTo>
                        <a:pt x="1257182" y="1245350"/>
                      </a:lnTo>
                      <a:lnTo>
                        <a:pt x="1239433" y="1251266"/>
                      </a:lnTo>
                      <a:lnTo>
                        <a:pt x="1245349" y="1295637"/>
                      </a:lnTo>
                      <a:lnTo>
                        <a:pt x="1206895" y="1316344"/>
                      </a:lnTo>
                      <a:lnTo>
                        <a:pt x="1212811" y="1372547"/>
                      </a:lnTo>
                      <a:lnTo>
                        <a:pt x="1165481" y="1372547"/>
                      </a:lnTo>
                      <a:lnTo>
                        <a:pt x="1124068" y="1458331"/>
                      </a:lnTo>
                      <a:lnTo>
                        <a:pt x="1050117" y="1473121"/>
                      </a:lnTo>
                      <a:lnTo>
                        <a:pt x="973207" y="1547073"/>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7" name="Formeaca25"/>
                <xdr:cNvSpPr/>
              </xdr:nvSpPr>
              <xdr:spPr>
                <a:xfrm>
                  <a:off x="2635363" y="3578337"/>
                  <a:ext cx="754857" cy="630321"/>
                </a:xfrm>
                <a:custGeom>
                  <a:avLst/>
                  <a:gdLst>
                    <a:gd name="connsiteX0" fmla="*/ 500063 w 754857"/>
                    <a:gd name="connsiteY0" fmla="*/ 661988 h 661988"/>
                    <a:gd name="connsiteX1" fmla="*/ 695325 w 754857"/>
                    <a:gd name="connsiteY1" fmla="*/ 616744 h 661988"/>
                    <a:gd name="connsiteX2" fmla="*/ 685800 w 754857"/>
                    <a:gd name="connsiteY2" fmla="*/ 542925 h 661988"/>
                    <a:gd name="connsiteX3" fmla="*/ 726282 w 754857"/>
                    <a:gd name="connsiteY3" fmla="*/ 438150 h 661988"/>
                    <a:gd name="connsiteX4" fmla="*/ 754857 w 754857"/>
                    <a:gd name="connsiteY4" fmla="*/ 390525 h 661988"/>
                    <a:gd name="connsiteX5" fmla="*/ 714375 w 754857"/>
                    <a:gd name="connsiteY5" fmla="*/ 323850 h 661988"/>
                    <a:gd name="connsiteX6" fmla="*/ 673894 w 754857"/>
                    <a:gd name="connsiteY6" fmla="*/ 335757 h 661988"/>
                    <a:gd name="connsiteX7" fmla="*/ 631032 w 754857"/>
                    <a:gd name="connsiteY7" fmla="*/ 223838 h 661988"/>
                    <a:gd name="connsiteX8" fmla="*/ 561975 w 754857"/>
                    <a:gd name="connsiteY8" fmla="*/ 171450 h 661988"/>
                    <a:gd name="connsiteX9" fmla="*/ 592932 w 754857"/>
                    <a:gd name="connsiteY9" fmla="*/ 111919 h 661988"/>
                    <a:gd name="connsiteX10" fmla="*/ 533400 w 754857"/>
                    <a:gd name="connsiteY10" fmla="*/ 59532 h 661988"/>
                    <a:gd name="connsiteX11" fmla="*/ 473869 w 754857"/>
                    <a:gd name="connsiteY11" fmla="*/ 73819 h 661988"/>
                    <a:gd name="connsiteX12" fmla="*/ 447675 w 754857"/>
                    <a:gd name="connsiteY12" fmla="*/ 28575 h 661988"/>
                    <a:gd name="connsiteX13" fmla="*/ 373857 w 754857"/>
                    <a:gd name="connsiteY13" fmla="*/ 47625 h 661988"/>
                    <a:gd name="connsiteX14" fmla="*/ 321469 w 754857"/>
                    <a:gd name="connsiteY14" fmla="*/ 0 h 661988"/>
                    <a:gd name="connsiteX15" fmla="*/ 190500 w 754857"/>
                    <a:gd name="connsiteY15" fmla="*/ 23813 h 661988"/>
                    <a:gd name="connsiteX16" fmla="*/ 140494 w 754857"/>
                    <a:gd name="connsiteY16" fmla="*/ 85725 h 661988"/>
                    <a:gd name="connsiteX17" fmla="*/ 64294 w 754857"/>
                    <a:gd name="connsiteY17" fmla="*/ 90488 h 661988"/>
                    <a:gd name="connsiteX18" fmla="*/ 83344 w 754857"/>
                    <a:gd name="connsiteY18" fmla="*/ 197644 h 661988"/>
                    <a:gd name="connsiteX19" fmla="*/ 0 w 754857"/>
                    <a:gd name="connsiteY19" fmla="*/ 197644 h 661988"/>
                    <a:gd name="connsiteX20" fmla="*/ 9525 w 754857"/>
                    <a:gd name="connsiteY20" fmla="*/ 304800 h 661988"/>
                    <a:gd name="connsiteX21" fmla="*/ 57150 w 754857"/>
                    <a:gd name="connsiteY21" fmla="*/ 323850 h 661988"/>
                    <a:gd name="connsiteX22" fmla="*/ 95250 w 754857"/>
                    <a:gd name="connsiteY22" fmla="*/ 423863 h 661988"/>
                    <a:gd name="connsiteX23" fmla="*/ 57150 w 754857"/>
                    <a:gd name="connsiteY23" fmla="*/ 438150 h 661988"/>
                    <a:gd name="connsiteX24" fmla="*/ 135732 w 754857"/>
                    <a:gd name="connsiteY24" fmla="*/ 535782 h 661988"/>
                    <a:gd name="connsiteX25" fmla="*/ 221457 w 754857"/>
                    <a:gd name="connsiteY25" fmla="*/ 523875 h 661988"/>
                    <a:gd name="connsiteX26" fmla="*/ 264319 w 754857"/>
                    <a:gd name="connsiteY26" fmla="*/ 604838 h 661988"/>
                    <a:gd name="connsiteX27" fmla="*/ 500063 w 754857"/>
                    <a:gd name="connsiteY27" fmla="*/ 661988 h 6619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754857" h="661988">
                      <a:moveTo>
                        <a:pt x="500063" y="661988"/>
                      </a:moveTo>
                      <a:lnTo>
                        <a:pt x="695325" y="616744"/>
                      </a:lnTo>
                      <a:lnTo>
                        <a:pt x="685800" y="542925"/>
                      </a:lnTo>
                      <a:lnTo>
                        <a:pt x="726282" y="438150"/>
                      </a:lnTo>
                      <a:lnTo>
                        <a:pt x="754857" y="390525"/>
                      </a:lnTo>
                      <a:lnTo>
                        <a:pt x="714375" y="323850"/>
                      </a:lnTo>
                      <a:lnTo>
                        <a:pt x="673894" y="335757"/>
                      </a:lnTo>
                      <a:lnTo>
                        <a:pt x="631032" y="223838"/>
                      </a:lnTo>
                      <a:lnTo>
                        <a:pt x="561975" y="171450"/>
                      </a:lnTo>
                      <a:lnTo>
                        <a:pt x="592932" y="111919"/>
                      </a:lnTo>
                      <a:lnTo>
                        <a:pt x="533400" y="59532"/>
                      </a:lnTo>
                      <a:lnTo>
                        <a:pt x="473869" y="73819"/>
                      </a:lnTo>
                      <a:lnTo>
                        <a:pt x="447675" y="28575"/>
                      </a:lnTo>
                      <a:lnTo>
                        <a:pt x="373857" y="47625"/>
                      </a:lnTo>
                      <a:lnTo>
                        <a:pt x="321469" y="0"/>
                      </a:lnTo>
                      <a:lnTo>
                        <a:pt x="190500" y="23813"/>
                      </a:lnTo>
                      <a:lnTo>
                        <a:pt x="140494" y="85725"/>
                      </a:lnTo>
                      <a:lnTo>
                        <a:pt x="64294" y="90488"/>
                      </a:lnTo>
                      <a:lnTo>
                        <a:pt x="83344" y="197644"/>
                      </a:lnTo>
                      <a:lnTo>
                        <a:pt x="0" y="197644"/>
                      </a:lnTo>
                      <a:lnTo>
                        <a:pt x="9525" y="304800"/>
                      </a:lnTo>
                      <a:lnTo>
                        <a:pt x="57150" y="323850"/>
                      </a:lnTo>
                      <a:lnTo>
                        <a:pt x="95250" y="423863"/>
                      </a:lnTo>
                      <a:lnTo>
                        <a:pt x="57150" y="438150"/>
                      </a:lnTo>
                      <a:lnTo>
                        <a:pt x="135732" y="535782"/>
                      </a:lnTo>
                      <a:lnTo>
                        <a:pt x="221457" y="523875"/>
                      </a:lnTo>
                      <a:lnTo>
                        <a:pt x="264319" y="604838"/>
                      </a:lnTo>
                      <a:lnTo>
                        <a:pt x="500063" y="661988"/>
                      </a:lnTo>
                      <a:close/>
                    </a:path>
                  </a:pathLst>
                </a:custGeom>
                <a:solidFill>
                  <a:srgbClr val="FF64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8" name="Formeaca29"/>
                <xdr:cNvSpPr/>
              </xdr:nvSpPr>
              <xdr:spPr>
                <a:xfrm>
                  <a:off x="2857842" y="5992895"/>
                  <a:ext cx="776287" cy="857899"/>
                </a:xfrm>
                <a:custGeom>
                  <a:avLst/>
                  <a:gdLst>
                    <a:gd name="connsiteX0" fmla="*/ 442912 w 776287"/>
                    <a:gd name="connsiteY0" fmla="*/ 64293 h 888206"/>
                    <a:gd name="connsiteX1" fmla="*/ 309562 w 776287"/>
                    <a:gd name="connsiteY1" fmla="*/ 66675 h 888206"/>
                    <a:gd name="connsiteX2" fmla="*/ 252412 w 776287"/>
                    <a:gd name="connsiteY2" fmla="*/ 23812 h 888206"/>
                    <a:gd name="connsiteX3" fmla="*/ 169069 w 776287"/>
                    <a:gd name="connsiteY3" fmla="*/ 0 h 888206"/>
                    <a:gd name="connsiteX4" fmla="*/ 52387 w 776287"/>
                    <a:gd name="connsiteY4" fmla="*/ 190500 h 888206"/>
                    <a:gd name="connsiteX5" fmla="*/ 54769 w 776287"/>
                    <a:gd name="connsiteY5" fmla="*/ 342900 h 888206"/>
                    <a:gd name="connsiteX6" fmla="*/ 90487 w 776287"/>
                    <a:gd name="connsiteY6" fmla="*/ 438150 h 888206"/>
                    <a:gd name="connsiteX7" fmla="*/ 169069 w 776287"/>
                    <a:gd name="connsiteY7" fmla="*/ 538162 h 888206"/>
                    <a:gd name="connsiteX8" fmla="*/ 116681 w 776287"/>
                    <a:gd name="connsiteY8" fmla="*/ 616743 h 888206"/>
                    <a:gd name="connsiteX9" fmla="*/ 114300 w 776287"/>
                    <a:gd name="connsiteY9" fmla="*/ 728662 h 888206"/>
                    <a:gd name="connsiteX10" fmla="*/ 59531 w 776287"/>
                    <a:gd name="connsiteY10" fmla="*/ 823912 h 888206"/>
                    <a:gd name="connsiteX11" fmla="*/ 0 w 776287"/>
                    <a:gd name="connsiteY11" fmla="*/ 840581 h 888206"/>
                    <a:gd name="connsiteX12" fmla="*/ 121444 w 776287"/>
                    <a:gd name="connsiteY12" fmla="*/ 888206 h 888206"/>
                    <a:gd name="connsiteX13" fmla="*/ 190500 w 776287"/>
                    <a:gd name="connsiteY13" fmla="*/ 852487 h 888206"/>
                    <a:gd name="connsiteX14" fmla="*/ 440531 w 776287"/>
                    <a:gd name="connsiteY14" fmla="*/ 859631 h 888206"/>
                    <a:gd name="connsiteX15" fmla="*/ 531019 w 776287"/>
                    <a:gd name="connsiteY15" fmla="*/ 826293 h 888206"/>
                    <a:gd name="connsiteX16" fmla="*/ 528637 w 776287"/>
                    <a:gd name="connsiteY16" fmla="*/ 747712 h 888206"/>
                    <a:gd name="connsiteX17" fmla="*/ 709612 w 776287"/>
                    <a:gd name="connsiteY17" fmla="*/ 459581 h 888206"/>
                    <a:gd name="connsiteX18" fmla="*/ 771525 w 776287"/>
                    <a:gd name="connsiteY18" fmla="*/ 414337 h 888206"/>
                    <a:gd name="connsiteX19" fmla="*/ 776287 w 776287"/>
                    <a:gd name="connsiteY19" fmla="*/ 357187 h 888206"/>
                    <a:gd name="connsiteX20" fmla="*/ 728662 w 776287"/>
                    <a:gd name="connsiteY20" fmla="*/ 271462 h 888206"/>
                    <a:gd name="connsiteX21" fmla="*/ 645319 w 776287"/>
                    <a:gd name="connsiteY21" fmla="*/ 283368 h 888206"/>
                    <a:gd name="connsiteX22" fmla="*/ 442912 w 776287"/>
                    <a:gd name="connsiteY22" fmla="*/ 64293 h 8882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776287" h="888206">
                      <a:moveTo>
                        <a:pt x="442912" y="64293"/>
                      </a:moveTo>
                      <a:lnTo>
                        <a:pt x="309562" y="66675"/>
                      </a:lnTo>
                      <a:lnTo>
                        <a:pt x="252412" y="23812"/>
                      </a:lnTo>
                      <a:lnTo>
                        <a:pt x="169069" y="0"/>
                      </a:lnTo>
                      <a:lnTo>
                        <a:pt x="52387" y="190500"/>
                      </a:lnTo>
                      <a:lnTo>
                        <a:pt x="54769" y="342900"/>
                      </a:lnTo>
                      <a:lnTo>
                        <a:pt x="90487" y="438150"/>
                      </a:lnTo>
                      <a:lnTo>
                        <a:pt x="169069" y="538162"/>
                      </a:lnTo>
                      <a:lnTo>
                        <a:pt x="116681" y="616743"/>
                      </a:lnTo>
                      <a:cubicBezTo>
                        <a:pt x="115887" y="654049"/>
                        <a:pt x="115094" y="691356"/>
                        <a:pt x="114300" y="728662"/>
                      </a:cubicBezTo>
                      <a:lnTo>
                        <a:pt x="59531" y="823912"/>
                      </a:lnTo>
                      <a:lnTo>
                        <a:pt x="0" y="840581"/>
                      </a:lnTo>
                      <a:lnTo>
                        <a:pt x="121444" y="888206"/>
                      </a:lnTo>
                      <a:lnTo>
                        <a:pt x="190500" y="852487"/>
                      </a:lnTo>
                      <a:lnTo>
                        <a:pt x="440531" y="859631"/>
                      </a:lnTo>
                      <a:lnTo>
                        <a:pt x="531019" y="826293"/>
                      </a:lnTo>
                      <a:lnTo>
                        <a:pt x="528637" y="747712"/>
                      </a:lnTo>
                      <a:lnTo>
                        <a:pt x="709612" y="459581"/>
                      </a:lnTo>
                      <a:lnTo>
                        <a:pt x="771525" y="414337"/>
                      </a:lnTo>
                      <a:lnTo>
                        <a:pt x="776287" y="357187"/>
                      </a:lnTo>
                      <a:lnTo>
                        <a:pt x="728662" y="271462"/>
                      </a:lnTo>
                      <a:lnTo>
                        <a:pt x="645319" y="283368"/>
                      </a:lnTo>
                      <a:lnTo>
                        <a:pt x="442912" y="64293"/>
                      </a:lnTo>
                      <a:close/>
                    </a:path>
                  </a:pathLst>
                </a:custGeom>
                <a:solidFill>
                  <a:srgbClr val="FFC8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29" name="Formeaca30"/>
                <xdr:cNvSpPr/>
              </xdr:nvSpPr>
              <xdr:spPr>
                <a:xfrm>
                  <a:off x="3620179" y="5365077"/>
                  <a:ext cx="421481" cy="672162"/>
                </a:xfrm>
                <a:custGeom>
                  <a:avLst/>
                  <a:gdLst>
                    <a:gd name="connsiteX0" fmla="*/ 133350 w 421481"/>
                    <a:gd name="connsiteY0" fmla="*/ 214313 h 702469"/>
                    <a:gd name="connsiteX1" fmla="*/ 71437 w 421481"/>
                    <a:gd name="connsiteY1" fmla="*/ 219075 h 702469"/>
                    <a:gd name="connsiteX2" fmla="*/ 38100 w 421481"/>
                    <a:gd name="connsiteY2" fmla="*/ 185738 h 702469"/>
                    <a:gd name="connsiteX3" fmla="*/ 0 w 421481"/>
                    <a:gd name="connsiteY3" fmla="*/ 192882 h 702469"/>
                    <a:gd name="connsiteX4" fmla="*/ 21431 w 421481"/>
                    <a:gd name="connsiteY4" fmla="*/ 147638 h 702469"/>
                    <a:gd name="connsiteX5" fmla="*/ 14287 w 421481"/>
                    <a:gd name="connsiteY5" fmla="*/ 100013 h 702469"/>
                    <a:gd name="connsiteX6" fmla="*/ 61912 w 421481"/>
                    <a:gd name="connsiteY6" fmla="*/ 80963 h 702469"/>
                    <a:gd name="connsiteX7" fmla="*/ 107156 w 421481"/>
                    <a:gd name="connsiteY7" fmla="*/ 0 h 702469"/>
                    <a:gd name="connsiteX8" fmla="*/ 140493 w 421481"/>
                    <a:gd name="connsiteY8" fmla="*/ 9525 h 702469"/>
                    <a:gd name="connsiteX9" fmla="*/ 180975 w 421481"/>
                    <a:gd name="connsiteY9" fmla="*/ 73819 h 702469"/>
                    <a:gd name="connsiteX10" fmla="*/ 178593 w 421481"/>
                    <a:gd name="connsiteY10" fmla="*/ 123825 h 702469"/>
                    <a:gd name="connsiteX11" fmla="*/ 250031 w 421481"/>
                    <a:gd name="connsiteY11" fmla="*/ 142875 h 702469"/>
                    <a:gd name="connsiteX12" fmla="*/ 273843 w 421481"/>
                    <a:gd name="connsiteY12" fmla="*/ 111919 h 702469"/>
                    <a:gd name="connsiteX13" fmla="*/ 321468 w 421481"/>
                    <a:gd name="connsiteY13" fmla="*/ 123825 h 702469"/>
                    <a:gd name="connsiteX14" fmla="*/ 421481 w 421481"/>
                    <a:gd name="connsiteY14" fmla="*/ 188119 h 702469"/>
                    <a:gd name="connsiteX15" fmla="*/ 411956 w 421481"/>
                    <a:gd name="connsiteY15" fmla="*/ 247650 h 702469"/>
                    <a:gd name="connsiteX16" fmla="*/ 309562 w 421481"/>
                    <a:gd name="connsiteY16" fmla="*/ 338138 h 702469"/>
                    <a:gd name="connsiteX17" fmla="*/ 330993 w 421481"/>
                    <a:gd name="connsiteY17" fmla="*/ 359569 h 702469"/>
                    <a:gd name="connsiteX18" fmla="*/ 321468 w 421481"/>
                    <a:gd name="connsiteY18" fmla="*/ 388144 h 702469"/>
                    <a:gd name="connsiteX19" fmla="*/ 388143 w 421481"/>
                    <a:gd name="connsiteY19" fmla="*/ 454819 h 702469"/>
                    <a:gd name="connsiteX20" fmla="*/ 359568 w 421481"/>
                    <a:gd name="connsiteY20" fmla="*/ 483394 h 702469"/>
                    <a:gd name="connsiteX21" fmla="*/ 314325 w 421481"/>
                    <a:gd name="connsiteY21" fmla="*/ 488157 h 702469"/>
                    <a:gd name="connsiteX22" fmla="*/ 328612 w 421481"/>
                    <a:gd name="connsiteY22" fmla="*/ 519113 h 702469"/>
                    <a:gd name="connsiteX23" fmla="*/ 273843 w 421481"/>
                    <a:gd name="connsiteY23" fmla="*/ 592932 h 702469"/>
                    <a:gd name="connsiteX24" fmla="*/ 326231 w 421481"/>
                    <a:gd name="connsiteY24" fmla="*/ 661988 h 702469"/>
                    <a:gd name="connsiteX25" fmla="*/ 330993 w 421481"/>
                    <a:gd name="connsiteY25" fmla="*/ 697707 h 702469"/>
                    <a:gd name="connsiteX26" fmla="*/ 283368 w 421481"/>
                    <a:gd name="connsiteY26" fmla="*/ 652463 h 702469"/>
                    <a:gd name="connsiteX27" fmla="*/ 240506 w 421481"/>
                    <a:gd name="connsiteY27" fmla="*/ 661988 h 702469"/>
                    <a:gd name="connsiteX28" fmla="*/ 242887 w 421481"/>
                    <a:gd name="connsiteY28" fmla="*/ 702469 h 702469"/>
                    <a:gd name="connsiteX29" fmla="*/ 211931 w 421481"/>
                    <a:gd name="connsiteY29" fmla="*/ 692944 h 702469"/>
                    <a:gd name="connsiteX30" fmla="*/ 183356 w 421481"/>
                    <a:gd name="connsiteY30" fmla="*/ 700088 h 702469"/>
                    <a:gd name="connsiteX31" fmla="*/ 161925 w 421481"/>
                    <a:gd name="connsiteY31" fmla="*/ 664369 h 702469"/>
                    <a:gd name="connsiteX32" fmla="*/ 130968 w 421481"/>
                    <a:gd name="connsiteY32" fmla="*/ 664369 h 702469"/>
                    <a:gd name="connsiteX33" fmla="*/ 133350 w 421481"/>
                    <a:gd name="connsiteY33" fmla="*/ 611982 h 702469"/>
                    <a:gd name="connsiteX34" fmla="*/ 85725 w 421481"/>
                    <a:gd name="connsiteY34" fmla="*/ 621507 h 702469"/>
                    <a:gd name="connsiteX35" fmla="*/ 135731 w 421481"/>
                    <a:gd name="connsiteY35" fmla="*/ 561975 h 702469"/>
                    <a:gd name="connsiteX36" fmla="*/ 102393 w 421481"/>
                    <a:gd name="connsiteY36" fmla="*/ 542925 h 702469"/>
                    <a:gd name="connsiteX37" fmla="*/ 71437 w 421481"/>
                    <a:gd name="connsiteY37" fmla="*/ 545307 h 702469"/>
                    <a:gd name="connsiteX38" fmla="*/ 42862 w 421481"/>
                    <a:gd name="connsiteY38" fmla="*/ 492919 h 702469"/>
                    <a:gd name="connsiteX39" fmla="*/ 80962 w 421481"/>
                    <a:gd name="connsiteY39" fmla="*/ 485775 h 702469"/>
                    <a:gd name="connsiteX40" fmla="*/ 126206 w 421481"/>
                    <a:gd name="connsiteY40" fmla="*/ 485775 h 702469"/>
                    <a:gd name="connsiteX41" fmla="*/ 130968 w 421481"/>
                    <a:gd name="connsiteY41" fmla="*/ 531019 h 702469"/>
                    <a:gd name="connsiteX42" fmla="*/ 190500 w 421481"/>
                    <a:gd name="connsiteY42" fmla="*/ 552450 h 702469"/>
                    <a:gd name="connsiteX43" fmla="*/ 230981 w 421481"/>
                    <a:gd name="connsiteY43" fmla="*/ 554832 h 702469"/>
                    <a:gd name="connsiteX44" fmla="*/ 219075 w 421481"/>
                    <a:gd name="connsiteY44" fmla="*/ 483394 h 702469"/>
                    <a:gd name="connsiteX45" fmla="*/ 150018 w 421481"/>
                    <a:gd name="connsiteY45" fmla="*/ 411957 h 702469"/>
                    <a:gd name="connsiteX46" fmla="*/ 133350 w 421481"/>
                    <a:gd name="connsiteY46" fmla="*/ 369094 h 702469"/>
                    <a:gd name="connsiteX47" fmla="*/ 138112 w 421481"/>
                    <a:gd name="connsiteY47" fmla="*/ 264319 h 702469"/>
                    <a:gd name="connsiteX48" fmla="*/ 133350 w 421481"/>
                    <a:gd name="connsiteY48" fmla="*/ 214313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21481" h="702469">
                      <a:moveTo>
                        <a:pt x="133350" y="214313"/>
                      </a:moveTo>
                      <a:lnTo>
                        <a:pt x="71437" y="219075"/>
                      </a:lnTo>
                      <a:lnTo>
                        <a:pt x="38100" y="185738"/>
                      </a:lnTo>
                      <a:lnTo>
                        <a:pt x="0" y="192882"/>
                      </a:lnTo>
                      <a:lnTo>
                        <a:pt x="21431" y="147638"/>
                      </a:lnTo>
                      <a:lnTo>
                        <a:pt x="14287" y="100013"/>
                      </a:lnTo>
                      <a:lnTo>
                        <a:pt x="61912" y="80963"/>
                      </a:lnTo>
                      <a:lnTo>
                        <a:pt x="107156" y="0"/>
                      </a:lnTo>
                      <a:lnTo>
                        <a:pt x="140493" y="9525"/>
                      </a:lnTo>
                      <a:lnTo>
                        <a:pt x="180975" y="73819"/>
                      </a:lnTo>
                      <a:lnTo>
                        <a:pt x="178593" y="123825"/>
                      </a:lnTo>
                      <a:lnTo>
                        <a:pt x="250031" y="142875"/>
                      </a:lnTo>
                      <a:lnTo>
                        <a:pt x="273843" y="111919"/>
                      </a:lnTo>
                      <a:lnTo>
                        <a:pt x="321468" y="123825"/>
                      </a:lnTo>
                      <a:lnTo>
                        <a:pt x="421481" y="188119"/>
                      </a:lnTo>
                      <a:lnTo>
                        <a:pt x="411956" y="247650"/>
                      </a:lnTo>
                      <a:lnTo>
                        <a:pt x="309562" y="338138"/>
                      </a:lnTo>
                      <a:lnTo>
                        <a:pt x="330993" y="359569"/>
                      </a:lnTo>
                      <a:lnTo>
                        <a:pt x="321468" y="388144"/>
                      </a:lnTo>
                      <a:lnTo>
                        <a:pt x="388143" y="454819"/>
                      </a:lnTo>
                      <a:lnTo>
                        <a:pt x="359568" y="483394"/>
                      </a:lnTo>
                      <a:lnTo>
                        <a:pt x="314325" y="488157"/>
                      </a:lnTo>
                      <a:lnTo>
                        <a:pt x="328612" y="519113"/>
                      </a:lnTo>
                      <a:lnTo>
                        <a:pt x="273843" y="592932"/>
                      </a:lnTo>
                      <a:lnTo>
                        <a:pt x="326231" y="661988"/>
                      </a:lnTo>
                      <a:lnTo>
                        <a:pt x="330993" y="697707"/>
                      </a:lnTo>
                      <a:lnTo>
                        <a:pt x="283368" y="652463"/>
                      </a:lnTo>
                      <a:lnTo>
                        <a:pt x="240506" y="661988"/>
                      </a:lnTo>
                      <a:lnTo>
                        <a:pt x="242887" y="702469"/>
                      </a:lnTo>
                      <a:lnTo>
                        <a:pt x="211931" y="692944"/>
                      </a:lnTo>
                      <a:lnTo>
                        <a:pt x="183356" y="700088"/>
                      </a:lnTo>
                      <a:lnTo>
                        <a:pt x="161925" y="664369"/>
                      </a:lnTo>
                      <a:lnTo>
                        <a:pt x="130968" y="664369"/>
                      </a:lnTo>
                      <a:lnTo>
                        <a:pt x="133350" y="611982"/>
                      </a:lnTo>
                      <a:lnTo>
                        <a:pt x="85725" y="621507"/>
                      </a:lnTo>
                      <a:lnTo>
                        <a:pt x="135731" y="561975"/>
                      </a:lnTo>
                      <a:lnTo>
                        <a:pt x="102393" y="542925"/>
                      </a:lnTo>
                      <a:lnTo>
                        <a:pt x="71437" y="545307"/>
                      </a:lnTo>
                      <a:lnTo>
                        <a:pt x="42862" y="492919"/>
                      </a:lnTo>
                      <a:lnTo>
                        <a:pt x="80962" y="485775"/>
                      </a:lnTo>
                      <a:lnTo>
                        <a:pt x="126206" y="485775"/>
                      </a:lnTo>
                      <a:lnTo>
                        <a:pt x="130968" y="531019"/>
                      </a:lnTo>
                      <a:lnTo>
                        <a:pt x="190500" y="552450"/>
                      </a:lnTo>
                      <a:lnTo>
                        <a:pt x="230981" y="554832"/>
                      </a:lnTo>
                      <a:lnTo>
                        <a:pt x="219075" y="483394"/>
                      </a:lnTo>
                      <a:lnTo>
                        <a:pt x="150018" y="411957"/>
                      </a:lnTo>
                      <a:lnTo>
                        <a:pt x="133350" y="369094"/>
                      </a:lnTo>
                      <a:lnTo>
                        <a:pt x="138112" y="264319"/>
                      </a:lnTo>
                      <a:lnTo>
                        <a:pt x="133350" y="214313"/>
                      </a:lnTo>
                      <a:close/>
                    </a:path>
                  </a:pathLst>
                </a:custGeom>
                <a:solidFill>
                  <a:srgbClr val="FFFF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30" name="Formeaca28"/>
                <xdr:cNvSpPr/>
              </xdr:nvSpPr>
              <xdr:spPr>
                <a:xfrm>
                  <a:off x="2661216" y="4979410"/>
                  <a:ext cx="642938" cy="720807"/>
                </a:xfrm>
                <a:custGeom>
                  <a:avLst/>
                  <a:gdLst>
                    <a:gd name="connsiteX0" fmla="*/ 292894 w 642938"/>
                    <a:gd name="connsiteY0" fmla="*/ 47625 h 752475"/>
                    <a:gd name="connsiteX1" fmla="*/ 219075 w 642938"/>
                    <a:gd name="connsiteY1" fmla="*/ 47625 h 752475"/>
                    <a:gd name="connsiteX2" fmla="*/ 164307 w 642938"/>
                    <a:gd name="connsiteY2" fmla="*/ 0 h 752475"/>
                    <a:gd name="connsiteX3" fmla="*/ 88107 w 642938"/>
                    <a:gd name="connsiteY3" fmla="*/ 4762 h 752475"/>
                    <a:gd name="connsiteX4" fmla="*/ 38100 w 642938"/>
                    <a:gd name="connsiteY4" fmla="*/ 21431 h 752475"/>
                    <a:gd name="connsiteX5" fmla="*/ 9525 w 642938"/>
                    <a:gd name="connsiteY5" fmla="*/ 47625 h 752475"/>
                    <a:gd name="connsiteX6" fmla="*/ 0 w 642938"/>
                    <a:gd name="connsiteY6" fmla="*/ 83343 h 752475"/>
                    <a:gd name="connsiteX7" fmla="*/ 0 w 642938"/>
                    <a:gd name="connsiteY7" fmla="*/ 119062 h 752475"/>
                    <a:gd name="connsiteX8" fmla="*/ 16669 w 642938"/>
                    <a:gd name="connsiteY8" fmla="*/ 154781 h 752475"/>
                    <a:gd name="connsiteX9" fmla="*/ 59532 w 642938"/>
                    <a:gd name="connsiteY9" fmla="*/ 169068 h 752475"/>
                    <a:gd name="connsiteX10" fmla="*/ 85725 w 642938"/>
                    <a:gd name="connsiteY10" fmla="*/ 171450 h 752475"/>
                    <a:gd name="connsiteX11" fmla="*/ 85725 w 642938"/>
                    <a:gd name="connsiteY11" fmla="*/ 247650 h 752475"/>
                    <a:gd name="connsiteX12" fmla="*/ 97632 w 642938"/>
                    <a:gd name="connsiteY12" fmla="*/ 309562 h 752475"/>
                    <a:gd name="connsiteX13" fmla="*/ 123825 w 642938"/>
                    <a:gd name="connsiteY13" fmla="*/ 352425 h 752475"/>
                    <a:gd name="connsiteX14" fmla="*/ 152400 w 642938"/>
                    <a:gd name="connsiteY14" fmla="*/ 385762 h 752475"/>
                    <a:gd name="connsiteX15" fmla="*/ 192882 w 642938"/>
                    <a:gd name="connsiteY15" fmla="*/ 383381 h 752475"/>
                    <a:gd name="connsiteX16" fmla="*/ 226219 w 642938"/>
                    <a:gd name="connsiteY16" fmla="*/ 409575 h 752475"/>
                    <a:gd name="connsiteX17" fmla="*/ 261938 w 642938"/>
                    <a:gd name="connsiteY17" fmla="*/ 438150 h 752475"/>
                    <a:gd name="connsiteX18" fmla="*/ 300038 w 642938"/>
                    <a:gd name="connsiteY18" fmla="*/ 431006 h 752475"/>
                    <a:gd name="connsiteX19" fmla="*/ 326232 w 642938"/>
                    <a:gd name="connsiteY19" fmla="*/ 409575 h 752475"/>
                    <a:gd name="connsiteX20" fmla="*/ 330994 w 642938"/>
                    <a:gd name="connsiteY20" fmla="*/ 435768 h 752475"/>
                    <a:gd name="connsiteX21" fmla="*/ 347663 w 642938"/>
                    <a:gd name="connsiteY21" fmla="*/ 473868 h 752475"/>
                    <a:gd name="connsiteX22" fmla="*/ 369094 w 642938"/>
                    <a:gd name="connsiteY22" fmla="*/ 490537 h 752475"/>
                    <a:gd name="connsiteX23" fmla="*/ 335757 w 642938"/>
                    <a:gd name="connsiteY23" fmla="*/ 507206 h 752475"/>
                    <a:gd name="connsiteX24" fmla="*/ 252413 w 642938"/>
                    <a:gd name="connsiteY24" fmla="*/ 509587 h 752475"/>
                    <a:gd name="connsiteX25" fmla="*/ 211932 w 642938"/>
                    <a:gd name="connsiteY25" fmla="*/ 519112 h 752475"/>
                    <a:gd name="connsiteX26" fmla="*/ 226219 w 642938"/>
                    <a:gd name="connsiteY26" fmla="*/ 561975 h 752475"/>
                    <a:gd name="connsiteX27" fmla="*/ 242888 w 642938"/>
                    <a:gd name="connsiteY27" fmla="*/ 621506 h 752475"/>
                    <a:gd name="connsiteX28" fmla="*/ 273844 w 642938"/>
                    <a:gd name="connsiteY28" fmla="*/ 642937 h 752475"/>
                    <a:gd name="connsiteX29" fmla="*/ 304800 w 642938"/>
                    <a:gd name="connsiteY29" fmla="*/ 604837 h 752475"/>
                    <a:gd name="connsiteX30" fmla="*/ 347663 w 642938"/>
                    <a:gd name="connsiteY30" fmla="*/ 604837 h 752475"/>
                    <a:gd name="connsiteX31" fmla="*/ 435769 w 642938"/>
                    <a:gd name="connsiteY31" fmla="*/ 628650 h 752475"/>
                    <a:gd name="connsiteX32" fmla="*/ 511969 w 642938"/>
                    <a:gd name="connsiteY32" fmla="*/ 654843 h 752475"/>
                    <a:gd name="connsiteX33" fmla="*/ 535782 w 642938"/>
                    <a:gd name="connsiteY33" fmla="*/ 671512 h 752475"/>
                    <a:gd name="connsiteX34" fmla="*/ 504825 w 642938"/>
                    <a:gd name="connsiteY34" fmla="*/ 697706 h 752475"/>
                    <a:gd name="connsiteX35" fmla="*/ 561975 w 642938"/>
                    <a:gd name="connsiteY35" fmla="*/ 752475 h 752475"/>
                    <a:gd name="connsiteX36" fmla="*/ 604838 w 642938"/>
                    <a:gd name="connsiteY36" fmla="*/ 721518 h 752475"/>
                    <a:gd name="connsiteX37" fmla="*/ 635794 w 642938"/>
                    <a:gd name="connsiteY37" fmla="*/ 661987 h 752475"/>
                    <a:gd name="connsiteX38" fmla="*/ 640557 w 642938"/>
                    <a:gd name="connsiteY38" fmla="*/ 614362 h 752475"/>
                    <a:gd name="connsiteX39" fmla="*/ 642938 w 642938"/>
                    <a:gd name="connsiteY39" fmla="*/ 552450 h 752475"/>
                    <a:gd name="connsiteX40" fmla="*/ 611982 w 642938"/>
                    <a:gd name="connsiteY40" fmla="*/ 554831 h 752475"/>
                    <a:gd name="connsiteX41" fmla="*/ 611982 w 642938"/>
                    <a:gd name="connsiteY41" fmla="*/ 514350 h 752475"/>
                    <a:gd name="connsiteX42" fmla="*/ 588169 w 642938"/>
                    <a:gd name="connsiteY42" fmla="*/ 466725 h 752475"/>
                    <a:gd name="connsiteX43" fmla="*/ 550069 w 642938"/>
                    <a:gd name="connsiteY43" fmla="*/ 390525 h 752475"/>
                    <a:gd name="connsiteX44" fmla="*/ 511969 w 642938"/>
                    <a:gd name="connsiteY44" fmla="*/ 357187 h 752475"/>
                    <a:gd name="connsiteX45" fmla="*/ 521494 w 642938"/>
                    <a:gd name="connsiteY45" fmla="*/ 335756 h 752475"/>
                    <a:gd name="connsiteX46" fmla="*/ 507207 w 642938"/>
                    <a:gd name="connsiteY46" fmla="*/ 328612 h 752475"/>
                    <a:gd name="connsiteX47" fmla="*/ 442913 w 642938"/>
                    <a:gd name="connsiteY47" fmla="*/ 335756 h 752475"/>
                    <a:gd name="connsiteX48" fmla="*/ 445294 w 642938"/>
                    <a:gd name="connsiteY48" fmla="*/ 316706 h 752475"/>
                    <a:gd name="connsiteX49" fmla="*/ 452438 w 642938"/>
                    <a:gd name="connsiteY49" fmla="*/ 300037 h 752475"/>
                    <a:gd name="connsiteX50" fmla="*/ 495300 w 642938"/>
                    <a:gd name="connsiteY50" fmla="*/ 288131 h 752475"/>
                    <a:gd name="connsiteX51" fmla="*/ 481013 w 642938"/>
                    <a:gd name="connsiteY51" fmla="*/ 240506 h 752475"/>
                    <a:gd name="connsiteX52" fmla="*/ 423863 w 642938"/>
                    <a:gd name="connsiteY52" fmla="*/ 240506 h 752475"/>
                    <a:gd name="connsiteX53" fmla="*/ 428625 w 642938"/>
                    <a:gd name="connsiteY53" fmla="*/ 219075 h 752475"/>
                    <a:gd name="connsiteX54" fmla="*/ 473869 w 642938"/>
                    <a:gd name="connsiteY54" fmla="*/ 200025 h 752475"/>
                    <a:gd name="connsiteX55" fmla="*/ 504825 w 642938"/>
                    <a:gd name="connsiteY55" fmla="*/ 209550 h 752475"/>
                    <a:gd name="connsiteX56" fmla="*/ 521494 w 642938"/>
                    <a:gd name="connsiteY56" fmla="*/ 228600 h 752475"/>
                    <a:gd name="connsiteX57" fmla="*/ 533400 w 642938"/>
                    <a:gd name="connsiteY57" fmla="*/ 192881 h 752475"/>
                    <a:gd name="connsiteX58" fmla="*/ 559594 w 642938"/>
                    <a:gd name="connsiteY58" fmla="*/ 176212 h 752475"/>
                    <a:gd name="connsiteX59" fmla="*/ 531019 w 642938"/>
                    <a:gd name="connsiteY59" fmla="*/ 135731 h 752475"/>
                    <a:gd name="connsiteX60" fmla="*/ 481013 w 642938"/>
                    <a:gd name="connsiteY60" fmla="*/ 161925 h 752475"/>
                    <a:gd name="connsiteX61" fmla="*/ 447675 w 642938"/>
                    <a:gd name="connsiteY61" fmla="*/ 161925 h 752475"/>
                    <a:gd name="connsiteX62" fmla="*/ 419100 w 642938"/>
                    <a:gd name="connsiteY62" fmla="*/ 185737 h 752475"/>
                    <a:gd name="connsiteX63" fmla="*/ 390525 w 642938"/>
                    <a:gd name="connsiteY63" fmla="*/ 195262 h 752475"/>
                    <a:gd name="connsiteX64" fmla="*/ 292894 w 642938"/>
                    <a:gd name="connsiteY64" fmla="*/ 47625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642938" h="752475">
                      <a:moveTo>
                        <a:pt x="292894" y="47625"/>
                      </a:moveTo>
                      <a:lnTo>
                        <a:pt x="219075" y="47625"/>
                      </a:lnTo>
                      <a:lnTo>
                        <a:pt x="164307" y="0"/>
                      </a:lnTo>
                      <a:lnTo>
                        <a:pt x="88107" y="4762"/>
                      </a:lnTo>
                      <a:lnTo>
                        <a:pt x="38100" y="21431"/>
                      </a:lnTo>
                      <a:lnTo>
                        <a:pt x="9525" y="47625"/>
                      </a:lnTo>
                      <a:lnTo>
                        <a:pt x="0" y="83343"/>
                      </a:lnTo>
                      <a:lnTo>
                        <a:pt x="0" y="119062"/>
                      </a:lnTo>
                      <a:lnTo>
                        <a:pt x="16669" y="154781"/>
                      </a:lnTo>
                      <a:lnTo>
                        <a:pt x="59532" y="169068"/>
                      </a:lnTo>
                      <a:lnTo>
                        <a:pt x="85725" y="171450"/>
                      </a:lnTo>
                      <a:lnTo>
                        <a:pt x="85725" y="247650"/>
                      </a:lnTo>
                      <a:lnTo>
                        <a:pt x="97632" y="309562"/>
                      </a:lnTo>
                      <a:lnTo>
                        <a:pt x="123825" y="352425"/>
                      </a:lnTo>
                      <a:lnTo>
                        <a:pt x="152400" y="385762"/>
                      </a:lnTo>
                      <a:lnTo>
                        <a:pt x="192882" y="383381"/>
                      </a:lnTo>
                      <a:lnTo>
                        <a:pt x="226219" y="409575"/>
                      </a:lnTo>
                      <a:lnTo>
                        <a:pt x="261938" y="438150"/>
                      </a:lnTo>
                      <a:lnTo>
                        <a:pt x="300038" y="431006"/>
                      </a:lnTo>
                      <a:lnTo>
                        <a:pt x="326232" y="409575"/>
                      </a:lnTo>
                      <a:lnTo>
                        <a:pt x="330994" y="435768"/>
                      </a:lnTo>
                      <a:lnTo>
                        <a:pt x="347663" y="473868"/>
                      </a:lnTo>
                      <a:lnTo>
                        <a:pt x="369094" y="490537"/>
                      </a:lnTo>
                      <a:lnTo>
                        <a:pt x="335757" y="507206"/>
                      </a:lnTo>
                      <a:lnTo>
                        <a:pt x="252413" y="509587"/>
                      </a:lnTo>
                      <a:lnTo>
                        <a:pt x="211932" y="519112"/>
                      </a:lnTo>
                      <a:lnTo>
                        <a:pt x="226219" y="561975"/>
                      </a:lnTo>
                      <a:lnTo>
                        <a:pt x="242888" y="621506"/>
                      </a:lnTo>
                      <a:lnTo>
                        <a:pt x="273844" y="642937"/>
                      </a:lnTo>
                      <a:lnTo>
                        <a:pt x="304800" y="604837"/>
                      </a:lnTo>
                      <a:lnTo>
                        <a:pt x="347663" y="604837"/>
                      </a:lnTo>
                      <a:lnTo>
                        <a:pt x="435769" y="628650"/>
                      </a:lnTo>
                      <a:lnTo>
                        <a:pt x="511969" y="654843"/>
                      </a:lnTo>
                      <a:lnTo>
                        <a:pt x="535782" y="671512"/>
                      </a:lnTo>
                      <a:lnTo>
                        <a:pt x="504825" y="697706"/>
                      </a:lnTo>
                      <a:lnTo>
                        <a:pt x="561975" y="752475"/>
                      </a:lnTo>
                      <a:lnTo>
                        <a:pt x="604838" y="721518"/>
                      </a:lnTo>
                      <a:lnTo>
                        <a:pt x="635794" y="661987"/>
                      </a:lnTo>
                      <a:lnTo>
                        <a:pt x="640557" y="614362"/>
                      </a:lnTo>
                      <a:cubicBezTo>
                        <a:pt x="641351" y="593725"/>
                        <a:pt x="642144" y="573087"/>
                        <a:pt x="642938" y="552450"/>
                      </a:cubicBezTo>
                      <a:lnTo>
                        <a:pt x="611982" y="554831"/>
                      </a:lnTo>
                      <a:lnTo>
                        <a:pt x="611982" y="514350"/>
                      </a:lnTo>
                      <a:lnTo>
                        <a:pt x="588169" y="466725"/>
                      </a:lnTo>
                      <a:lnTo>
                        <a:pt x="550069" y="390525"/>
                      </a:lnTo>
                      <a:lnTo>
                        <a:pt x="511969" y="357187"/>
                      </a:lnTo>
                      <a:lnTo>
                        <a:pt x="521494" y="335756"/>
                      </a:lnTo>
                      <a:lnTo>
                        <a:pt x="507207" y="328612"/>
                      </a:lnTo>
                      <a:lnTo>
                        <a:pt x="442913" y="335756"/>
                      </a:lnTo>
                      <a:lnTo>
                        <a:pt x="445294" y="316706"/>
                      </a:lnTo>
                      <a:lnTo>
                        <a:pt x="452438" y="300037"/>
                      </a:lnTo>
                      <a:lnTo>
                        <a:pt x="495300" y="288131"/>
                      </a:lnTo>
                      <a:lnTo>
                        <a:pt x="481013" y="240506"/>
                      </a:lnTo>
                      <a:lnTo>
                        <a:pt x="423863" y="240506"/>
                      </a:lnTo>
                      <a:lnTo>
                        <a:pt x="428625" y="219075"/>
                      </a:lnTo>
                      <a:lnTo>
                        <a:pt x="473869" y="200025"/>
                      </a:lnTo>
                      <a:lnTo>
                        <a:pt x="504825" y="209550"/>
                      </a:lnTo>
                      <a:lnTo>
                        <a:pt x="521494" y="228600"/>
                      </a:lnTo>
                      <a:lnTo>
                        <a:pt x="533400" y="192881"/>
                      </a:lnTo>
                      <a:lnTo>
                        <a:pt x="559594" y="176212"/>
                      </a:lnTo>
                      <a:lnTo>
                        <a:pt x="531019" y="135731"/>
                      </a:lnTo>
                      <a:lnTo>
                        <a:pt x="481013" y="161925"/>
                      </a:lnTo>
                      <a:lnTo>
                        <a:pt x="447675" y="161925"/>
                      </a:lnTo>
                      <a:lnTo>
                        <a:pt x="419100" y="185737"/>
                      </a:lnTo>
                      <a:lnTo>
                        <a:pt x="390525" y="195262"/>
                      </a:lnTo>
                      <a:lnTo>
                        <a:pt x="292894" y="47625"/>
                      </a:ln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31" name="Formeaca26"/>
                <xdr:cNvSpPr/>
              </xdr:nvSpPr>
              <xdr:spPr>
                <a:xfrm>
                  <a:off x="3253047" y="4257534"/>
                  <a:ext cx="976313" cy="800749"/>
                </a:xfrm>
                <a:custGeom>
                  <a:avLst/>
                  <a:gdLst>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7194 w 976313"/>
                    <a:gd name="connsiteY39" fmla="*/ 404812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3388 w 976313"/>
                    <a:gd name="connsiteY39" fmla="*/ 390524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8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38151 w 976313"/>
                    <a:gd name="connsiteY39" fmla="*/ 400049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5289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88145 w 976313"/>
                    <a:gd name="connsiteY39" fmla="*/ 416718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397670 w 976313"/>
                    <a:gd name="connsiteY39" fmla="*/ 411955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33438 w 976313"/>
                    <a:gd name="connsiteY27" fmla="*/ 252412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778670 w 976313"/>
                    <a:gd name="connsiteY27" fmla="*/ 226218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 name="connsiteX0" fmla="*/ 45244 w 976313"/>
                    <a:gd name="connsiteY0" fmla="*/ 423862 h 831056"/>
                    <a:gd name="connsiteX1" fmla="*/ 0 w 976313"/>
                    <a:gd name="connsiteY1" fmla="*/ 347662 h 831056"/>
                    <a:gd name="connsiteX2" fmla="*/ 9525 w 976313"/>
                    <a:gd name="connsiteY2" fmla="*/ 245268 h 831056"/>
                    <a:gd name="connsiteX3" fmla="*/ 30957 w 976313"/>
                    <a:gd name="connsiteY3" fmla="*/ 195262 h 831056"/>
                    <a:gd name="connsiteX4" fmla="*/ 100013 w 976313"/>
                    <a:gd name="connsiteY4" fmla="*/ 200025 h 831056"/>
                    <a:gd name="connsiteX5" fmla="*/ 202407 w 976313"/>
                    <a:gd name="connsiteY5" fmla="*/ 245268 h 831056"/>
                    <a:gd name="connsiteX6" fmla="*/ 223838 w 976313"/>
                    <a:gd name="connsiteY6" fmla="*/ 295275 h 831056"/>
                    <a:gd name="connsiteX7" fmla="*/ 242888 w 976313"/>
                    <a:gd name="connsiteY7" fmla="*/ 307181 h 831056"/>
                    <a:gd name="connsiteX8" fmla="*/ 288132 w 976313"/>
                    <a:gd name="connsiteY8" fmla="*/ 309562 h 831056"/>
                    <a:gd name="connsiteX9" fmla="*/ 288132 w 976313"/>
                    <a:gd name="connsiteY9" fmla="*/ 252412 h 831056"/>
                    <a:gd name="connsiteX10" fmla="*/ 342900 w 976313"/>
                    <a:gd name="connsiteY10" fmla="*/ 226218 h 831056"/>
                    <a:gd name="connsiteX11" fmla="*/ 378619 w 976313"/>
                    <a:gd name="connsiteY11" fmla="*/ 204787 h 831056"/>
                    <a:gd name="connsiteX12" fmla="*/ 388144 w 976313"/>
                    <a:gd name="connsiteY12" fmla="*/ 171450 h 831056"/>
                    <a:gd name="connsiteX13" fmla="*/ 357188 w 976313"/>
                    <a:gd name="connsiteY13" fmla="*/ 152400 h 831056"/>
                    <a:gd name="connsiteX14" fmla="*/ 321469 w 976313"/>
                    <a:gd name="connsiteY14" fmla="*/ 135731 h 831056"/>
                    <a:gd name="connsiteX15" fmla="*/ 323850 w 976313"/>
                    <a:gd name="connsiteY15" fmla="*/ 85725 h 831056"/>
                    <a:gd name="connsiteX16" fmla="*/ 388144 w 976313"/>
                    <a:gd name="connsiteY16" fmla="*/ 0 h 831056"/>
                    <a:gd name="connsiteX17" fmla="*/ 476250 w 976313"/>
                    <a:gd name="connsiteY17" fmla="*/ 107156 h 831056"/>
                    <a:gd name="connsiteX18" fmla="*/ 469107 w 976313"/>
                    <a:gd name="connsiteY18" fmla="*/ 192881 h 831056"/>
                    <a:gd name="connsiteX19" fmla="*/ 502444 w 976313"/>
                    <a:gd name="connsiteY19" fmla="*/ 235743 h 831056"/>
                    <a:gd name="connsiteX20" fmla="*/ 581025 w 976313"/>
                    <a:gd name="connsiteY20" fmla="*/ 238125 h 831056"/>
                    <a:gd name="connsiteX21" fmla="*/ 716757 w 976313"/>
                    <a:gd name="connsiteY21" fmla="*/ 328612 h 831056"/>
                    <a:gd name="connsiteX22" fmla="*/ 840582 w 976313"/>
                    <a:gd name="connsiteY22" fmla="*/ 254793 h 831056"/>
                    <a:gd name="connsiteX23" fmla="*/ 926307 w 976313"/>
                    <a:gd name="connsiteY23" fmla="*/ 202406 h 831056"/>
                    <a:gd name="connsiteX24" fmla="*/ 976313 w 976313"/>
                    <a:gd name="connsiteY24" fmla="*/ 228600 h 831056"/>
                    <a:gd name="connsiteX25" fmla="*/ 940594 w 976313"/>
                    <a:gd name="connsiteY25" fmla="*/ 254793 h 831056"/>
                    <a:gd name="connsiteX26" fmla="*/ 866775 w 976313"/>
                    <a:gd name="connsiteY26" fmla="*/ 285750 h 831056"/>
                    <a:gd name="connsiteX27" fmla="*/ 845345 w 976313"/>
                    <a:gd name="connsiteY27" fmla="*/ 257174 h 831056"/>
                    <a:gd name="connsiteX28" fmla="*/ 714375 w 976313"/>
                    <a:gd name="connsiteY28" fmla="*/ 330993 h 831056"/>
                    <a:gd name="connsiteX29" fmla="*/ 676275 w 976313"/>
                    <a:gd name="connsiteY29" fmla="*/ 345281 h 831056"/>
                    <a:gd name="connsiteX30" fmla="*/ 573882 w 976313"/>
                    <a:gd name="connsiteY30" fmla="*/ 354806 h 831056"/>
                    <a:gd name="connsiteX31" fmla="*/ 402432 w 976313"/>
                    <a:gd name="connsiteY31" fmla="*/ 407193 h 831056"/>
                    <a:gd name="connsiteX32" fmla="*/ 635794 w 976313"/>
                    <a:gd name="connsiteY32" fmla="*/ 647700 h 831056"/>
                    <a:gd name="connsiteX33" fmla="*/ 690563 w 976313"/>
                    <a:gd name="connsiteY33" fmla="*/ 666750 h 831056"/>
                    <a:gd name="connsiteX34" fmla="*/ 740569 w 976313"/>
                    <a:gd name="connsiteY34" fmla="*/ 731043 h 831056"/>
                    <a:gd name="connsiteX35" fmla="*/ 645319 w 976313"/>
                    <a:gd name="connsiteY35" fmla="*/ 831056 h 831056"/>
                    <a:gd name="connsiteX36" fmla="*/ 588169 w 976313"/>
                    <a:gd name="connsiteY36" fmla="*/ 802481 h 831056"/>
                    <a:gd name="connsiteX37" fmla="*/ 547688 w 976313"/>
                    <a:gd name="connsiteY37" fmla="*/ 728662 h 831056"/>
                    <a:gd name="connsiteX38" fmla="*/ 628650 w 976313"/>
                    <a:gd name="connsiteY38" fmla="*/ 638175 h 831056"/>
                    <a:gd name="connsiteX39" fmla="*/ 402432 w 976313"/>
                    <a:gd name="connsiteY39" fmla="*/ 404811 h 831056"/>
                    <a:gd name="connsiteX40" fmla="*/ 345282 w 976313"/>
                    <a:gd name="connsiteY40" fmla="*/ 381000 h 831056"/>
                    <a:gd name="connsiteX41" fmla="*/ 300038 w 976313"/>
                    <a:gd name="connsiteY41" fmla="*/ 335756 h 831056"/>
                    <a:gd name="connsiteX42" fmla="*/ 264319 w 976313"/>
                    <a:gd name="connsiteY42" fmla="*/ 354806 h 831056"/>
                    <a:gd name="connsiteX43" fmla="*/ 264319 w 976313"/>
                    <a:gd name="connsiteY43" fmla="*/ 445293 h 831056"/>
                    <a:gd name="connsiteX44" fmla="*/ 295275 w 976313"/>
                    <a:gd name="connsiteY44" fmla="*/ 473868 h 831056"/>
                    <a:gd name="connsiteX45" fmla="*/ 292894 w 976313"/>
                    <a:gd name="connsiteY45" fmla="*/ 621506 h 831056"/>
                    <a:gd name="connsiteX46" fmla="*/ 164307 w 976313"/>
                    <a:gd name="connsiteY46" fmla="*/ 707231 h 831056"/>
                    <a:gd name="connsiteX47" fmla="*/ 123825 w 976313"/>
                    <a:gd name="connsiteY47" fmla="*/ 707231 h 831056"/>
                    <a:gd name="connsiteX48" fmla="*/ 42863 w 976313"/>
                    <a:gd name="connsiteY48" fmla="*/ 569118 h 831056"/>
                    <a:gd name="connsiteX49" fmla="*/ 45244 w 976313"/>
                    <a:gd name="connsiteY49" fmla="*/ 423862 h 831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976313" h="831056">
                      <a:moveTo>
                        <a:pt x="45244" y="423862"/>
                      </a:moveTo>
                      <a:lnTo>
                        <a:pt x="0" y="347662"/>
                      </a:lnTo>
                      <a:lnTo>
                        <a:pt x="9525" y="245268"/>
                      </a:lnTo>
                      <a:lnTo>
                        <a:pt x="30957" y="195262"/>
                      </a:lnTo>
                      <a:lnTo>
                        <a:pt x="100013" y="200025"/>
                      </a:lnTo>
                      <a:lnTo>
                        <a:pt x="202407" y="245268"/>
                      </a:lnTo>
                      <a:lnTo>
                        <a:pt x="223838" y="295275"/>
                      </a:lnTo>
                      <a:lnTo>
                        <a:pt x="242888" y="307181"/>
                      </a:lnTo>
                      <a:lnTo>
                        <a:pt x="288132" y="309562"/>
                      </a:lnTo>
                      <a:lnTo>
                        <a:pt x="288132" y="252412"/>
                      </a:lnTo>
                      <a:lnTo>
                        <a:pt x="342900" y="226218"/>
                      </a:lnTo>
                      <a:lnTo>
                        <a:pt x="378619" y="204787"/>
                      </a:lnTo>
                      <a:lnTo>
                        <a:pt x="388144" y="171450"/>
                      </a:lnTo>
                      <a:lnTo>
                        <a:pt x="357188" y="152400"/>
                      </a:lnTo>
                      <a:lnTo>
                        <a:pt x="321469" y="135731"/>
                      </a:lnTo>
                      <a:lnTo>
                        <a:pt x="323850" y="85725"/>
                      </a:lnTo>
                      <a:lnTo>
                        <a:pt x="388144" y="0"/>
                      </a:lnTo>
                      <a:lnTo>
                        <a:pt x="476250" y="107156"/>
                      </a:lnTo>
                      <a:lnTo>
                        <a:pt x="469107" y="192881"/>
                      </a:lnTo>
                      <a:lnTo>
                        <a:pt x="502444" y="235743"/>
                      </a:lnTo>
                      <a:lnTo>
                        <a:pt x="581025" y="238125"/>
                      </a:lnTo>
                      <a:lnTo>
                        <a:pt x="716757" y="328612"/>
                      </a:lnTo>
                      <a:lnTo>
                        <a:pt x="840582" y="254793"/>
                      </a:lnTo>
                      <a:lnTo>
                        <a:pt x="926307" y="202406"/>
                      </a:lnTo>
                      <a:lnTo>
                        <a:pt x="976313" y="228600"/>
                      </a:lnTo>
                      <a:lnTo>
                        <a:pt x="940594" y="254793"/>
                      </a:lnTo>
                      <a:lnTo>
                        <a:pt x="866775" y="285750"/>
                      </a:lnTo>
                      <a:lnTo>
                        <a:pt x="845345" y="257174"/>
                      </a:lnTo>
                      <a:lnTo>
                        <a:pt x="714375" y="330993"/>
                      </a:lnTo>
                      <a:lnTo>
                        <a:pt x="676275" y="345281"/>
                      </a:lnTo>
                      <a:lnTo>
                        <a:pt x="573882" y="354806"/>
                      </a:lnTo>
                      <a:lnTo>
                        <a:pt x="402432" y="407193"/>
                      </a:lnTo>
                      <a:lnTo>
                        <a:pt x="635794" y="647700"/>
                      </a:lnTo>
                      <a:lnTo>
                        <a:pt x="690563" y="666750"/>
                      </a:lnTo>
                      <a:lnTo>
                        <a:pt x="740569" y="731043"/>
                      </a:lnTo>
                      <a:lnTo>
                        <a:pt x="645319" y="831056"/>
                      </a:lnTo>
                      <a:lnTo>
                        <a:pt x="588169" y="802481"/>
                      </a:lnTo>
                      <a:lnTo>
                        <a:pt x="547688" y="728662"/>
                      </a:lnTo>
                      <a:lnTo>
                        <a:pt x="628650" y="638175"/>
                      </a:lnTo>
                      <a:lnTo>
                        <a:pt x="402432" y="404811"/>
                      </a:lnTo>
                      <a:lnTo>
                        <a:pt x="345282" y="381000"/>
                      </a:lnTo>
                      <a:lnTo>
                        <a:pt x="300038" y="335756"/>
                      </a:lnTo>
                      <a:lnTo>
                        <a:pt x="264319" y="354806"/>
                      </a:lnTo>
                      <a:lnTo>
                        <a:pt x="264319" y="445293"/>
                      </a:lnTo>
                      <a:lnTo>
                        <a:pt x="295275" y="473868"/>
                      </a:lnTo>
                      <a:cubicBezTo>
                        <a:pt x="294481" y="523081"/>
                        <a:pt x="293688" y="572293"/>
                        <a:pt x="292894" y="621506"/>
                      </a:cubicBezTo>
                      <a:lnTo>
                        <a:pt x="164307" y="707231"/>
                      </a:lnTo>
                      <a:lnTo>
                        <a:pt x="123825" y="707231"/>
                      </a:lnTo>
                      <a:lnTo>
                        <a:pt x="42863" y="569118"/>
                      </a:lnTo>
                      <a:cubicBezTo>
                        <a:pt x="42069" y="522287"/>
                        <a:pt x="41276" y="475456"/>
                        <a:pt x="45244" y="423862"/>
                      </a:cubicBezTo>
                      <a:close/>
                    </a:path>
                  </a:pathLst>
                </a:custGeom>
                <a:solidFill>
                  <a:srgbClr val="FF9B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sp macro="" textlink="">
              <xdr:nvSpPr>
                <xdr:cNvPr id="432" name="Formeaca17"/>
                <xdr:cNvSpPr/>
              </xdr:nvSpPr>
              <xdr:spPr>
                <a:xfrm>
                  <a:off x="5924550" y="2088140"/>
                  <a:ext cx="1059656" cy="803130"/>
                </a:xfrm>
                <a:custGeom>
                  <a:avLst/>
                  <a:gdLst>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42913 w 1059656"/>
                    <a:gd name="connsiteY18" fmla="*/ 23812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26193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3881 w 1059656"/>
                    <a:gd name="connsiteY17" fmla="*/ 114300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26206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76200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8675 w 1059656"/>
                    <a:gd name="connsiteY13" fmla="*/ 68728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58446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59631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67354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9260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 name="connsiteX0" fmla="*/ 988219 w 1059656"/>
                    <a:gd name="connsiteY0" fmla="*/ 628650 h 833437"/>
                    <a:gd name="connsiteX1" fmla="*/ 990600 w 1059656"/>
                    <a:gd name="connsiteY1" fmla="*/ 552450 h 833437"/>
                    <a:gd name="connsiteX2" fmla="*/ 973931 w 1059656"/>
                    <a:gd name="connsiteY2" fmla="*/ 531018 h 833437"/>
                    <a:gd name="connsiteX3" fmla="*/ 995363 w 1059656"/>
                    <a:gd name="connsiteY3" fmla="*/ 511968 h 833437"/>
                    <a:gd name="connsiteX4" fmla="*/ 1028700 w 1059656"/>
                    <a:gd name="connsiteY4" fmla="*/ 514350 h 833437"/>
                    <a:gd name="connsiteX5" fmla="*/ 1059656 w 1059656"/>
                    <a:gd name="connsiteY5" fmla="*/ 442912 h 833437"/>
                    <a:gd name="connsiteX6" fmla="*/ 1033463 w 1059656"/>
                    <a:gd name="connsiteY6" fmla="*/ 438150 h 833437"/>
                    <a:gd name="connsiteX7" fmla="*/ 983456 w 1059656"/>
                    <a:gd name="connsiteY7" fmla="*/ 326231 h 833437"/>
                    <a:gd name="connsiteX8" fmla="*/ 1016794 w 1059656"/>
                    <a:gd name="connsiteY8" fmla="*/ 300037 h 833437"/>
                    <a:gd name="connsiteX9" fmla="*/ 1016794 w 1059656"/>
                    <a:gd name="connsiteY9" fmla="*/ 273843 h 833437"/>
                    <a:gd name="connsiteX10" fmla="*/ 900113 w 1059656"/>
                    <a:gd name="connsiteY10" fmla="*/ 204787 h 833437"/>
                    <a:gd name="connsiteX11" fmla="*/ 872116 w 1059656"/>
                    <a:gd name="connsiteY11" fmla="*/ 150018 h 833437"/>
                    <a:gd name="connsiteX12" fmla="*/ 871538 w 1059656"/>
                    <a:gd name="connsiteY12" fmla="*/ 119062 h 833437"/>
                    <a:gd name="connsiteX13" fmla="*/ 826101 w 1059656"/>
                    <a:gd name="connsiteY13" fmla="*/ 66157 h 833437"/>
                    <a:gd name="connsiteX14" fmla="*/ 714375 w 1059656"/>
                    <a:gd name="connsiteY14" fmla="*/ 114300 h 833437"/>
                    <a:gd name="connsiteX15" fmla="*/ 685800 w 1059656"/>
                    <a:gd name="connsiteY15" fmla="*/ 100012 h 833437"/>
                    <a:gd name="connsiteX16" fmla="*/ 652463 w 1059656"/>
                    <a:gd name="connsiteY16" fmla="*/ 118734 h 833437"/>
                    <a:gd name="connsiteX17" fmla="*/ 576355 w 1059656"/>
                    <a:gd name="connsiteY17" fmla="*/ 106829 h 833437"/>
                    <a:gd name="connsiteX18" fmla="*/ 433388 w 1059656"/>
                    <a:gd name="connsiteY18" fmla="*/ 16668 h 833437"/>
                    <a:gd name="connsiteX19" fmla="*/ 414338 w 1059656"/>
                    <a:gd name="connsiteY19" fmla="*/ 52387 h 833437"/>
                    <a:gd name="connsiteX20" fmla="*/ 302419 w 1059656"/>
                    <a:gd name="connsiteY20" fmla="*/ 18721 h 833437"/>
                    <a:gd name="connsiteX21" fmla="*/ 226219 w 1059656"/>
                    <a:gd name="connsiteY21" fmla="*/ 42862 h 833437"/>
                    <a:gd name="connsiteX22" fmla="*/ 195263 w 1059656"/>
                    <a:gd name="connsiteY22" fmla="*/ 33337 h 833437"/>
                    <a:gd name="connsiteX23" fmla="*/ 157163 w 1059656"/>
                    <a:gd name="connsiteY23" fmla="*/ 42862 h 833437"/>
                    <a:gd name="connsiteX24" fmla="*/ 133350 w 1059656"/>
                    <a:gd name="connsiteY24" fmla="*/ 0 h 833437"/>
                    <a:gd name="connsiteX25" fmla="*/ 85725 w 1059656"/>
                    <a:gd name="connsiteY25" fmla="*/ 111918 h 833437"/>
                    <a:gd name="connsiteX26" fmla="*/ 40481 w 1059656"/>
                    <a:gd name="connsiteY26" fmla="*/ 107156 h 833437"/>
                    <a:gd name="connsiteX27" fmla="*/ 0 w 1059656"/>
                    <a:gd name="connsiteY27" fmla="*/ 150018 h 833437"/>
                    <a:gd name="connsiteX28" fmla="*/ 26194 w 1059656"/>
                    <a:gd name="connsiteY28" fmla="*/ 223837 h 833437"/>
                    <a:gd name="connsiteX29" fmla="*/ 78581 w 1059656"/>
                    <a:gd name="connsiteY29" fmla="*/ 288131 h 833437"/>
                    <a:gd name="connsiteX30" fmla="*/ 73819 w 1059656"/>
                    <a:gd name="connsiteY30" fmla="*/ 426243 h 833437"/>
                    <a:gd name="connsiteX31" fmla="*/ 161925 w 1059656"/>
                    <a:gd name="connsiteY31" fmla="*/ 476250 h 833437"/>
                    <a:gd name="connsiteX32" fmla="*/ 166688 w 1059656"/>
                    <a:gd name="connsiteY32" fmla="*/ 554831 h 833437"/>
                    <a:gd name="connsiteX33" fmla="*/ 195263 w 1059656"/>
                    <a:gd name="connsiteY33" fmla="*/ 576262 h 833437"/>
                    <a:gd name="connsiteX34" fmla="*/ 230981 w 1059656"/>
                    <a:gd name="connsiteY34" fmla="*/ 578643 h 833437"/>
                    <a:gd name="connsiteX35" fmla="*/ 271463 w 1059656"/>
                    <a:gd name="connsiteY35" fmla="*/ 702468 h 833437"/>
                    <a:gd name="connsiteX36" fmla="*/ 364331 w 1059656"/>
                    <a:gd name="connsiteY36" fmla="*/ 697706 h 833437"/>
                    <a:gd name="connsiteX37" fmla="*/ 373856 w 1059656"/>
                    <a:gd name="connsiteY37" fmla="*/ 669131 h 833437"/>
                    <a:gd name="connsiteX38" fmla="*/ 400050 w 1059656"/>
                    <a:gd name="connsiteY38" fmla="*/ 695325 h 833437"/>
                    <a:gd name="connsiteX39" fmla="*/ 421481 w 1059656"/>
                    <a:gd name="connsiteY39" fmla="*/ 678656 h 833437"/>
                    <a:gd name="connsiteX40" fmla="*/ 488156 w 1059656"/>
                    <a:gd name="connsiteY40" fmla="*/ 685800 h 833437"/>
                    <a:gd name="connsiteX41" fmla="*/ 492919 w 1059656"/>
                    <a:gd name="connsiteY41" fmla="*/ 721518 h 833437"/>
                    <a:gd name="connsiteX42" fmla="*/ 545306 w 1059656"/>
                    <a:gd name="connsiteY42" fmla="*/ 783431 h 833437"/>
                    <a:gd name="connsiteX43" fmla="*/ 528638 w 1059656"/>
                    <a:gd name="connsiteY43" fmla="*/ 809625 h 833437"/>
                    <a:gd name="connsiteX44" fmla="*/ 502444 w 1059656"/>
                    <a:gd name="connsiteY44" fmla="*/ 826293 h 833437"/>
                    <a:gd name="connsiteX45" fmla="*/ 626269 w 1059656"/>
                    <a:gd name="connsiteY45" fmla="*/ 833437 h 833437"/>
                    <a:gd name="connsiteX46" fmla="*/ 757238 w 1059656"/>
                    <a:gd name="connsiteY46" fmla="*/ 797718 h 833437"/>
                    <a:gd name="connsiteX47" fmla="*/ 795338 w 1059656"/>
                    <a:gd name="connsiteY47" fmla="*/ 728662 h 833437"/>
                    <a:gd name="connsiteX48" fmla="*/ 802481 w 1059656"/>
                    <a:gd name="connsiteY48" fmla="*/ 669131 h 833437"/>
                    <a:gd name="connsiteX49" fmla="*/ 988219 w 1059656"/>
                    <a:gd name="connsiteY49" fmla="*/ 628650 h 833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Lst>
                  <a:rect l="l" t="t" r="r" b="b"/>
                  <a:pathLst>
                    <a:path w="1059656" h="833437">
                      <a:moveTo>
                        <a:pt x="988219" y="628650"/>
                      </a:moveTo>
                      <a:cubicBezTo>
                        <a:pt x="989013" y="603250"/>
                        <a:pt x="989806" y="577850"/>
                        <a:pt x="990600" y="552450"/>
                      </a:cubicBezTo>
                      <a:lnTo>
                        <a:pt x="973931" y="531018"/>
                      </a:lnTo>
                      <a:lnTo>
                        <a:pt x="995363" y="511968"/>
                      </a:lnTo>
                      <a:lnTo>
                        <a:pt x="1028700" y="514350"/>
                      </a:lnTo>
                      <a:lnTo>
                        <a:pt x="1059656" y="442912"/>
                      </a:lnTo>
                      <a:lnTo>
                        <a:pt x="1033463" y="438150"/>
                      </a:lnTo>
                      <a:lnTo>
                        <a:pt x="983456" y="326231"/>
                      </a:lnTo>
                      <a:lnTo>
                        <a:pt x="1016794" y="300037"/>
                      </a:lnTo>
                      <a:lnTo>
                        <a:pt x="1016794" y="273843"/>
                      </a:lnTo>
                      <a:lnTo>
                        <a:pt x="900113" y="204787"/>
                      </a:lnTo>
                      <a:lnTo>
                        <a:pt x="872116" y="150018"/>
                      </a:lnTo>
                      <a:cubicBezTo>
                        <a:pt x="871923" y="139699"/>
                        <a:pt x="871731" y="129381"/>
                        <a:pt x="871538" y="119062"/>
                      </a:cubicBezTo>
                      <a:lnTo>
                        <a:pt x="826101" y="66157"/>
                      </a:lnTo>
                      <a:lnTo>
                        <a:pt x="714375" y="114300"/>
                      </a:lnTo>
                      <a:lnTo>
                        <a:pt x="685800" y="100012"/>
                      </a:lnTo>
                      <a:lnTo>
                        <a:pt x="652463" y="118734"/>
                      </a:lnTo>
                      <a:lnTo>
                        <a:pt x="576355" y="106829"/>
                      </a:lnTo>
                      <a:lnTo>
                        <a:pt x="433388" y="16668"/>
                      </a:lnTo>
                      <a:lnTo>
                        <a:pt x="414338" y="52387"/>
                      </a:lnTo>
                      <a:lnTo>
                        <a:pt x="302419" y="18721"/>
                      </a:lnTo>
                      <a:lnTo>
                        <a:pt x="226219" y="42862"/>
                      </a:lnTo>
                      <a:lnTo>
                        <a:pt x="195263" y="33337"/>
                      </a:lnTo>
                      <a:lnTo>
                        <a:pt x="157163" y="42862"/>
                      </a:lnTo>
                      <a:lnTo>
                        <a:pt x="133350" y="0"/>
                      </a:lnTo>
                      <a:lnTo>
                        <a:pt x="85725" y="111918"/>
                      </a:lnTo>
                      <a:lnTo>
                        <a:pt x="40481" y="107156"/>
                      </a:lnTo>
                      <a:lnTo>
                        <a:pt x="0" y="150018"/>
                      </a:lnTo>
                      <a:lnTo>
                        <a:pt x="26194" y="223837"/>
                      </a:lnTo>
                      <a:lnTo>
                        <a:pt x="78581" y="288131"/>
                      </a:lnTo>
                      <a:lnTo>
                        <a:pt x="73819" y="426243"/>
                      </a:lnTo>
                      <a:lnTo>
                        <a:pt x="161925" y="476250"/>
                      </a:lnTo>
                      <a:lnTo>
                        <a:pt x="166688" y="554831"/>
                      </a:lnTo>
                      <a:lnTo>
                        <a:pt x="195263" y="576262"/>
                      </a:lnTo>
                      <a:lnTo>
                        <a:pt x="230981" y="578643"/>
                      </a:lnTo>
                      <a:lnTo>
                        <a:pt x="271463" y="702468"/>
                      </a:lnTo>
                      <a:lnTo>
                        <a:pt x="364331" y="697706"/>
                      </a:lnTo>
                      <a:lnTo>
                        <a:pt x="373856" y="669131"/>
                      </a:lnTo>
                      <a:lnTo>
                        <a:pt x="400050" y="695325"/>
                      </a:lnTo>
                      <a:lnTo>
                        <a:pt x="421481" y="678656"/>
                      </a:lnTo>
                      <a:lnTo>
                        <a:pt x="488156" y="685800"/>
                      </a:lnTo>
                      <a:lnTo>
                        <a:pt x="492919" y="721518"/>
                      </a:lnTo>
                      <a:lnTo>
                        <a:pt x="545306" y="783431"/>
                      </a:lnTo>
                      <a:lnTo>
                        <a:pt x="528638" y="809625"/>
                      </a:lnTo>
                      <a:lnTo>
                        <a:pt x="502444" y="826293"/>
                      </a:lnTo>
                      <a:lnTo>
                        <a:pt x="626269" y="833437"/>
                      </a:lnTo>
                      <a:lnTo>
                        <a:pt x="757238" y="797718"/>
                      </a:lnTo>
                      <a:lnTo>
                        <a:pt x="795338" y="728662"/>
                      </a:lnTo>
                      <a:lnTo>
                        <a:pt x="802481" y="669131"/>
                      </a:lnTo>
                      <a:lnTo>
                        <a:pt x="988219" y="628650"/>
                      </a:lnTo>
                      <a:close/>
                    </a:path>
                  </a:pathLst>
                </a:custGeom>
                <a:solidFill>
                  <a:srgbClr val="FF0000"/>
                </a:solidFill>
                <a:ln w="12700" cap="flat" cmpd="sng" algn="ctr">
                  <a:solidFill>
                    <a:schemeClr val="tx1"/>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404" name="Formeaca31"/>
              <xdr:cNvSpPr/>
            </xdr:nvSpPr>
            <xdr:spPr>
              <a:xfrm>
                <a:off x="8281165" y="7150273"/>
                <a:ext cx="360000" cy="360000"/>
              </a:xfrm>
              <a:prstGeom prst="ellipse">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fr-FR" sz="1100"/>
              </a:p>
            </xdr:txBody>
          </xdr:sp>
        </xdr:grpSp>
        <xdr:sp macro="" textlink="">
          <xdr:nvSpPr>
            <xdr:cNvPr id="399" name="legende1"/>
            <xdr:cNvSpPr/>
          </xdr:nvSpPr>
          <xdr:spPr>
            <a:xfrm>
              <a:off x="14125575" y="3248025"/>
              <a:ext cx="342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00" name="legende2"/>
            <xdr:cNvSpPr/>
          </xdr:nvSpPr>
          <xdr:spPr>
            <a:xfrm>
              <a:off x="14135100" y="3629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01" name="legende3"/>
            <xdr:cNvSpPr/>
          </xdr:nvSpPr>
          <xdr:spPr>
            <a:xfrm>
              <a:off x="14125575" y="4010025"/>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02" name="legende4"/>
            <xdr:cNvSpPr/>
          </xdr:nvSpPr>
          <xdr:spPr>
            <a:xfrm>
              <a:off x="14125575" y="4381500"/>
              <a:ext cx="342900" cy="180975"/>
            </a:xfrm>
            <a:prstGeom prst="rect">
              <a:avLst/>
            </a:prstGeom>
            <a:no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364" name="Formeaca9lib"/>
          <xdr:cNvSpPr txBox="1"/>
        </xdr:nvSpPr>
        <xdr:spPr>
          <a:xfrm>
            <a:off x="10801350" y="419099"/>
            <a:ext cx="971550" cy="638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3,9 %</a:t>
            </a:r>
          </a:p>
        </xdr:txBody>
      </xdr:sp>
      <xdr:sp macro="" textlink="">
        <xdr:nvSpPr>
          <xdr:cNvPr id="365" name="Formeaca11lib"/>
          <xdr:cNvSpPr txBox="1"/>
        </xdr:nvSpPr>
        <xdr:spPr>
          <a:xfrm>
            <a:off x="11991975" y="4200525"/>
            <a:ext cx="771525" cy="5429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16,1 %</a:t>
            </a:r>
          </a:p>
        </xdr:txBody>
      </xdr:sp>
      <xdr:sp macro="" textlink="">
        <xdr:nvSpPr>
          <xdr:cNvPr id="366" name="Formeaca17lib"/>
          <xdr:cNvSpPr txBox="1"/>
        </xdr:nvSpPr>
        <xdr:spPr>
          <a:xfrm>
            <a:off x="10858500" y="1895475"/>
            <a:ext cx="876300"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8,7 %</a:t>
            </a:r>
          </a:p>
        </xdr:txBody>
      </xdr:sp>
      <xdr:sp macro="" textlink="">
        <xdr:nvSpPr>
          <xdr:cNvPr id="367" name="Formeaca22lib"/>
          <xdr:cNvSpPr txBox="1"/>
        </xdr:nvSpPr>
        <xdr:spPr>
          <a:xfrm>
            <a:off x="10410825" y="5524500"/>
            <a:ext cx="1076325"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18,7 %</a:t>
            </a:r>
          </a:p>
        </xdr:txBody>
      </xdr:sp>
      <xdr:sp macro="" textlink="">
        <xdr:nvSpPr>
          <xdr:cNvPr id="368" name="Formeaca21lib"/>
          <xdr:cNvSpPr txBox="1"/>
        </xdr:nvSpPr>
        <xdr:spPr>
          <a:xfrm>
            <a:off x="13814068" y="2040492"/>
            <a:ext cx="676276" cy="46873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12,6 %</a:t>
            </a:r>
          </a:p>
        </xdr:txBody>
      </xdr:sp>
      <xdr:sp macro="" textlink="">
        <xdr:nvSpPr>
          <xdr:cNvPr id="369" name="Formeaca10lib"/>
          <xdr:cNvSpPr txBox="1"/>
        </xdr:nvSpPr>
        <xdr:spPr>
          <a:xfrm>
            <a:off x="10439400" y="4143375"/>
            <a:ext cx="876300" cy="8096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29,4 %</a:t>
            </a:r>
          </a:p>
        </xdr:txBody>
      </xdr:sp>
      <xdr:sp macro="" textlink="">
        <xdr:nvSpPr>
          <xdr:cNvPr id="370" name="Formeaca5lib"/>
          <xdr:cNvSpPr txBox="1"/>
        </xdr:nvSpPr>
        <xdr:spPr>
          <a:xfrm>
            <a:off x="11249026" y="3924300"/>
            <a:ext cx="771524" cy="12763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23,2 %</a:t>
            </a:r>
          </a:p>
        </xdr:txBody>
      </xdr:sp>
      <xdr:sp macro="" textlink="">
        <xdr:nvSpPr>
          <xdr:cNvPr id="371" name="Formeaca19lib"/>
          <xdr:cNvSpPr txBox="1"/>
        </xdr:nvSpPr>
        <xdr:spPr>
          <a:xfrm>
            <a:off x="11811001" y="1609725"/>
            <a:ext cx="742950" cy="11430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22,9 %</a:t>
            </a:r>
          </a:p>
        </xdr:txBody>
      </xdr:sp>
      <xdr:sp macro="" textlink="">
        <xdr:nvSpPr>
          <xdr:cNvPr id="372" name="Formeaca14lib"/>
          <xdr:cNvSpPr txBox="1"/>
        </xdr:nvSpPr>
        <xdr:spPr>
          <a:xfrm>
            <a:off x="9134475" y="2828925"/>
            <a:ext cx="904875" cy="7048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18,8 %</a:t>
            </a:r>
          </a:p>
        </xdr:txBody>
      </xdr:sp>
      <xdr:sp macro="" textlink="">
        <xdr:nvSpPr>
          <xdr:cNvPr id="373" name="Formeaca12lib"/>
          <xdr:cNvSpPr txBox="1"/>
        </xdr:nvSpPr>
        <xdr:spPr>
          <a:xfrm>
            <a:off x="11677650" y="5667375"/>
            <a:ext cx="809625" cy="5715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21 %</a:t>
            </a:r>
          </a:p>
        </xdr:txBody>
      </xdr:sp>
      <xdr:sp macro="" textlink="">
        <xdr:nvSpPr>
          <xdr:cNvPr id="374" name="Formeaca13lib"/>
          <xdr:cNvSpPr txBox="1"/>
        </xdr:nvSpPr>
        <xdr:spPr>
          <a:xfrm>
            <a:off x="12649199" y="1581150"/>
            <a:ext cx="904875" cy="1133474"/>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10,5 %</a:t>
            </a:r>
          </a:p>
        </xdr:txBody>
      </xdr:sp>
      <xdr:sp macro="" textlink="">
        <xdr:nvSpPr>
          <xdr:cNvPr id="375" name="Formeaca20lib"/>
          <xdr:cNvSpPr txBox="1"/>
        </xdr:nvSpPr>
        <xdr:spPr>
          <a:xfrm>
            <a:off x="7781925" y="2124075"/>
            <a:ext cx="1600200" cy="8763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15,5 %</a:t>
            </a:r>
          </a:p>
        </xdr:txBody>
      </xdr:sp>
      <xdr:sp macro="" textlink="">
        <xdr:nvSpPr>
          <xdr:cNvPr id="376" name="Formeaca6lib"/>
          <xdr:cNvSpPr txBox="1"/>
        </xdr:nvSpPr>
        <xdr:spPr>
          <a:xfrm>
            <a:off x="13299287" y="6994559"/>
            <a:ext cx="742949" cy="742949"/>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29,8 %</a:t>
            </a:r>
          </a:p>
        </xdr:txBody>
      </xdr:sp>
      <xdr:sp macro="" textlink="">
        <xdr:nvSpPr>
          <xdr:cNvPr id="377" name="Formeaca18lib"/>
          <xdr:cNvSpPr txBox="1"/>
        </xdr:nvSpPr>
        <xdr:spPr>
          <a:xfrm>
            <a:off x="9563100" y="3619500"/>
            <a:ext cx="771525" cy="11620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26,9 %</a:t>
            </a:r>
          </a:p>
        </xdr:txBody>
      </xdr:sp>
      <xdr:sp macro="" textlink="">
        <xdr:nvSpPr>
          <xdr:cNvPr id="378" name="Formeaca1lib"/>
          <xdr:cNvSpPr txBox="1"/>
        </xdr:nvSpPr>
        <xdr:spPr>
          <a:xfrm>
            <a:off x="12687300" y="5648325"/>
            <a:ext cx="904875" cy="476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19,6 %</a:t>
            </a:r>
          </a:p>
        </xdr:txBody>
      </xdr:sp>
      <xdr:sp macro="" textlink="">
        <xdr:nvSpPr>
          <xdr:cNvPr id="379" name="Formeaca4lib"/>
          <xdr:cNvSpPr txBox="1"/>
        </xdr:nvSpPr>
        <xdr:spPr>
          <a:xfrm>
            <a:off x="9296400" y="4905374"/>
            <a:ext cx="1171575" cy="10191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20,7 %</a:t>
            </a:r>
          </a:p>
        </xdr:txBody>
      </xdr:sp>
      <xdr:sp macro="" textlink="">
        <xdr:nvSpPr>
          <xdr:cNvPr id="380" name="Formeaca3lib"/>
          <xdr:cNvSpPr txBox="1"/>
        </xdr:nvSpPr>
        <xdr:spPr>
          <a:xfrm>
            <a:off x="12849224" y="3038474"/>
            <a:ext cx="638175" cy="733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23,9 %</a:t>
            </a:r>
          </a:p>
        </xdr:txBody>
      </xdr:sp>
      <xdr:sp macro="" textlink="">
        <xdr:nvSpPr>
          <xdr:cNvPr id="381" name="Formeaca7lib"/>
          <xdr:cNvSpPr txBox="1"/>
        </xdr:nvSpPr>
        <xdr:spPr>
          <a:xfrm>
            <a:off x="11620500" y="2790825"/>
            <a:ext cx="1047750" cy="102870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27,9 %</a:t>
            </a:r>
          </a:p>
        </xdr:txBody>
      </xdr:sp>
      <xdr:sp macro="" textlink="">
        <xdr:nvSpPr>
          <xdr:cNvPr id="382" name="Formeaca15lib"/>
          <xdr:cNvSpPr txBox="1"/>
        </xdr:nvSpPr>
        <xdr:spPr>
          <a:xfrm rot="10800000" flipV="1">
            <a:off x="13049772" y="6116198"/>
            <a:ext cx="742951" cy="544687"/>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21,4 %</a:t>
            </a:r>
          </a:p>
        </xdr:txBody>
      </xdr:sp>
      <xdr:sp macro="" textlink="">
        <xdr:nvSpPr>
          <xdr:cNvPr id="383" name="Formeaca27lib"/>
          <xdr:cNvSpPr txBox="1"/>
        </xdr:nvSpPr>
        <xdr:spPr>
          <a:xfrm>
            <a:off x="9296401" y="1628774"/>
            <a:ext cx="1447800" cy="6572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15,3 %</a:t>
            </a:r>
          </a:p>
        </xdr:txBody>
      </xdr:sp>
      <xdr:sp macro="" textlink="">
        <xdr:nvSpPr>
          <xdr:cNvPr id="384" name="Formeaca16lib"/>
          <xdr:cNvSpPr txBox="1"/>
        </xdr:nvSpPr>
        <xdr:spPr>
          <a:xfrm>
            <a:off x="10401299" y="2619375"/>
            <a:ext cx="1019176" cy="105727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25,5 %</a:t>
            </a:r>
          </a:p>
        </xdr:txBody>
      </xdr:sp>
      <xdr:sp macro="" textlink="">
        <xdr:nvSpPr>
          <xdr:cNvPr id="385" name="Formeaca2lib"/>
          <xdr:cNvSpPr txBox="1"/>
        </xdr:nvSpPr>
        <xdr:spPr>
          <a:xfrm>
            <a:off x="10829925" y="1047750"/>
            <a:ext cx="1162050" cy="8572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29,9 %</a:t>
            </a:r>
          </a:p>
        </xdr:txBody>
      </xdr:sp>
      <xdr:sp macro="" textlink="">
        <xdr:nvSpPr>
          <xdr:cNvPr id="386" name="Formeaca8lib"/>
          <xdr:cNvSpPr txBox="1"/>
        </xdr:nvSpPr>
        <xdr:spPr>
          <a:xfrm>
            <a:off x="12515850" y="4724399"/>
            <a:ext cx="876299" cy="5810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33,4 %</a:t>
            </a:r>
          </a:p>
        </xdr:txBody>
      </xdr:sp>
      <xdr:sp macro="" textlink="">
        <xdr:nvSpPr>
          <xdr:cNvPr id="387" name="Formeaca25lib"/>
          <xdr:cNvSpPr txBox="1"/>
        </xdr:nvSpPr>
        <xdr:spPr>
          <a:xfrm>
            <a:off x="7505701" y="3486150"/>
            <a:ext cx="714374" cy="6191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12,9 %</a:t>
            </a:r>
          </a:p>
        </xdr:txBody>
      </xdr:sp>
      <xdr:sp macro="" textlink="">
        <xdr:nvSpPr>
          <xdr:cNvPr id="388" name="Formeaca29lib"/>
          <xdr:cNvSpPr txBox="1"/>
        </xdr:nvSpPr>
        <xdr:spPr>
          <a:xfrm>
            <a:off x="7762876" y="6210300"/>
            <a:ext cx="657224" cy="7429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32,3 %</a:t>
            </a:r>
          </a:p>
        </xdr:txBody>
      </xdr:sp>
      <xdr:sp macro="" textlink="">
        <xdr:nvSpPr>
          <xdr:cNvPr id="389" name="Formeaca28lib"/>
          <xdr:cNvSpPr txBox="1"/>
        </xdr:nvSpPr>
        <xdr:spPr>
          <a:xfrm>
            <a:off x="7910480" y="4906835"/>
            <a:ext cx="742951" cy="574425"/>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24,6 %</a:t>
            </a:r>
          </a:p>
        </xdr:txBody>
      </xdr:sp>
      <xdr:sp macro="" textlink="">
        <xdr:nvSpPr>
          <xdr:cNvPr id="390" name="Formeaca26lib"/>
          <xdr:cNvSpPr txBox="1"/>
        </xdr:nvSpPr>
        <xdr:spPr>
          <a:xfrm>
            <a:off x="8589982" y="4436703"/>
            <a:ext cx="695326" cy="53660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25,3 %</a:t>
            </a:r>
          </a:p>
        </xdr:txBody>
      </xdr:sp>
      <xdr:sp macro="" textlink="">
        <xdr:nvSpPr>
          <xdr:cNvPr id="391" name="Formeaca30lib"/>
          <xdr:cNvSpPr txBox="1"/>
        </xdr:nvSpPr>
        <xdr:spPr>
          <a:xfrm>
            <a:off x="8627821" y="5149862"/>
            <a:ext cx="685801" cy="458386"/>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69,2 %</a:t>
            </a:r>
          </a:p>
        </xdr:txBody>
      </xdr:sp>
      <xdr:sp macro="" textlink="">
        <xdr:nvSpPr>
          <xdr:cNvPr id="392" name="polyfr"/>
          <xdr:cNvSpPr txBox="1"/>
        </xdr:nvSpPr>
        <xdr:spPr>
          <a:xfrm>
            <a:off x="8610509" y="7081629"/>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Polynésie Française</a:t>
            </a:r>
          </a:p>
        </xdr:txBody>
      </xdr:sp>
      <xdr:sp macro="" textlink="">
        <xdr:nvSpPr>
          <xdr:cNvPr id="393" name="Formeaca31lib"/>
          <xdr:cNvSpPr txBox="1"/>
        </xdr:nvSpPr>
        <xdr:spPr>
          <a:xfrm>
            <a:off x="8630934" y="7245522"/>
            <a:ext cx="628650" cy="482443"/>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t>9,9 %</a:t>
            </a:r>
          </a:p>
        </xdr:txBody>
      </xdr:sp>
      <xdr:sp macro="" textlink="">
        <xdr:nvSpPr>
          <xdr:cNvPr id="394" name="ZoneTexte 393"/>
          <xdr:cNvSpPr txBox="1"/>
        </xdr:nvSpPr>
        <xdr:spPr>
          <a:xfrm>
            <a:off x="14401800" y="32004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95" name="ZoneTexte 394"/>
          <xdr:cNvSpPr txBox="1"/>
        </xdr:nvSpPr>
        <xdr:spPr>
          <a:xfrm>
            <a:off x="14420850" y="3619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96" name="ZoneTexte 395"/>
          <xdr:cNvSpPr txBox="1"/>
        </xdr:nvSpPr>
        <xdr:spPr>
          <a:xfrm>
            <a:off x="14420850" y="4000500"/>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xdr:nvSpPr>
          <xdr:cNvPr id="397" name="ZoneTexte 396"/>
          <xdr:cNvSpPr txBox="1"/>
        </xdr:nvSpPr>
        <xdr:spPr>
          <a:xfrm>
            <a:off x="14430375" y="4371975"/>
            <a:ext cx="1343025" cy="285750"/>
          </a:xfrm>
          <a:prstGeom prst="rect">
            <a:avLst/>
          </a:prstGeom>
          <a:noFill/>
          <a:ln w="9525" cmpd="sng">
            <a:noFill/>
          </a:ln>
          <a:extLst>
            <a:ext uri="{909E8E84-426E-40DD-AFC4-6F175D3DCCD1}">
              <a14:hiddenFill xmlns:a14="http://schemas.microsoft.com/office/drawing/2010/main">
                <a:no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grpSp>
    <xdr:clientData/>
  </xdr:twoCellAnchor>
  <xdr:twoCellAnchor editAs="oneCell">
    <xdr:from>
      <xdr:col>16</xdr:col>
      <xdr:colOff>418172</xdr:colOff>
      <xdr:row>79</xdr:row>
      <xdr:rowOff>116158</xdr:rowOff>
    </xdr:from>
    <xdr:to>
      <xdr:col>25</xdr:col>
      <xdr:colOff>720260</xdr:colOff>
      <xdr:row>80</xdr:row>
      <xdr:rowOff>139884</xdr:rowOff>
    </xdr:to>
    <xdr:pic>
      <xdr:nvPicPr>
        <xdr:cNvPr id="433" name="Image 432"/>
        <xdr:cNvPicPr>
          <a:picLocks noChangeAspect="1"/>
        </xdr:cNvPicPr>
      </xdr:nvPicPr>
      <xdr:blipFill>
        <a:blip xmlns:r="http://schemas.openxmlformats.org/officeDocument/2006/relationships" r:embed="rId1"/>
        <a:stretch>
          <a:fillRect/>
        </a:stretch>
      </xdr:blipFill>
      <xdr:spPr>
        <a:xfrm>
          <a:off x="12928446" y="14996067"/>
          <a:ext cx="7201905" cy="20957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B20"/>
  <sheetViews>
    <sheetView tabSelected="1" workbookViewId="0"/>
  </sheetViews>
  <sheetFormatPr baseColWidth="10" defaultRowHeight="15" x14ac:dyDescent="0.25"/>
  <sheetData>
    <row r="1" spans="1:2" ht="25.5" x14ac:dyDescent="0.25">
      <c r="A1" s="67" t="s">
        <v>126</v>
      </c>
    </row>
    <row r="4" spans="1:2" x14ac:dyDescent="0.25">
      <c r="A4" s="31" t="s">
        <v>127</v>
      </c>
      <c r="B4" s="31" t="s">
        <v>88</v>
      </c>
    </row>
    <row r="5" spans="1:2" x14ac:dyDescent="0.25">
      <c r="A5" s="31" t="s">
        <v>128</v>
      </c>
      <c r="B5" s="31" t="s">
        <v>180</v>
      </c>
    </row>
    <row r="6" spans="1:2" x14ac:dyDescent="0.25">
      <c r="A6" s="31" t="s">
        <v>129</v>
      </c>
      <c r="B6" s="31" t="s">
        <v>181</v>
      </c>
    </row>
    <row r="7" spans="1:2" x14ac:dyDescent="0.25">
      <c r="A7" s="31" t="s">
        <v>130</v>
      </c>
      <c r="B7" s="31" t="s">
        <v>121</v>
      </c>
    </row>
    <row r="8" spans="1:2" x14ac:dyDescent="0.25">
      <c r="A8" s="31" t="s">
        <v>131</v>
      </c>
      <c r="B8" s="31" t="s">
        <v>122</v>
      </c>
    </row>
    <row r="9" spans="1:2" x14ac:dyDescent="0.25">
      <c r="A9" s="31" t="s">
        <v>132</v>
      </c>
      <c r="B9" s="31" t="s">
        <v>123</v>
      </c>
    </row>
    <row r="10" spans="1:2" x14ac:dyDescent="0.25">
      <c r="A10" s="31" t="s">
        <v>133</v>
      </c>
      <c r="B10" s="31" t="s">
        <v>138</v>
      </c>
    </row>
    <row r="11" spans="1:2" x14ac:dyDescent="0.25">
      <c r="A11" s="31" t="s">
        <v>134</v>
      </c>
      <c r="B11" s="31" t="s">
        <v>124</v>
      </c>
    </row>
    <row r="12" spans="1:2" x14ac:dyDescent="0.25">
      <c r="A12" s="31" t="s">
        <v>135</v>
      </c>
      <c r="B12" s="31" t="s">
        <v>125</v>
      </c>
    </row>
    <row r="13" spans="1:2" x14ac:dyDescent="0.25">
      <c r="A13" s="31" t="s">
        <v>136</v>
      </c>
      <c r="B13" s="31" t="s">
        <v>139</v>
      </c>
    </row>
    <row r="14" spans="1:2" x14ac:dyDescent="0.25">
      <c r="A14" s="31" t="s">
        <v>137</v>
      </c>
      <c r="B14" s="31" t="s">
        <v>91</v>
      </c>
    </row>
    <row r="16" spans="1:2" x14ac:dyDescent="0.25">
      <c r="A16" s="31" t="s">
        <v>171</v>
      </c>
      <c r="B16" s="31" t="s">
        <v>176</v>
      </c>
    </row>
    <row r="17" spans="1:2" x14ac:dyDescent="0.25">
      <c r="A17" s="31" t="s">
        <v>172</v>
      </c>
      <c r="B17" s="31" t="s">
        <v>166</v>
      </c>
    </row>
    <row r="18" spans="1:2" x14ac:dyDescent="0.25">
      <c r="A18" s="31" t="s">
        <v>173</v>
      </c>
      <c r="B18" s="31" t="s">
        <v>169</v>
      </c>
    </row>
    <row r="19" spans="1:2" x14ac:dyDescent="0.25">
      <c r="A19" s="31" t="s">
        <v>174</v>
      </c>
      <c r="B19" s="31" t="s">
        <v>168</v>
      </c>
    </row>
    <row r="20" spans="1:2" x14ac:dyDescent="0.25">
      <c r="A20" s="31" t="s">
        <v>175</v>
      </c>
      <c r="B20" s="31" t="s">
        <v>170</v>
      </c>
    </row>
  </sheetData>
  <hyperlinks>
    <hyperlink ref="A4:B4" location="'Tableau 1'!A1" display="Tableau 1"/>
    <hyperlink ref="A5:B5" location="'Carte 1'!A1" display="Carte 1"/>
    <hyperlink ref="A6:B6" location="'Carte 2'!A1" display="Carte 2"/>
    <hyperlink ref="A7:B7" location="'Graphique 1'!A1" display="Graphique 1"/>
    <hyperlink ref="A8:B8" location="'Carte 3'!A1" display="Carte 3"/>
    <hyperlink ref="A9:B9" location="'Carte 4'!A1" display="Carte 4"/>
    <hyperlink ref="A10:B10" location="'Carte 5'!A1" display="Carte 5"/>
    <hyperlink ref="A11:B11" location="'Carte 6'!A1" display="Carte 6"/>
    <hyperlink ref="A12:B12" location="'Carte 7'!A1" display="Carte 7"/>
    <hyperlink ref="A13:B13" location="'Carte 8'!A1" display="Carte 8"/>
    <hyperlink ref="A14:B14" location="'Tableau 2'!A1" display="Tableau 2"/>
    <hyperlink ref="A16:B16" location="'annexe 1'!A1" display="Annexe 1"/>
    <hyperlink ref="A17:B17" location="'annexe 2'!A1" display="Annexe 2"/>
    <hyperlink ref="A18:B18" location="'annexe 3'!A1" display="Annexe 3"/>
    <hyperlink ref="A19:B19" location="'annexe 4'!A1" display="Annexe 4"/>
    <hyperlink ref="A20:B20" location="'annexe 5'!A1" display="Annexe 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X40"/>
  <sheetViews>
    <sheetView zoomScale="90" zoomScaleNormal="90" workbookViewId="0"/>
  </sheetViews>
  <sheetFormatPr baseColWidth="10" defaultRowHeight="15" x14ac:dyDescent="0.25"/>
  <cols>
    <col min="1" max="1" width="22.42578125" customWidth="1"/>
  </cols>
  <sheetData>
    <row r="1" spans="1:24" x14ac:dyDescent="0.25">
      <c r="A1" s="25" t="s">
        <v>192</v>
      </c>
    </row>
    <row r="2" spans="1:24" x14ac:dyDescent="0.25">
      <c r="A2" s="31" t="s">
        <v>177</v>
      </c>
    </row>
    <row r="3" spans="1:24" x14ac:dyDescent="0.25">
      <c r="N3" t="s">
        <v>53</v>
      </c>
      <c r="X3" t="s">
        <v>105</v>
      </c>
    </row>
    <row r="4" spans="1:24" ht="30" x14ac:dyDescent="0.25">
      <c r="B4" s="17" t="s">
        <v>53</v>
      </c>
      <c r="C4" s="17" t="s">
        <v>105</v>
      </c>
      <c r="D4" s="17" t="s">
        <v>106</v>
      </c>
      <c r="E4" s="17" t="s">
        <v>107</v>
      </c>
    </row>
    <row r="5" spans="1:24" x14ac:dyDescent="0.25">
      <c r="A5" s="17" t="s">
        <v>0</v>
      </c>
      <c r="B5">
        <v>16.600000000000001</v>
      </c>
      <c r="C5">
        <v>19.600000000000001</v>
      </c>
      <c r="D5">
        <v>23.9</v>
      </c>
      <c r="E5">
        <v>38.4</v>
      </c>
    </row>
    <row r="6" spans="1:24" x14ac:dyDescent="0.25">
      <c r="A6" s="17" t="s">
        <v>1</v>
      </c>
      <c r="B6">
        <v>26.9</v>
      </c>
      <c r="C6">
        <v>29.9</v>
      </c>
      <c r="D6">
        <v>35.799999999999997</v>
      </c>
      <c r="E6">
        <v>53.3</v>
      </c>
    </row>
    <row r="7" spans="1:24" x14ac:dyDescent="0.25">
      <c r="A7" s="17" t="s">
        <v>2</v>
      </c>
      <c r="B7">
        <v>21.1</v>
      </c>
      <c r="C7">
        <v>23.9</v>
      </c>
      <c r="D7">
        <v>28.9</v>
      </c>
      <c r="E7">
        <v>46.9</v>
      </c>
    </row>
    <row r="8" spans="1:24" x14ac:dyDescent="0.25">
      <c r="A8" s="17" t="s">
        <v>3</v>
      </c>
      <c r="B8">
        <v>19</v>
      </c>
      <c r="C8">
        <v>20.7</v>
      </c>
      <c r="D8">
        <v>22.3</v>
      </c>
      <c r="E8">
        <v>29.3</v>
      </c>
    </row>
    <row r="9" spans="1:24" x14ac:dyDescent="0.25">
      <c r="A9" s="17" t="s">
        <v>188</v>
      </c>
      <c r="B9">
        <v>20.6</v>
      </c>
      <c r="C9">
        <v>23.2</v>
      </c>
      <c r="D9">
        <v>27</v>
      </c>
      <c r="E9">
        <v>39.299999999999997</v>
      </c>
    </row>
    <row r="10" spans="1:24" x14ac:dyDescent="0.25">
      <c r="A10" s="17" t="s">
        <v>5</v>
      </c>
      <c r="B10">
        <v>24.3</v>
      </c>
      <c r="C10">
        <v>29.8</v>
      </c>
      <c r="D10">
        <v>35.299999999999997</v>
      </c>
      <c r="E10">
        <v>50.5</v>
      </c>
    </row>
    <row r="11" spans="1:24" x14ac:dyDescent="0.25">
      <c r="A11" s="17" t="s">
        <v>6</v>
      </c>
      <c r="B11">
        <v>28.8</v>
      </c>
      <c r="C11">
        <v>27.9</v>
      </c>
      <c r="D11">
        <v>32.6</v>
      </c>
      <c r="E11">
        <v>43.5</v>
      </c>
    </row>
    <row r="12" spans="1:24" x14ac:dyDescent="0.25">
      <c r="A12" s="17" t="s">
        <v>7</v>
      </c>
      <c r="B12">
        <v>30.5</v>
      </c>
      <c r="C12">
        <v>33.4</v>
      </c>
      <c r="D12">
        <v>35.700000000000003</v>
      </c>
      <c r="E12">
        <v>46.2</v>
      </c>
    </row>
    <row r="13" spans="1:24" x14ac:dyDescent="0.25">
      <c r="A13" s="17" t="s">
        <v>8</v>
      </c>
      <c r="B13">
        <v>19.8</v>
      </c>
      <c r="C13">
        <v>25.3</v>
      </c>
      <c r="D13">
        <v>31.8</v>
      </c>
      <c r="E13">
        <v>40.200000000000003</v>
      </c>
    </row>
    <row r="14" spans="1:24" x14ac:dyDescent="0.25">
      <c r="A14" s="17" t="s">
        <v>9</v>
      </c>
      <c r="B14">
        <v>28.3</v>
      </c>
      <c r="C14">
        <v>32.299999999999997</v>
      </c>
      <c r="D14">
        <v>39.4</v>
      </c>
      <c r="E14">
        <v>64.400000000000006</v>
      </c>
    </row>
    <row r="15" spans="1:24" x14ac:dyDescent="0.25">
      <c r="A15" s="17" t="s">
        <v>10</v>
      </c>
      <c r="B15">
        <v>10.3</v>
      </c>
      <c r="C15">
        <v>8.6999999999999993</v>
      </c>
      <c r="D15">
        <v>8.1999999999999993</v>
      </c>
      <c r="E15">
        <v>8.9</v>
      </c>
    </row>
    <row r="16" spans="1:24" x14ac:dyDescent="0.25">
      <c r="A16" s="17" t="s">
        <v>11</v>
      </c>
      <c r="B16">
        <v>10.8</v>
      </c>
      <c r="C16">
        <v>12.9</v>
      </c>
      <c r="D16">
        <v>19</v>
      </c>
      <c r="E16">
        <v>33.1</v>
      </c>
    </row>
    <row r="17" spans="1:5" x14ac:dyDescent="0.25">
      <c r="A17" s="17" t="s">
        <v>12</v>
      </c>
      <c r="B17">
        <v>3.5</v>
      </c>
      <c r="C17">
        <v>3.9</v>
      </c>
      <c r="D17">
        <v>5.7</v>
      </c>
      <c r="E17">
        <v>12.7</v>
      </c>
    </row>
    <row r="18" spans="1:5" x14ac:dyDescent="0.25">
      <c r="A18" s="17" t="s">
        <v>13</v>
      </c>
      <c r="B18">
        <v>24</v>
      </c>
      <c r="C18">
        <v>29.4</v>
      </c>
      <c r="D18">
        <v>31.2</v>
      </c>
      <c r="E18">
        <v>47.1</v>
      </c>
    </row>
    <row r="19" spans="1:5" x14ac:dyDescent="0.25">
      <c r="A19" s="17" t="s">
        <v>14</v>
      </c>
      <c r="B19">
        <v>15.3</v>
      </c>
      <c r="C19">
        <v>16.100000000000001</v>
      </c>
      <c r="D19">
        <v>19.399999999999999</v>
      </c>
      <c r="E19">
        <v>24.1</v>
      </c>
    </row>
    <row r="20" spans="1:5" x14ac:dyDescent="0.25">
      <c r="A20" s="17" t="s">
        <v>15</v>
      </c>
      <c r="B20">
        <v>21.1</v>
      </c>
      <c r="C20">
        <v>24.6</v>
      </c>
      <c r="D20">
        <v>27.7</v>
      </c>
      <c r="E20">
        <v>44.9</v>
      </c>
    </row>
    <row r="21" spans="1:5" x14ac:dyDescent="0.25">
      <c r="A21" s="17" t="s">
        <v>16</v>
      </c>
      <c r="B21">
        <v>79.900000000000006</v>
      </c>
      <c r="C21">
        <v>69.2</v>
      </c>
      <c r="D21">
        <v>66.900000000000006</v>
      </c>
      <c r="E21">
        <v>78.5</v>
      </c>
    </row>
    <row r="22" spans="1:5" x14ac:dyDescent="0.25">
      <c r="A22" s="17" t="s">
        <v>17</v>
      </c>
      <c r="B22">
        <v>16.899999999999999</v>
      </c>
      <c r="C22">
        <v>21</v>
      </c>
      <c r="D22">
        <v>27.2</v>
      </c>
      <c r="E22">
        <v>40.4</v>
      </c>
    </row>
    <row r="23" spans="1:5" x14ac:dyDescent="0.25">
      <c r="A23" s="17" t="s">
        <v>18</v>
      </c>
      <c r="B23">
        <v>9</v>
      </c>
      <c r="C23">
        <v>10.5</v>
      </c>
      <c r="D23">
        <v>14</v>
      </c>
      <c r="E23">
        <v>27.1</v>
      </c>
    </row>
    <row r="24" spans="1:5" x14ac:dyDescent="0.25">
      <c r="A24" s="17" t="s">
        <v>19</v>
      </c>
      <c r="B24">
        <v>18.5</v>
      </c>
      <c r="C24">
        <v>18.8</v>
      </c>
      <c r="D24">
        <v>21.2</v>
      </c>
      <c r="E24">
        <v>30.5</v>
      </c>
    </row>
    <row r="25" spans="1:5" x14ac:dyDescent="0.25">
      <c r="A25" s="17" t="s">
        <v>20</v>
      </c>
      <c r="B25">
        <v>17.7</v>
      </c>
      <c r="C25">
        <v>21.4</v>
      </c>
      <c r="D25">
        <v>26.9</v>
      </c>
      <c r="E25">
        <v>41.8</v>
      </c>
    </row>
    <row r="26" spans="1:5" x14ac:dyDescent="0.25">
      <c r="A26" s="17" t="s">
        <v>21</v>
      </c>
      <c r="B26">
        <v>13.6</v>
      </c>
      <c r="C26">
        <v>15.3</v>
      </c>
      <c r="D26">
        <v>19.8</v>
      </c>
      <c r="E26">
        <v>32.299999999999997</v>
      </c>
    </row>
    <row r="27" spans="1:5" x14ac:dyDescent="0.25">
      <c r="A27" s="17" t="s">
        <v>22</v>
      </c>
      <c r="B27">
        <v>26.1</v>
      </c>
      <c r="C27">
        <v>25.5</v>
      </c>
      <c r="D27">
        <v>31.7</v>
      </c>
      <c r="E27">
        <v>45.6</v>
      </c>
    </row>
    <row r="28" spans="1:5" x14ac:dyDescent="0.25">
      <c r="A28" s="17" t="s">
        <v>23</v>
      </c>
      <c r="B28">
        <v>21.7</v>
      </c>
      <c r="C28">
        <v>26.9</v>
      </c>
      <c r="D28">
        <v>32.200000000000003</v>
      </c>
      <c r="E28">
        <v>54.8</v>
      </c>
    </row>
    <row r="29" spans="1:5" x14ac:dyDescent="0.25">
      <c r="A29" s="17" t="s">
        <v>187</v>
      </c>
      <c r="B29">
        <v>7.1</v>
      </c>
      <c r="C29">
        <v>9.9</v>
      </c>
      <c r="D29">
        <v>18.2</v>
      </c>
      <c r="E29">
        <v>34.4</v>
      </c>
    </row>
    <row r="30" spans="1:5" x14ac:dyDescent="0.25">
      <c r="A30" s="17" t="s">
        <v>25</v>
      </c>
      <c r="B30">
        <v>19.399999999999999</v>
      </c>
      <c r="C30">
        <v>22.9</v>
      </c>
      <c r="D30">
        <v>30.3</v>
      </c>
      <c r="E30">
        <v>44.8</v>
      </c>
    </row>
    <row r="31" spans="1:5" x14ac:dyDescent="0.25">
      <c r="A31" s="17" t="s">
        <v>26</v>
      </c>
      <c r="B31">
        <v>12.8</v>
      </c>
      <c r="C31">
        <v>15.5</v>
      </c>
      <c r="D31">
        <v>18.5</v>
      </c>
      <c r="E31">
        <v>29.2</v>
      </c>
    </row>
    <row r="32" spans="1:5" x14ac:dyDescent="0.25">
      <c r="A32" s="17" t="s">
        <v>27</v>
      </c>
      <c r="B32">
        <v>11.3</v>
      </c>
      <c r="C32">
        <v>12.6</v>
      </c>
      <c r="D32">
        <v>13.6</v>
      </c>
      <c r="E32">
        <v>19.899999999999999</v>
      </c>
    </row>
    <row r="33" spans="1:24" x14ac:dyDescent="0.25">
      <c r="A33" s="17" t="s">
        <v>28</v>
      </c>
      <c r="B33">
        <v>17.899999999999999</v>
      </c>
      <c r="C33">
        <v>18.7</v>
      </c>
      <c r="D33">
        <v>20.100000000000001</v>
      </c>
      <c r="E33">
        <v>25.6</v>
      </c>
    </row>
    <row r="35" spans="1:24" x14ac:dyDescent="0.25">
      <c r="A35" t="s">
        <v>199</v>
      </c>
    </row>
    <row r="36" spans="1:24" x14ac:dyDescent="0.25">
      <c r="A36" t="s">
        <v>90</v>
      </c>
    </row>
    <row r="37" spans="1:24" x14ac:dyDescent="0.25">
      <c r="A37" t="s">
        <v>110</v>
      </c>
    </row>
    <row r="40" spans="1:24" x14ac:dyDescent="0.25">
      <c r="N40" t="s">
        <v>106</v>
      </c>
      <c r="X40" t="s">
        <v>107</v>
      </c>
    </row>
  </sheetData>
  <conditionalFormatting sqref="B37:E66">
    <cfRule type="colorScale" priority="1">
      <colorScale>
        <cfvo type="min"/>
        <cfvo type="percentile" val="50"/>
        <cfvo type="max"/>
        <color rgb="FF63BE7B"/>
        <color rgb="FFFFEB84"/>
        <color rgb="FFF8696B"/>
      </colorScale>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D37"/>
  <sheetViews>
    <sheetView zoomScale="90" zoomScaleNormal="90" workbookViewId="0"/>
  </sheetViews>
  <sheetFormatPr baseColWidth="10" defaultRowHeight="15" x14ac:dyDescent="0.25"/>
  <cols>
    <col min="1" max="1" width="21.28515625" customWidth="1"/>
    <col min="2" max="2" width="14.7109375" customWidth="1"/>
    <col min="3" max="3" width="15" customWidth="1"/>
    <col min="14" max="14" width="11.42578125" customWidth="1"/>
  </cols>
  <sheetData>
    <row r="1" spans="1:4" x14ac:dyDescent="0.25">
      <c r="A1" s="25" t="s">
        <v>193</v>
      </c>
    </row>
    <row r="2" spans="1:4" x14ac:dyDescent="0.25">
      <c r="A2" s="31" t="s">
        <v>177</v>
      </c>
    </row>
    <row r="4" spans="1:4" ht="75" x14ac:dyDescent="0.25">
      <c r="B4" s="23" t="s">
        <v>120</v>
      </c>
      <c r="C4" s="17" t="s">
        <v>140</v>
      </c>
      <c r="D4" s="24" t="s">
        <v>141</v>
      </c>
    </row>
    <row r="5" spans="1:4" x14ac:dyDescent="0.25">
      <c r="A5" s="17" t="s">
        <v>14</v>
      </c>
      <c r="B5">
        <v>23080</v>
      </c>
      <c r="C5">
        <v>6563</v>
      </c>
      <c r="D5" s="1">
        <v>28.4</v>
      </c>
    </row>
    <row r="6" spans="1:4" x14ac:dyDescent="0.25">
      <c r="A6" s="17" t="s">
        <v>13</v>
      </c>
      <c r="B6">
        <v>4947</v>
      </c>
      <c r="C6">
        <v>780</v>
      </c>
      <c r="D6" s="1">
        <v>15.8</v>
      </c>
    </row>
    <row r="7" spans="1:4" x14ac:dyDescent="0.25">
      <c r="A7" s="17" t="s">
        <v>12</v>
      </c>
      <c r="B7">
        <v>32253</v>
      </c>
      <c r="C7">
        <v>4982</v>
      </c>
      <c r="D7" s="1">
        <v>15.4</v>
      </c>
    </row>
    <row r="8" spans="1:4" x14ac:dyDescent="0.25">
      <c r="A8" s="17" t="s">
        <v>28</v>
      </c>
      <c r="B8">
        <v>22104</v>
      </c>
      <c r="C8">
        <v>2020</v>
      </c>
      <c r="D8" s="1">
        <v>9.1</v>
      </c>
    </row>
    <row r="9" spans="1:4" ht="18.75" customHeight="1" x14ac:dyDescent="0.25">
      <c r="A9" s="17" t="s">
        <v>188</v>
      </c>
      <c r="B9">
        <v>9236</v>
      </c>
      <c r="C9">
        <v>775</v>
      </c>
      <c r="D9" s="1">
        <v>8.4</v>
      </c>
    </row>
    <row r="10" spans="1:4" x14ac:dyDescent="0.25">
      <c r="A10" s="17" t="s">
        <v>27</v>
      </c>
      <c r="B10">
        <v>12600</v>
      </c>
      <c r="C10">
        <v>802</v>
      </c>
      <c r="D10" s="1">
        <v>6.4</v>
      </c>
    </row>
    <row r="11" spans="1:4" x14ac:dyDescent="0.25">
      <c r="A11" s="17" t="s">
        <v>25</v>
      </c>
      <c r="B11">
        <v>9484</v>
      </c>
      <c r="C11">
        <v>465</v>
      </c>
      <c r="D11" s="1">
        <v>4.9000000000000004</v>
      </c>
    </row>
    <row r="12" spans="1:4" x14ac:dyDescent="0.25">
      <c r="A12" s="17" t="s">
        <v>10</v>
      </c>
      <c r="B12">
        <v>96356</v>
      </c>
      <c r="C12">
        <v>4687</v>
      </c>
      <c r="D12" s="1">
        <v>4.9000000000000004</v>
      </c>
    </row>
    <row r="13" spans="1:4" x14ac:dyDescent="0.25">
      <c r="A13" s="17" t="s">
        <v>19</v>
      </c>
      <c r="B13">
        <v>26672</v>
      </c>
      <c r="C13">
        <v>430</v>
      </c>
      <c r="D13" s="1">
        <v>1.6</v>
      </c>
    </row>
    <row r="14" spans="1:4" x14ac:dyDescent="0.25">
      <c r="A14" s="17" t="s">
        <v>17</v>
      </c>
      <c r="B14">
        <v>20056</v>
      </c>
      <c r="C14">
        <v>201</v>
      </c>
      <c r="D14" s="1">
        <v>1</v>
      </c>
    </row>
    <row r="15" spans="1:4" ht="15.75" customHeight="1" x14ac:dyDescent="0.25">
      <c r="A15" s="17" t="s">
        <v>18</v>
      </c>
      <c r="B15">
        <v>16872</v>
      </c>
      <c r="C15">
        <v>135</v>
      </c>
      <c r="D15" s="1">
        <v>0.8</v>
      </c>
    </row>
    <row r="16" spans="1:4" x14ac:dyDescent="0.25">
      <c r="A16" s="17" t="s">
        <v>26</v>
      </c>
      <c r="B16">
        <v>26219</v>
      </c>
      <c r="C16">
        <v>-93</v>
      </c>
      <c r="D16" s="1">
        <v>-0.4</v>
      </c>
    </row>
    <row r="17" spans="1:4" x14ac:dyDescent="0.25">
      <c r="A17" s="17" t="s">
        <v>3</v>
      </c>
      <c r="B17">
        <v>23276</v>
      </c>
      <c r="C17">
        <v>-555</v>
      </c>
      <c r="D17" s="1">
        <v>-2.4</v>
      </c>
    </row>
    <row r="18" spans="1:4" ht="16.5" customHeight="1" x14ac:dyDescent="0.25">
      <c r="A18" s="17" t="s">
        <v>0</v>
      </c>
      <c r="B18">
        <v>20988</v>
      </c>
      <c r="C18">
        <v>-524</v>
      </c>
      <c r="D18" s="1">
        <v>-2.5</v>
      </c>
    </row>
    <row r="19" spans="1:4" x14ac:dyDescent="0.25">
      <c r="A19" s="17" t="s">
        <v>23</v>
      </c>
      <c r="B19">
        <v>11401</v>
      </c>
      <c r="C19">
        <v>-521</v>
      </c>
      <c r="D19" s="1">
        <v>-4.5999999999999996</v>
      </c>
    </row>
    <row r="20" spans="1:4" x14ac:dyDescent="0.25">
      <c r="A20" s="17" t="s">
        <v>21</v>
      </c>
      <c r="B20">
        <v>23873</v>
      </c>
      <c r="C20">
        <v>-1539</v>
      </c>
      <c r="D20" s="1">
        <v>-6.4</v>
      </c>
    </row>
    <row r="21" spans="1:4" x14ac:dyDescent="0.25">
      <c r="A21" s="17" t="s">
        <v>11</v>
      </c>
      <c r="B21">
        <v>9054</v>
      </c>
      <c r="C21">
        <v>-771</v>
      </c>
      <c r="D21" s="1">
        <v>-8.5</v>
      </c>
    </row>
    <row r="22" spans="1:4" x14ac:dyDescent="0.25">
      <c r="A22" s="17" t="s">
        <v>2</v>
      </c>
      <c r="B22">
        <v>8175</v>
      </c>
      <c r="C22">
        <v>-771</v>
      </c>
      <c r="D22" s="1">
        <v>-9.4</v>
      </c>
    </row>
    <row r="23" spans="1:4" x14ac:dyDescent="0.25">
      <c r="A23" s="17" t="s">
        <v>20</v>
      </c>
      <c r="B23">
        <v>13932</v>
      </c>
      <c r="C23">
        <v>-1427</v>
      </c>
      <c r="D23" s="1">
        <v>-10.199999999999999</v>
      </c>
    </row>
    <row r="24" spans="1:4" x14ac:dyDescent="0.25">
      <c r="A24" s="17" t="s">
        <v>22</v>
      </c>
      <c r="B24">
        <v>17972</v>
      </c>
      <c r="C24">
        <v>-2027</v>
      </c>
      <c r="D24" s="1">
        <v>-11.3</v>
      </c>
    </row>
    <row r="25" spans="1:4" x14ac:dyDescent="0.25">
      <c r="A25" s="17" t="s">
        <v>6</v>
      </c>
      <c r="B25">
        <v>10954</v>
      </c>
      <c r="C25">
        <v>-1290</v>
      </c>
      <c r="D25" s="1">
        <v>-11.8</v>
      </c>
    </row>
    <row r="26" spans="1:4" x14ac:dyDescent="0.25">
      <c r="A26" s="17" t="s">
        <v>1</v>
      </c>
      <c r="B26">
        <v>13943</v>
      </c>
      <c r="C26">
        <v>-2322</v>
      </c>
      <c r="D26" s="1">
        <v>-16.7</v>
      </c>
    </row>
    <row r="27" spans="1:4" x14ac:dyDescent="0.25">
      <c r="A27" s="17" t="s">
        <v>15</v>
      </c>
      <c r="B27">
        <v>3224</v>
      </c>
      <c r="C27">
        <v>-632</v>
      </c>
      <c r="D27" s="1">
        <v>-19.600000000000001</v>
      </c>
    </row>
    <row r="28" spans="1:4" x14ac:dyDescent="0.25">
      <c r="A28" s="17" t="s">
        <v>7</v>
      </c>
      <c r="B28">
        <v>23446</v>
      </c>
      <c r="C28">
        <v>-4672</v>
      </c>
      <c r="D28" s="1">
        <v>-19.899999999999999</v>
      </c>
    </row>
    <row r="29" spans="1:4" x14ac:dyDescent="0.25">
      <c r="A29" s="17" t="s">
        <v>8</v>
      </c>
      <c r="B29">
        <v>4103</v>
      </c>
      <c r="C29">
        <v>-873</v>
      </c>
      <c r="D29" s="1">
        <v>-21.3</v>
      </c>
    </row>
    <row r="30" spans="1:4" x14ac:dyDescent="0.25">
      <c r="A30" s="17" t="s">
        <v>5</v>
      </c>
      <c r="B30">
        <v>1961</v>
      </c>
      <c r="C30">
        <v>-510</v>
      </c>
      <c r="D30" s="1">
        <v>-26</v>
      </c>
    </row>
    <row r="31" spans="1:4" x14ac:dyDescent="0.25">
      <c r="A31" s="17" t="s">
        <v>9</v>
      </c>
      <c r="B31">
        <v>2345</v>
      </c>
      <c r="C31">
        <v>-757</v>
      </c>
      <c r="D31" s="1">
        <v>-32.299999999999997</v>
      </c>
    </row>
    <row r="32" spans="1:4" x14ac:dyDescent="0.25">
      <c r="A32" s="17" t="s">
        <v>16</v>
      </c>
      <c r="B32">
        <v>3324</v>
      </c>
      <c r="C32">
        <v>-2507</v>
      </c>
      <c r="D32" s="1">
        <v>-75.400000000000006</v>
      </c>
    </row>
    <row r="33" spans="1:4" ht="18" customHeight="1" x14ac:dyDescent="0.25">
      <c r="A33" s="17" t="s">
        <v>187</v>
      </c>
      <c r="B33">
        <v>2040</v>
      </c>
      <c r="C33">
        <v>-229</v>
      </c>
      <c r="D33" s="1">
        <v>-11.2</v>
      </c>
    </row>
    <row r="35" spans="1:4" x14ac:dyDescent="0.25">
      <c r="A35" t="s">
        <v>200</v>
      </c>
    </row>
    <row r="36" spans="1:4" x14ac:dyDescent="0.25">
      <c r="A36" t="s">
        <v>90</v>
      </c>
    </row>
    <row r="37" spans="1:4" x14ac:dyDescent="0.25">
      <c r="A37" t="s">
        <v>110</v>
      </c>
    </row>
  </sheetData>
  <sortState ref="A3:D31">
    <sortCondition descending="1" ref="D3:D31"/>
  </sortState>
  <hyperlinks>
    <hyperlink ref="A2" location="Sommaire!A1" display="retour au sommair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D37"/>
  <sheetViews>
    <sheetView workbookViewId="0">
      <selection activeCell="A2" sqref="A2"/>
    </sheetView>
  </sheetViews>
  <sheetFormatPr baseColWidth="10" defaultRowHeight="15" x14ac:dyDescent="0.25"/>
  <cols>
    <col min="1" max="1" width="28.28515625" customWidth="1"/>
    <col min="2" max="2" width="19.140625" customWidth="1"/>
    <col min="3" max="3" width="16" customWidth="1"/>
    <col min="4" max="4" width="14" customWidth="1"/>
  </cols>
  <sheetData>
    <row r="1" spans="1:4" x14ac:dyDescent="0.25">
      <c r="A1" s="27" t="s">
        <v>194</v>
      </c>
    </row>
    <row r="2" spans="1:4" x14ac:dyDescent="0.25">
      <c r="A2" s="31" t="s">
        <v>177</v>
      </c>
    </row>
    <row r="3" spans="1:4" ht="15.75" thickBot="1" x14ac:dyDescent="0.3"/>
    <row r="4" spans="1:4" ht="15.75" thickBot="1" x14ac:dyDescent="0.3">
      <c r="A4" s="3"/>
      <c r="B4" s="71" t="s">
        <v>36</v>
      </c>
      <c r="C4" s="72"/>
      <c r="D4" s="73"/>
    </row>
    <row r="5" spans="1:4" ht="15.75" thickBot="1" x14ac:dyDescent="0.3">
      <c r="A5" s="4" t="s">
        <v>37</v>
      </c>
      <c r="B5" s="30">
        <v>26.82</v>
      </c>
      <c r="C5" s="5"/>
      <c r="D5" s="6"/>
    </row>
    <row r="6" spans="1:4" ht="48.75" thickBot="1" x14ac:dyDescent="0.3">
      <c r="A6" s="7"/>
      <c r="B6" s="48" t="s">
        <v>38</v>
      </c>
      <c r="C6" s="49" t="s">
        <v>39</v>
      </c>
      <c r="D6" s="50" t="s">
        <v>40</v>
      </c>
    </row>
    <row r="7" spans="1:4" x14ac:dyDescent="0.25">
      <c r="A7" s="8" t="s">
        <v>43</v>
      </c>
      <c r="B7" s="8"/>
      <c r="C7" s="8"/>
      <c r="D7" s="11"/>
    </row>
    <row r="8" spans="1:4" x14ac:dyDescent="0.25">
      <c r="A8" t="s">
        <v>44</v>
      </c>
      <c r="B8" t="s">
        <v>42</v>
      </c>
    </row>
    <row r="9" spans="1:4" x14ac:dyDescent="0.25">
      <c r="A9" t="s">
        <v>45</v>
      </c>
      <c r="B9" s="1">
        <v>35.799999999999997</v>
      </c>
      <c r="C9" s="1">
        <v>9</v>
      </c>
      <c r="D9" s="10" t="s">
        <v>41</v>
      </c>
    </row>
    <row r="10" spans="1:4" x14ac:dyDescent="0.25">
      <c r="A10" s="8" t="s">
        <v>46</v>
      </c>
      <c r="B10" s="8"/>
      <c r="C10" s="8"/>
      <c r="D10" s="8"/>
    </row>
    <row r="11" spans="1:4" x14ac:dyDescent="0.25">
      <c r="A11" t="s">
        <v>47</v>
      </c>
      <c r="B11" s="1">
        <v>20.6</v>
      </c>
      <c r="C11" s="1">
        <v>-6.3</v>
      </c>
      <c r="D11" s="10" t="s">
        <v>41</v>
      </c>
    </row>
    <row r="12" spans="1:4" x14ac:dyDescent="0.25">
      <c r="A12" t="s">
        <v>48</v>
      </c>
      <c r="B12" s="1">
        <v>23.1</v>
      </c>
      <c r="C12" s="1">
        <v>-3.8</v>
      </c>
      <c r="D12" s="10" t="s">
        <v>41</v>
      </c>
    </row>
    <row r="13" spans="1:4" x14ac:dyDescent="0.25">
      <c r="A13" t="s">
        <v>49</v>
      </c>
      <c r="B13" s="1">
        <v>24.8</v>
      </c>
      <c r="C13" s="1">
        <v>-2.1</v>
      </c>
      <c r="D13" s="10" t="s">
        <v>41</v>
      </c>
    </row>
    <row r="14" spans="1:4" x14ac:dyDescent="0.25">
      <c r="A14" s="9" t="s">
        <v>50</v>
      </c>
      <c r="B14" t="s">
        <v>42</v>
      </c>
      <c r="D14" s="10"/>
    </row>
    <row r="15" spans="1:4" x14ac:dyDescent="0.25">
      <c r="A15" t="s">
        <v>51</v>
      </c>
      <c r="B15" s="1">
        <v>24.4</v>
      </c>
      <c r="C15" s="1">
        <v>-2.4</v>
      </c>
      <c r="D15" s="10" t="s">
        <v>41</v>
      </c>
    </row>
    <row r="16" spans="1:4" x14ac:dyDescent="0.25">
      <c r="A16" s="8" t="s">
        <v>52</v>
      </c>
      <c r="B16" s="8"/>
      <c r="C16" s="8"/>
      <c r="D16" s="8"/>
    </row>
    <row r="17" spans="1:4" x14ac:dyDescent="0.25">
      <c r="A17" t="s">
        <v>53</v>
      </c>
      <c r="B17" s="1">
        <v>23.6</v>
      </c>
      <c r="C17" s="1">
        <v>-3.3</v>
      </c>
      <c r="D17" s="10" t="s">
        <v>41</v>
      </c>
    </row>
    <row r="18" spans="1:4" x14ac:dyDescent="0.25">
      <c r="A18" t="s">
        <v>54</v>
      </c>
      <c r="B18" s="1">
        <v>24.7</v>
      </c>
      <c r="C18" s="1">
        <v>-2.2000000000000002</v>
      </c>
      <c r="D18" s="10" t="s">
        <v>41</v>
      </c>
    </row>
    <row r="19" spans="1:4" x14ac:dyDescent="0.25">
      <c r="A19" s="9" t="s">
        <v>55</v>
      </c>
      <c r="B19" t="s">
        <v>42</v>
      </c>
      <c r="D19" s="10"/>
    </row>
    <row r="20" spans="1:4" x14ac:dyDescent="0.25">
      <c r="A20" t="s">
        <v>56</v>
      </c>
      <c r="B20">
        <v>33.200000000000003</v>
      </c>
      <c r="C20" s="1">
        <v>6.4</v>
      </c>
      <c r="D20" s="10" t="s">
        <v>41</v>
      </c>
    </row>
    <row r="21" spans="1:4" x14ac:dyDescent="0.25">
      <c r="A21" s="8" t="s">
        <v>57</v>
      </c>
      <c r="B21" s="8"/>
      <c r="C21" s="8"/>
      <c r="D21" s="8"/>
    </row>
    <row r="22" spans="1:4" x14ac:dyDescent="0.25">
      <c r="A22" s="9" t="s">
        <v>58</v>
      </c>
      <c r="B22" t="s">
        <v>42</v>
      </c>
      <c r="D22" s="10"/>
    </row>
    <row r="23" spans="1:4" x14ac:dyDescent="0.25">
      <c r="A23" t="s">
        <v>59</v>
      </c>
      <c r="B23" s="1">
        <v>24.9</v>
      </c>
      <c r="C23">
        <v>-1.9</v>
      </c>
      <c r="D23" s="10" t="s">
        <v>41</v>
      </c>
    </row>
    <row r="24" spans="1:4" x14ac:dyDescent="0.25">
      <c r="A24" t="s">
        <v>60</v>
      </c>
      <c r="B24">
        <v>22.9</v>
      </c>
      <c r="C24" s="1">
        <v>-3.9</v>
      </c>
      <c r="D24" s="10" t="s">
        <v>41</v>
      </c>
    </row>
    <row r="25" spans="1:4" x14ac:dyDescent="0.25">
      <c r="A25" s="8" t="s">
        <v>61</v>
      </c>
      <c r="B25" s="8"/>
      <c r="C25" s="8"/>
      <c r="D25" s="8"/>
    </row>
    <row r="26" spans="1:4" x14ac:dyDescent="0.25">
      <c r="A26" t="s">
        <v>62</v>
      </c>
      <c r="B26" t="s">
        <v>42</v>
      </c>
    </row>
    <row r="27" spans="1:4" x14ac:dyDescent="0.25">
      <c r="A27" t="s">
        <v>63</v>
      </c>
      <c r="B27" s="1">
        <v>25.7</v>
      </c>
      <c r="C27" s="1">
        <v>-1.2</v>
      </c>
      <c r="D27" s="10" t="s">
        <v>41</v>
      </c>
    </row>
    <row r="28" spans="1:4" x14ac:dyDescent="0.25">
      <c r="A28" s="8" t="s">
        <v>64</v>
      </c>
      <c r="B28" s="8"/>
      <c r="C28" s="8"/>
      <c r="D28" s="8"/>
    </row>
    <row r="29" spans="1:4" x14ac:dyDescent="0.25">
      <c r="A29" t="s">
        <v>45</v>
      </c>
      <c r="B29" t="s">
        <v>42</v>
      </c>
    </row>
    <row r="30" spans="1:4" x14ac:dyDescent="0.25">
      <c r="A30" t="s">
        <v>44</v>
      </c>
      <c r="B30" s="1">
        <v>28.4</v>
      </c>
      <c r="C30" s="1">
        <v>1.6</v>
      </c>
      <c r="D30" s="10" t="s">
        <v>41</v>
      </c>
    </row>
    <row r="31" spans="1:4" x14ac:dyDescent="0.25">
      <c r="A31" s="8" t="s">
        <v>65</v>
      </c>
      <c r="B31" s="8"/>
      <c r="C31" s="8"/>
      <c r="D31" s="8"/>
    </row>
    <row r="32" spans="1:4" x14ac:dyDescent="0.25">
      <c r="A32" s="9" t="s">
        <v>66</v>
      </c>
      <c r="B32" t="s">
        <v>42</v>
      </c>
      <c r="D32" s="10"/>
    </row>
    <row r="33" spans="1:4" x14ac:dyDescent="0.25">
      <c r="A33" t="s">
        <v>67</v>
      </c>
      <c r="B33" s="1">
        <v>28.6</v>
      </c>
      <c r="C33" s="1">
        <v>1.8</v>
      </c>
      <c r="D33" s="10" t="s">
        <v>108</v>
      </c>
    </row>
    <row r="34" spans="1:4" x14ac:dyDescent="0.25">
      <c r="A34" t="s">
        <v>68</v>
      </c>
      <c r="B34" s="1">
        <v>28.6</v>
      </c>
      <c r="C34" s="1">
        <v>1.8</v>
      </c>
      <c r="D34" s="10" t="s">
        <v>41</v>
      </c>
    </row>
    <row r="36" spans="1:4" x14ac:dyDescent="0.25">
      <c r="A36" t="s">
        <v>112</v>
      </c>
    </row>
    <row r="37" spans="1:4" x14ac:dyDescent="0.25">
      <c r="A37" t="s">
        <v>110</v>
      </c>
    </row>
  </sheetData>
  <mergeCells count="1">
    <mergeCell ref="B4:D4"/>
  </mergeCells>
  <hyperlinks>
    <hyperlink ref="A2" location="Sommaire!A1" display="retour au sommair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F39"/>
  <sheetViews>
    <sheetView workbookViewId="0">
      <selection activeCell="F3" sqref="F3"/>
    </sheetView>
  </sheetViews>
  <sheetFormatPr baseColWidth="10" defaultRowHeight="15" x14ac:dyDescent="0.25"/>
  <cols>
    <col min="1" max="1" width="19.42578125" customWidth="1"/>
  </cols>
  <sheetData>
    <row r="1" spans="1:32" x14ac:dyDescent="0.25">
      <c r="A1" s="27" t="s">
        <v>201</v>
      </c>
    </row>
    <row r="2" spans="1:32" x14ac:dyDescent="0.25">
      <c r="A2" s="31" t="s">
        <v>177</v>
      </c>
    </row>
    <row r="3" spans="1:32" x14ac:dyDescent="0.25">
      <c r="A3" s="31"/>
    </row>
    <row r="4" spans="1:32" x14ac:dyDescent="0.25">
      <c r="A4" s="17"/>
      <c r="B4" s="74" t="s">
        <v>145</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6"/>
    </row>
    <row r="5" spans="1:32" s="59" customFormat="1" ht="30" x14ac:dyDescent="0.25">
      <c r="A5" s="24" t="s">
        <v>146</v>
      </c>
      <c r="B5" s="24" t="s">
        <v>0</v>
      </c>
      <c r="C5" s="24" t="s">
        <v>1</v>
      </c>
      <c r="D5" s="24" t="s">
        <v>2</v>
      </c>
      <c r="E5" s="24" t="s">
        <v>3</v>
      </c>
      <c r="F5" s="24" t="s">
        <v>4</v>
      </c>
      <c r="G5" s="24" t="s">
        <v>5</v>
      </c>
      <c r="H5" s="24" t="s">
        <v>6</v>
      </c>
      <c r="I5" s="24" t="s">
        <v>147</v>
      </c>
      <c r="J5" s="24" t="s">
        <v>7</v>
      </c>
      <c r="K5" s="24" t="s">
        <v>8</v>
      </c>
      <c r="L5" s="24" t="s">
        <v>9</v>
      </c>
      <c r="M5" s="24" t="s">
        <v>10</v>
      </c>
      <c r="N5" s="24" t="s">
        <v>11</v>
      </c>
      <c r="O5" s="24" t="s">
        <v>12</v>
      </c>
      <c r="P5" s="24" t="s">
        <v>13</v>
      </c>
      <c r="Q5" s="24" t="s">
        <v>14</v>
      </c>
      <c r="R5" s="24" t="s">
        <v>15</v>
      </c>
      <c r="S5" s="24" t="s">
        <v>16</v>
      </c>
      <c r="T5" s="24" t="s">
        <v>17</v>
      </c>
      <c r="U5" s="24" t="s">
        <v>18</v>
      </c>
      <c r="V5" s="24" t="s">
        <v>19</v>
      </c>
      <c r="W5" s="24" t="s">
        <v>20</v>
      </c>
      <c r="X5" s="24" t="s">
        <v>21</v>
      </c>
      <c r="Y5" s="24" t="s">
        <v>22</v>
      </c>
      <c r="Z5" s="24" t="s">
        <v>23</v>
      </c>
      <c r="AA5" s="24" t="s">
        <v>24</v>
      </c>
      <c r="AB5" s="24" t="s">
        <v>25</v>
      </c>
      <c r="AC5" s="24" t="s">
        <v>26</v>
      </c>
      <c r="AD5" s="24" t="s">
        <v>27</v>
      </c>
      <c r="AE5" s="24" t="s">
        <v>28</v>
      </c>
      <c r="AF5" s="24" t="s">
        <v>29</v>
      </c>
    </row>
    <row r="6" spans="1:32" x14ac:dyDescent="0.25">
      <c r="A6" s="17" t="s">
        <v>0</v>
      </c>
      <c r="B6">
        <v>0</v>
      </c>
      <c r="C6">
        <v>22</v>
      </c>
      <c r="D6">
        <v>24</v>
      </c>
      <c r="E6">
        <v>67</v>
      </c>
      <c r="F6">
        <v>53</v>
      </c>
      <c r="G6">
        <v>13</v>
      </c>
      <c r="H6">
        <v>25</v>
      </c>
      <c r="I6">
        <v>5</v>
      </c>
      <c r="J6">
        <v>501</v>
      </c>
      <c r="K6">
        <v>3</v>
      </c>
      <c r="L6">
        <v>3</v>
      </c>
      <c r="M6">
        <v>625</v>
      </c>
      <c r="N6">
        <v>11</v>
      </c>
      <c r="O6">
        <v>162</v>
      </c>
      <c r="P6">
        <v>16</v>
      </c>
      <c r="Q6">
        <v>695</v>
      </c>
      <c r="R6">
        <v>1</v>
      </c>
      <c r="S6">
        <v>0</v>
      </c>
      <c r="T6">
        <v>1366</v>
      </c>
      <c r="U6">
        <v>26</v>
      </c>
      <c r="V6">
        <v>47</v>
      </c>
      <c r="W6">
        <v>725</v>
      </c>
      <c r="X6">
        <v>28</v>
      </c>
      <c r="Y6">
        <v>39</v>
      </c>
      <c r="Z6">
        <v>25</v>
      </c>
      <c r="AA6">
        <v>1</v>
      </c>
      <c r="AB6">
        <v>20</v>
      </c>
      <c r="AC6">
        <v>61</v>
      </c>
      <c r="AD6">
        <v>54</v>
      </c>
      <c r="AE6">
        <v>188</v>
      </c>
      <c r="AF6">
        <v>4806</v>
      </c>
    </row>
    <row r="7" spans="1:32" x14ac:dyDescent="0.25">
      <c r="A7" s="17" t="s">
        <v>1</v>
      </c>
      <c r="B7">
        <v>43</v>
      </c>
      <c r="C7">
        <v>0</v>
      </c>
      <c r="D7">
        <v>31</v>
      </c>
      <c r="E7">
        <v>46</v>
      </c>
      <c r="F7">
        <v>12</v>
      </c>
      <c r="G7">
        <v>0</v>
      </c>
      <c r="H7">
        <v>18</v>
      </c>
      <c r="I7">
        <v>4</v>
      </c>
      <c r="J7">
        <v>35</v>
      </c>
      <c r="K7">
        <v>2</v>
      </c>
      <c r="L7">
        <v>0</v>
      </c>
      <c r="M7">
        <v>1365</v>
      </c>
      <c r="N7">
        <v>5</v>
      </c>
      <c r="O7">
        <v>1599</v>
      </c>
      <c r="P7">
        <v>5</v>
      </c>
      <c r="Q7">
        <v>52</v>
      </c>
      <c r="R7">
        <v>1</v>
      </c>
      <c r="S7">
        <v>0</v>
      </c>
      <c r="T7">
        <v>43</v>
      </c>
      <c r="U7">
        <v>45</v>
      </c>
      <c r="V7">
        <v>62</v>
      </c>
      <c r="W7">
        <v>22</v>
      </c>
      <c r="X7">
        <v>192</v>
      </c>
      <c r="Y7">
        <v>51</v>
      </c>
      <c r="Z7">
        <v>26</v>
      </c>
      <c r="AA7">
        <v>1</v>
      </c>
      <c r="AB7">
        <v>909</v>
      </c>
      <c r="AC7">
        <v>62</v>
      </c>
      <c r="AD7">
        <v>37</v>
      </c>
      <c r="AE7">
        <v>47</v>
      </c>
      <c r="AF7">
        <v>4715</v>
      </c>
    </row>
    <row r="8" spans="1:32" x14ac:dyDescent="0.25">
      <c r="A8" s="17" t="s">
        <v>2</v>
      </c>
      <c r="B8">
        <v>31</v>
      </c>
      <c r="C8">
        <v>6</v>
      </c>
      <c r="D8">
        <v>0</v>
      </c>
      <c r="E8">
        <v>14</v>
      </c>
      <c r="F8">
        <v>17</v>
      </c>
      <c r="G8">
        <v>4</v>
      </c>
      <c r="H8">
        <v>575</v>
      </c>
      <c r="I8">
        <v>1</v>
      </c>
      <c r="J8">
        <v>125</v>
      </c>
      <c r="K8">
        <v>0</v>
      </c>
      <c r="L8">
        <v>0</v>
      </c>
      <c r="M8">
        <v>147</v>
      </c>
      <c r="N8">
        <v>1</v>
      </c>
      <c r="O8">
        <v>52</v>
      </c>
      <c r="P8">
        <v>5</v>
      </c>
      <c r="Q8">
        <v>319</v>
      </c>
      <c r="R8">
        <v>1</v>
      </c>
      <c r="S8">
        <v>0</v>
      </c>
      <c r="T8">
        <v>37</v>
      </c>
      <c r="U8">
        <v>241</v>
      </c>
      <c r="V8">
        <v>20</v>
      </c>
      <c r="W8">
        <v>12</v>
      </c>
      <c r="X8">
        <v>10</v>
      </c>
      <c r="Y8">
        <v>19</v>
      </c>
      <c r="Z8">
        <v>11</v>
      </c>
      <c r="AA8">
        <v>2</v>
      </c>
      <c r="AB8">
        <v>50</v>
      </c>
      <c r="AC8">
        <v>20</v>
      </c>
      <c r="AD8">
        <v>432</v>
      </c>
      <c r="AE8">
        <v>23</v>
      </c>
      <c r="AF8">
        <v>2175</v>
      </c>
    </row>
    <row r="9" spans="1:32" x14ac:dyDescent="0.25">
      <c r="A9" s="17" t="s">
        <v>3</v>
      </c>
      <c r="B9">
        <v>70</v>
      </c>
      <c r="C9">
        <v>37</v>
      </c>
      <c r="D9">
        <v>15</v>
      </c>
      <c r="E9">
        <v>0</v>
      </c>
      <c r="F9">
        <v>78</v>
      </c>
      <c r="G9">
        <v>14</v>
      </c>
      <c r="H9">
        <v>24</v>
      </c>
      <c r="I9">
        <v>6</v>
      </c>
      <c r="J9">
        <v>80</v>
      </c>
      <c r="K9">
        <v>16</v>
      </c>
      <c r="L9">
        <v>0</v>
      </c>
      <c r="M9">
        <v>630</v>
      </c>
      <c r="N9">
        <v>14</v>
      </c>
      <c r="O9">
        <v>187</v>
      </c>
      <c r="P9">
        <v>740</v>
      </c>
      <c r="Q9">
        <v>145</v>
      </c>
      <c r="R9">
        <v>8</v>
      </c>
      <c r="S9">
        <v>0</v>
      </c>
      <c r="T9">
        <v>183</v>
      </c>
      <c r="U9">
        <v>36</v>
      </c>
      <c r="V9">
        <v>166</v>
      </c>
      <c r="W9">
        <v>67</v>
      </c>
      <c r="X9">
        <v>40</v>
      </c>
      <c r="Y9">
        <v>108</v>
      </c>
      <c r="Z9">
        <v>564</v>
      </c>
      <c r="AA9">
        <v>4</v>
      </c>
      <c r="AB9">
        <v>30</v>
      </c>
      <c r="AC9">
        <v>92</v>
      </c>
      <c r="AD9">
        <v>28</v>
      </c>
      <c r="AE9">
        <v>1692</v>
      </c>
      <c r="AF9">
        <v>5074</v>
      </c>
    </row>
    <row r="10" spans="1:32" x14ac:dyDescent="0.25">
      <c r="A10" s="17" t="s">
        <v>188</v>
      </c>
      <c r="B10">
        <v>58</v>
      </c>
      <c r="C10">
        <v>7</v>
      </c>
      <c r="D10">
        <v>19</v>
      </c>
      <c r="E10">
        <v>54</v>
      </c>
      <c r="F10">
        <v>0</v>
      </c>
      <c r="G10">
        <v>4</v>
      </c>
      <c r="H10">
        <v>82</v>
      </c>
      <c r="I10">
        <v>3</v>
      </c>
      <c r="J10">
        <v>101</v>
      </c>
      <c r="K10">
        <v>1</v>
      </c>
      <c r="L10">
        <v>0</v>
      </c>
      <c r="M10">
        <v>188</v>
      </c>
      <c r="N10">
        <v>3</v>
      </c>
      <c r="O10">
        <v>38</v>
      </c>
      <c r="P10">
        <v>185</v>
      </c>
      <c r="Q10">
        <v>968</v>
      </c>
      <c r="R10">
        <v>0</v>
      </c>
      <c r="S10">
        <v>0</v>
      </c>
      <c r="T10">
        <v>121</v>
      </c>
      <c r="U10">
        <v>14</v>
      </c>
      <c r="V10">
        <v>42</v>
      </c>
      <c r="W10">
        <v>21</v>
      </c>
      <c r="X10">
        <v>12</v>
      </c>
      <c r="Y10">
        <v>105</v>
      </c>
      <c r="Z10">
        <v>34</v>
      </c>
      <c r="AA10">
        <v>1</v>
      </c>
      <c r="AB10">
        <v>15</v>
      </c>
      <c r="AC10">
        <v>19</v>
      </c>
      <c r="AD10">
        <v>27</v>
      </c>
      <c r="AE10">
        <v>198</v>
      </c>
      <c r="AF10">
        <v>2320</v>
      </c>
    </row>
    <row r="11" spans="1:32" x14ac:dyDescent="0.25">
      <c r="A11" s="17" t="s">
        <v>5</v>
      </c>
      <c r="B11">
        <v>150</v>
      </c>
      <c r="C11">
        <v>3</v>
      </c>
      <c r="D11">
        <v>3</v>
      </c>
      <c r="E11">
        <v>18</v>
      </c>
      <c r="F11">
        <v>7</v>
      </c>
      <c r="G11">
        <v>0</v>
      </c>
      <c r="H11">
        <v>5</v>
      </c>
      <c r="I11">
        <v>0</v>
      </c>
      <c r="J11">
        <v>9</v>
      </c>
      <c r="K11">
        <v>0</v>
      </c>
      <c r="L11">
        <v>0</v>
      </c>
      <c r="M11">
        <v>99</v>
      </c>
      <c r="N11">
        <v>0</v>
      </c>
      <c r="O11">
        <v>19</v>
      </c>
      <c r="P11">
        <v>3</v>
      </c>
      <c r="Q11">
        <v>23</v>
      </c>
      <c r="R11">
        <v>0</v>
      </c>
      <c r="S11">
        <v>0</v>
      </c>
      <c r="T11">
        <v>65</v>
      </c>
      <c r="U11">
        <v>5</v>
      </c>
      <c r="V11">
        <v>11</v>
      </c>
      <c r="W11">
        <v>137</v>
      </c>
      <c r="X11">
        <v>6</v>
      </c>
      <c r="Y11">
        <v>3</v>
      </c>
      <c r="Z11">
        <v>7</v>
      </c>
      <c r="AA11">
        <v>0</v>
      </c>
      <c r="AB11">
        <v>5</v>
      </c>
      <c r="AC11">
        <v>12</v>
      </c>
      <c r="AD11">
        <v>12</v>
      </c>
      <c r="AE11">
        <v>44</v>
      </c>
      <c r="AF11">
        <v>646</v>
      </c>
    </row>
    <row r="12" spans="1:32" x14ac:dyDescent="0.25">
      <c r="A12" s="17" t="s">
        <v>6</v>
      </c>
      <c r="B12">
        <v>61</v>
      </c>
      <c r="C12">
        <v>34</v>
      </c>
      <c r="D12">
        <v>311</v>
      </c>
      <c r="E12">
        <v>32</v>
      </c>
      <c r="F12">
        <v>357</v>
      </c>
      <c r="G12">
        <v>1</v>
      </c>
      <c r="H12">
        <v>0</v>
      </c>
      <c r="I12">
        <v>1</v>
      </c>
      <c r="J12">
        <v>145</v>
      </c>
      <c r="K12">
        <v>1</v>
      </c>
      <c r="L12">
        <v>1</v>
      </c>
      <c r="M12">
        <v>459</v>
      </c>
      <c r="N12">
        <v>3</v>
      </c>
      <c r="O12">
        <v>118</v>
      </c>
      <c r="P12">
        <v>21</v>
      </c>
      <c r="Q12">
        <v>842</v>
      </c>
      <c r="R12">
        <v>2</v>
      </c>
      <c r="S12">
        <v>0</v>
      </c>
      <c r="T12">
        <v>75</v>
      </c>
      <c r="U12">
        <v>119</v>
      </c>
      <c r="V12">
        <v>46</v>
      </c>
      <c r="W12">
        <v>41</v>
      </c>
      <c r="X12">
        <v>26</v>
      </c>
      <c r="Y12">
        <v>221</v>
      </c>
      <c r="Z12">
        <v>31</v>
      </c>
      <c r="AA12">
        <v>1</v>
      </c>
      <c r="AB12">
        <v>292</v>
      </c>
      <c r="AC12">
        <v>51</v>
      </c>
      <c r="AD12">
        <v>88</v>
      </c>
      <c r="AE12">
        <v>56</v>
      </c>
      <c r="AF12">
        <v>3436</v>
      </c>
    </row>
    <row r="13" spans="1:32" x14ac:dyDescent="0.25">
      <c r="A13" s="17" t="s">
        <v>7</v>
      </c>
      <c r="B13">
        <v>584</v>
      </c>
      <c r="C13">
        <v>21</v>
      </c>
      <c r="D13">
        <v>108</v>
      </c>
      <c r="E13">
        <v>97</v>
      </c>
      <c r="F13">
        <v>230</v>
      </c>
      <c r="G13">
        <v>8</v>
      </c>
      <c r="H13">
        <v>143</v>
      </c>
      <c r="I13">
        <v>3</v>
      </c>
      <c r="J13">
        <v>0</v>
      </c>
      <c r="K13">
        <v>7</v>
      </c>
      <c r="L13">
        <v>1</v>
      </c>
      <c r="M13">
        <v>533</v>
      </c>
      <c r="N13">
        <v>8</v>
      </c>
      <c r="O13">
        <v>170</v>
      </c>
      <c r="P13">
        <v>27</v>
      </c>
      <c r="Q13">
        <v>4713</v>
      </c>
      <c r="R13">
        <v>2</v>
      </c>
      <c r="S13">
        <v>0</v>
      </c>
      <c r="T13">
        <v>701</v>
      </c>
      <c r="U13">
        <v>77</v>
      </c>
      <c r="V13">
        <v>75</v>
      </c>
      <c r="W13">
        <v>167</v>
      </c>
      <c r="X13">
        <v>36</v>
      </c>
      <c r="Y13">
        <v>57</v>
      </c>
      <c r="Z13">
        <v>45</v>
      </c>
      <c r="AA13">
        <v>5</v>
      </c>
      <c r="AB13">
        <v>36</v>
      </c>
      <c r="AC13">
        <v>80</v>
      </c>
      <c r="AD13">
        <v>117</v>
      </c>
      <c r="AE13">
        <v>159</v>
      </c>
      <c r="AF13">
        <v>8210</v>
      </c>
    </row>
    <row r="14" spans="1:32" x14ac:dyDescent="0.25">
      <c r="A14" s="17" t="s">
        <v>8</v>
      </c>
      <c r="B14">
        <v>18</v>
      </c>
      <c r="C14">
        <v>17</v>
      </c>
      <c r="D14">
        <v>12</v>
      </c>
      <c r="E14">
        <v>56</v>
      </c>
      <c r="F14">
        <v>15</v>
      </c>
      <c r="G14">
        <v>0</v>
      </c>
      <c r="H14">
        <v>5</v>
      </c>
      <c r="I14">
        <v>0</v>
      </c>
      <c r="J14">
        <v>45</v>
      </c>
      <c r="K14">
        <v>0</v>
      </c>
      <c r="L14">
        <v>4</v>
      </c>
      <c r="M14">
        <v>314</v>
      </c>
      <c r="N14">
        <v>0</v>
      </c>
      <c r="O14">
        <v>35</v>
      </c>
      <c r="P14">
        <v>5</v>
      </c>
      <c r="Q14">
        <v>65</v>
      </c>
      <c r="R14">
        <v>117</v>
      </c>
      <c r="S14">
        <v>0</v>
      </c>
      <c r="T14">
        <v>71</v>
      </c>
      <c r="U14">
        <v>16</v>
      </c>
      <c r="V14">
        <v>47</v>
      </c>
      <c r="W14">
        <v>19</v>
      </c>
      <c r="X14">
        <v>29</v>
      </c>
      <c r="Y14">
        <v>42</v>
      </c>
      <c r="Z14">
        <v>19</v>
      </c>
      <c r="AA14">
        <v>0</v>
      </c>
      <c r="AB14">
        <v>32</v>
      </c>
      <c r="AC14">
        <v>26</v>
      </c>
      <c r="AD14">
        <v>10</v>
      </c>
      <c r="AE14">
        <v>85</v>
      </c>
      <c r="AF14">
        <v>1104</v>
      </c>
    </row>
    <row r="15" spans="1:32" x14ac:dyDescent="0.25">
      <c r="A15" s="17" t="s">
        <v>9</v>
      </c>
      <c r="B15">
        <v>13</v>
      </c>
      <c r="C15">
        <v>15</v>
      </c>
      <c r="D15">
        <v>3</v>
      </c>
      <c r="E15">
        <v>58</v>
      </c>
      <c r="F15">
        <v>16</v>
      </c>
      <c r="G15">
        <v>1</v>
      </c>
      <c r="H15">
        <v>8</v>
      </c>
      <c r="I15">
        <v>0</v>
      </c>
      <c r="J15">
        <v>20</v>
      </c>
      <c r="K15">
        <v>23</v>
      </c>
      <c r="L15">
        <v>0</v>
      </c>
      <c r="M15">
        <v>149</v>
      </c>
      <c r="N15">
        <v>1</v>
      </c>
      <c r="O15">
        <v>45</v>
      </c>
      <c r="P15">
        <v>8</v>
      </c>
      <c r="Q15">
        <v>45</v>
      </c>
      <c r="R15">
        <v>32</v>
      </c>
      <c r="S15">
        <v>0</v>
      </c>
      <c r="T15">
        <v>51</v>
      </c>
      <c r="U15">
        <v>15</v>
      </c>
      <c r="V15">
        <v>34</v>
      </c>
      <c r="W15">
        <v>10</v>
      </c>
      <c r="X15">
        <v>22</v>
      </c>
      <c r="Y15">
        <v>31</v>
      </c>
      <c r="Z15">
        <v>31</v>
      </c>
      <c r="AA15">
        <v>1</v>
      </c>
      <c r="AB15">
        <v>41</v>
      </c>
      <c r="AC15">
        <v>29</v>
      </c>
      <c r="AD15">
        <v>18</v>
      </c>
      <c r="AE15">
        <v>72</v>
      </c>
      <c r="AF15">
        <v>792</v>
      </c>
    </row>
    <row r="16" spans="1:32" x14ac:dyDescent="0.25">
      <c r="A16" s="17" t="s">
        <v>10</v>
      </c>
      <c r="B16">
        <v>276</v>
      </c>
      <c r="C16">
        <v>706</v>
      </c>
      <c r="D16">
        <v>82</v>
      </c>
      <c r="E16">
        <v>319</v>
      </c>
      <c r="F16">
        <v>85</v>
      </c>
      <c r="G16">
        <v>10</v>
      </c>
      <c r="H16">
        <v>133</v>
      </c>
      <c r="I16">
        <v>84</v>
      </c>
      <c r="J16">
        <v>233</v>
      </c>
      <c r="K16">
        <v>23</v>
      </c>
      <c r="L16">
        <v>3</v>
      </c>
      <c r="M16">
        <v>0</v>
      </c>
      <c r="N16">
        <v>29</v>
      </c>
      <c r="O16">
        <v>1721</v>
      </c>
      <c r="P16">
        <v>47</v>
      </c>
      <c r="Q16">
        <v>471</v>
      </c>
      <c r="R16">
        <v>12</v>
      </c>
      <c r="S16">
        <v>0</v>
      </c>
      <c r="T16">
        <v>227</v>
      </c>
      <c r="U16">
        <v>204</v>
      </c>
      <c r="V16">
        <v>553</v>
      </c>
      <c r="W16">
        <v>189</v>
      </c>
      <c r="X16">
        <v>753</v>
      </c>
      <c r="Y16">
        <v>716</v>
      </c>
      <c r="Z16">
        <v>259</v>
      </c>
      <c r="AA16">
        <v>2</v>
      </c>
      <c r="AB16">
        <v>727</v>
      </c>
      <c r="AC16">
        <v>453</v>
      </c>
      <c r="AD16">
        <v>152</v>
      </c>
      <c r="AE16">
        <v>201</v>
      </c>
      <c r="AF16">
        <v>8670</v>
      </c>
    </row>
    <row r="17" spans="1:32" x14ac:dyDescent="0.25">
      <c r="A17" s="17" t="s">
        <v>11</v>
      </c>
      <c r="B17">
        <v>60</v>
      </c>
      <c r="C17">
        <v>17</v>
      </c>
      <c r="D17">
        <v>10</v>
      </c>
      <c r="E17">
        <v>92</v>
      </c>
      <c r="F17">
        <v>26</v>
      </c>
      <c r="G17">
        <v>3</v>
      </c>
      <c r="H17">
        <v>15</v>
      </c>
      <c r="I17">
        <v>2</v>
      </c>
      <c r="J17">
        <v>46</v>
      </c>
      <c r="K17">
        <v>1</v>
      </c>
      <c r="L17">
        <v>0</v>
      </c>
      <c r="M17">
        <v>275</v>
      </c>
      <c r="N17">
        <v>0</v>
      </c>
      <c r="O17">
        <v>90</v>
      </c>
      <c r="P17">
        <v>10</v>
      </c>
      <c r="Q17">
        <v>160</v>
      </c>
      <c r="R17">
        <v>0</v>
      </c>
      <c r="S17">
        <v>2</v>
      </c>
      <c r="T17">
        <v>131</v>
      </c>
      <c r="U17">
        <v>21</v>
      </c>
      <c r="V17">
        <v>67</v>
      </c>
      <c r="W17">
        <v>37</v>
      </c>
      <c r="X17">
        <v>33</v>
      </c>
      <c r="Y17">
        <v>47</v>
      </c>
      <c r="Z17">
        <v>28</v>
      </c>
      <c r="AA17">
        <v>0</v>
      </c>
      <c r="AB17">
        <v>24</v>
      </c>
      <c r="AC17">
        <v>80</v>
      </c>
      <c r="AD17">
        <v>38</v>
      </c>
      <c r="AE17">
        <v>181</v>
      </c>
      <c r="AF17">
        <v>1496</v>
      </c>
    </row>
    <row r="18" spans="1:32" x14ac:dyDescent="0.25">
      <c r="A18" s="17" t="s">
        <v>12</v>
      </c>
      <c r="B18">
        <v>34</v>
      </c>
      <c r="C18">
        <v>555</v>
      </c>
      <c r="D18">
        <v>9</v>
      </c>
      <c r="E18">
        <v>43</v>
      </c>
      <c r="F18">
        <v>13</v>
      </c>
      <c r="G18">
        <v>0</v>
      </c>
      <c r="H18">
        <v>18</v>
      </c>
      <c r="I18">
        <v>3</v>
      </c>
      <c r="J18">
        <v>44</v>
      </c>
      <c r="K18">
        <v>5</v>
      </c>
      <c r="L18">
        <v>0</v>
      </c>
      <c r="M18">
        <v>540</v>
      </c>
      <c r="N18">
        <v>4</v>
      </c>
      <c r="O18">
        <v>0</v>
      </c>
      <c r="P18">
        <v>0</v>
      </c>
      <c r="Q18">
        <v>88</v>
      </c>
      <c r="R18">
        <v>1</v>
      </c>
      <c r="S18">
        <v>0</v>
      </c>
      <c r="T18">
        <v>26</v>
      </c>
      <c r="U18">
        <v>31</v>
      </c>
      <c r="V18">
        <v>63</v>
      </c>
      <c r="W18">
        <v>37</v>
      </c>
      <c r="X18">
        <v>78</v>
      </c>
      <c r="Y18">
        <v>31</v>
      </c>
      <c r="Z18">
        <v>26</v>
      </c>
      <c r="AA18">
        <v>0</v>
      </c>
      <c r="AB18">
        <v>48</v>
      </c>
      <c r="AC18">
        <v>51</v>
      </c>
      <c r="AD18">
        <v>42</v>
      </c>
      <c r="AE18">
        <v>37</v>
      </c>
      <c r="AF18">
        <v>1827</v>
      </c>
    </row>
    <row r="19" spans="1:32" x14ac:dyDescent="0.25">
      <c r="A19" s="17" t="s">
        <v>13</v>
      </c>
      <c r="B19">
        <v>11</v>
      </c>
      <c r="C19">
        <v>7</v>
      </c>
      <c r="D19">
        <v>10</v>
      </c>
      <c r="E19">
        <v>211</v>
      </c>
      <c r="F19">
        <v>379</v>
      </c>
      <c r="G19">
        <v>0</v>
      </c>
      <c r="H19">
        <v>11</v>
      </c>
      <c r="I19">
        <v>1</v>
      </c>
      <c r="J19">
        <v>25</v>
      </c>
      <c r="K19">
        <v>0</v>
      </c>
      <c r="L19">
        <v>0</v>
      </c>
      <c r="M19">
        <v>102</v>
      </c>
      <c r="N19">
        <v>2</v>
      </c>
      <c r="O19">
        <v>21</v>
      </c>
      <c r="P19">
        <v>0</v>
      </c>
      <c r="Q19">
        <v>50</v>
      </c>
      <c r="R19">
        <v>0</v>
      </c>
      <c r="S19">
        <v>0</v>
      </c>
      <c r="T19">
        <v>60</v>
      </c>
      <c r="U19">
        <v>4</v>
      </c>
      <c r="V19">
        <v>38</v>
      </c>
      <c r="W19">
        <v>10</v>
      </c>
      <c r="X19">
        <v>7</v>
      </c>
      <c r="Y19">
        <v>78</v>
      </c>
      <c r="Z19">
        <v>202</v>
      </c>
      <c r="AA19">
        <v>0</v>
      </c>
      <c r="AB19">
        <v>6</v>
      </c>
      <c r="AC19">
        <v>18</v>
      </c>
      <c r="AD19">
        <v>10</v>
      </c>
      <c r="AE19">
        <v>230</v>
      </c>
      <c r="AF19">
        <v>1493</v>
      </c>
    </row>
    <row r="20" spans="1:32" x14ac:dyDescent="0.25">
      <c r="A20" s="17" t="s">
        <v>14</v>
      </c>
      <c r="B20">
        <v>148</v>
      </c>
      <c r="C20">
        <v>28</v>
      </c>
      <c r="D20">
        <v>145</v>
      </c>
      <c r="E20">
        <v>63</v>
      </c>
      <c r="F20">
        <v>689</v>
      </c>
      <c r="G20">
        <v>10</v>
      </c>
      <c r="H20">
        <v>345</v>
      </c>
      <c r="I20">
        <v>6</v>
      </c>
      <c r="J20">
        <v>1128</v>
      </c>
      <c r="K20">
        <v>5</v>
      </c>
      <c r="L20">
        <v>2</v>
      </c>
      <c r="M20">
        <v>498</v>
      </c>
      <c r="N20">
        <v>1</v>
      </c>
      <c r="O20">
        <v>184</v>
      </c>
      <c r="P20">
        <v>40</v>
      </c>
      <c r="Q20">
        <v>0</v>
      </c>
      <c r="R20">
        <v>0</v>
      </c>
      <c r="S20">
        <v>0</v>
      </c>
      <c r="T20">
        <v>176</v>
      </c>
      <c r="U20">
        <v>46</v>
      </c>
      <c r="V20">
        <v>61</v>
      </c>
      <c r="W20">
        <v>105</v>
      </c>
      <c r="X20">
        <v>35</v>
      </c>
      <c r="Y20">
        <v>69</v>
      </c>
      <c r="Z20">
        <v>28</v>
      </c>
      <c r="AA20">
        <v>0</v>
      </c>
      <c r="AB20">
        <v>54</v>
      </c>
      <c r="AC20">
        <v>43</v>
      </c>
      <c r="AD20">
        <v>90</v>
      </c>
      <c r="AE20">
        <v>98</v>
      </c>
      <c r="AF20">
        <v>4097</v>
      </c>
    </row>
    <row r="21" spans="1:32" x14ac:dyDescent="0.25">
      <c r="A21" s="17" t="s">
        <v>15</v>
      </c>
      <c r="B21">
        <v>14</v>
      </c>
      <c r="C21">
        <v>18</v>
      </c>
      <c r="D21">
        <v>9</v>
      </c>
      <c r="E21">
        <v>40</v>
      </c>
      <c r="F21">
        <v>10</v>
      </c>
      <c r="G21">
        <v>1</v>
      </c>
      <c r="H21">
        <v>6</v>
      </c>
      <c r="I21">
        <v>0</v>
      </c>
      <c r="J21">
        <v>30</v>
      </c>
      <c r="K21">
        <v>109</v>
      </c>
      <c r="L21">
        <v>6</v>
      </c>
      <c r="M21">
        <v>212</v>
      </c>
      <c r="N21">
        <v>0</v>
      </c>
      <c r="O21">
        <v>26</v>
      </c>
      <c r="P21">
        <v>3</v>
      </c>
      <c r="Q21">
        <v>55</v>
      </c>
      <c r="R21">
        <v>0</v>
      </c>
      <c r="S21">
        <v>0</v>
      </c>
      <c r="T21">
        <v>84</v>
      </c>
      <c r="U21">
        <v>12</v>
      </c>
      <c r="V21">
        <v>26</v>
      </c>
      <c r="W21">
        <v>6</v>
      </c>
      <c r="X21">
        <v>21</v>
      </c>
      <c r="Y21">
        <v>23</v>
      </c>
      <c r="Z21">
        <v>15</v>
      </c>
      <c r="AA21">
        <v>0</v>
      </c>
      <c r="AB21">
        <v>16</v>
      </c>
      <c r="AC21">
        <v>18</v>
      </c>
      <c r="AD21">
        <v>9</v>
      </c>
      <c r="AE21">
        <v>69</v>
      </c>
      <c r="AF21">
        <v>838</v>
      </c>
    </row>
    <row r="22" spans="1:32" x14ac:dyDescent="0.25">
      <c r="A22" s="17" t="s">
        <v>16</v>
      </c>
      <c r="B22">
        <v>75</v>
      </c>
      <c r="C22">
        <v>35</v>
      </c>
      <c r="D22">
        <v>33</v>
      </c>
      <c r="E22">
        <v>89</v>
      </c>
      <c r="F22">
        <v>117</v>
      </c>
      <c r="G22">
        <v>2</v>
      </c>
      <c r="H22">
        <v>35</v>
      </c>
      <c r="I22">
        <v>0</v>
      </c>
      <c r="J22">
        <v>75</v>
      </c>
      <c r="K22">
        <v>1</v>
      </c>
      <c r="L22">
        <v>0</v>
      </c>
      <c r="M22">
        <v>57</v>
      </c>
      <c r="N22">
        <v>541</v>
      </c>
      <c r="O22">
        <v>98</v>
      </c>
      <c r="P22">
        <v>89</v>
      </c>
      <c r="Q22">
        <v>149</v>
      </c>
      <c r="R22">
        <v>0</v>
      </c>
      <c r="S22">
        <v>0</v>
      </c>
      <c r="T22">
        <v>101</v>
      </c>
      <c r="U22">
        <v>72</v>
      </c>
      <c r="V22">
        <v>139</v>
      </c>
      <c r="W22">
        <v>27</v>
      </c>
      <c r="X22">
        <v>56</v>
      </c>
      <c r="Y22">
        <v>72</v>
      </c>
      <c r="Z22">
        <v>112</v>
      </c>
      <c r="AA22">
        <v>1</v>
      </c>
      <c r="AB22">
        <v>52</v>
      </c>
      <c r="AC22">
        <v>232</v>
      </c>
      <c r="AD22">
        <v>20</v>
      </c>
      <c r="AE22">
        <v>232</v>
      </c>
      <c r="AF22">
        <v>2512</v>
      </c>
    </row>
    <row r="23" spans="1:32" x14ac:dyDescent="0.25">
      <c r="A23" s="17" t="s">
        <v>17</v>
      </c>
      <c r="B23">
        <v>689</v>
      </c>
      <c r="C23">
        <v>17</v>
      </c>
      <c r="D23">
        <v>15</v>
      </c>
      <c r="E23">
        <v>164</v>
      </c>
      <c r="F23">
        <v>248</v>
      </c>
      <c r="G23">
        <v>11</v>
      </c>
      <c r="H23">
        <v>33</v>
      </c>
      <c r="I23">
        <v>1</v>
      </c>
      <c r="J23">
        <v>231</v>
      </c>
      <c r="K23">
        <v>4</v>
      </c>
      <c r="L23">
        <v>2</v>
      </c>
      <c r="M23">
        <v>518</v>
      </c>
      <c r="N23">
        <v>7</v>
      </c>
      <c r="O23">
        <v>102</v>
      </c>
      <c r="P23">
        <v>39</v>
      </c>
      <c r="Q23">
        <v>392</v>
      </c>
      <c r="R23">
        <v>2</v>
      </c>
      <c r="S23">
        <v>0</v>
      </c>
      <c r="T23">
        <v>0</v>
      </c>
      <c r="U23">
        <v>28</v>
      </c>
      <c r="V23">
        <v>67</v>
      </c>
      <c r="W23">
        <v>143</v>
      </c>
      <c r="X23">
        <v>34</v>
      </c>
      <c r="Y23">
        <v>44</v>
      </c>
      <c r="Z23">
        <v>43</v>
      </c>
      <c r="AA23">
        <v>2</v>
      </c>
      <c r="AB23">
        <v>20</v>
      </c>
      <c r="AC23">
        <v>44</v>
      </c>
      <c r="AD23">
        <v>49</v>
      </c>
      <c r="AE23">
        <v>1948</v>
      </c>
      <c r="AF23">
        <v>4897</v>
      </c>
    </row>
    <row r="24" spans="1:32" x14ac:dyDescent="0.25">
      <c r="A24" s="17" t="s">
        <v>18</v>
      </c>
      <c r="B24">
        <v>29</v>
      </c>
      <c r="C24">
        <v>48</v>
      </c>
      <c r="D24">
        <v>93</v>
      </c>
      <c r="E24">
        <v>29</v>
      </c>
      <c r="F24">
        <v>12</v>
      </c>
      <c r="G24">
        <v>1</v>
      </c>
      <c r="H24">
        <v>47</v>
      </c>
      <c r="I24">
        <v>1</v>
      </c>
      <c r="J24">
        <v>40</v>
      </c>
      <c r="K24">
        <v>1</v>
      </c>
      <c r="L24">
        <v>1</v>
      </c>
      <c r="M24">
        <v>319</v>
      </c>
      <c r="N24">
        <v>2</v>
      </c>
      <c r="O24">
        <v>163</v>
      </c>
      <c r="P24">
        <v>6</v>
      </c>
      <c r="Q24">
        <v>117</v>
      </c>
      <c r="R24">
        <v>1</v>
      </c>
      <c r="S24">
        <v>0</v>
      </c>
      <c r="T24">
        <v>35</v>
      </c>
      <c r="U24">
        <v>0</v>
      </c>
      <c r="V24">
        <v>35</v>
      </c>
      <c r="W24">
        <v>19</v>
      </c>
      <c r="X24">
        <v>18</v>
      </c>
      <c r="Y24">
        <v>23</v>
      </c>
      <c r="Z24">
        <v>15</v>
      </c>
      <c r="AA24">
        <v>0</v>
      </c>
      <c r="AB24">
        <v>237</v>
      </c>
      <c r="AC24">
        <v>29</v>
      </c>
      <c r="AD24">
        <v>884</v>
      </c>
      <c r="AE24">
        <v>31</v>
      </c>
      <c r="AF24">
        <v>2236</v>
      </c>
    </row>
    <row r="25" spans="1:32" x14ac:dyDescent="0.25">
      <c r="A25" s="17" t="s">
        <v>19</v>
      </c>
      <c r="B25">
        <v>50</v>
      </c>
      <c r="C25">
        <v>62</v>
      </c>
      <c r="D25">
        <v>29</v>
      </c>
      <c r="E25">
        <v>269</v>
      </c>
      <c r="F25">
        <v>37</v>
      </c>
      <c r="G25">
        <v>2</v>
      </c>
      <c r="H25">
        <v>25</v>
      </c>
      <c r="I25">
        <v>9</v>
      </c>
      <c r="J25">
        <v>66</v>
      </c>
      <c r="K25">
        <v>3</v>
      </c>
      <c r="L25">
        <v>1</v>
      </c>
      <c r="M25">
        <v>777</v>
      </c>
      <c r="N25">
        <v>19</v>
      </c>
      <c r="O25">
        <v>254</v>
      </c>
      <c r="P25">
        <v>37</v>
      </c>
      <c r="Q25">
        <v>135</v>
      </c>
      <c r="R25">
        <v>5</v>
      </c>
      <c r="S25">
        <v>0</v>
      </c>
      <c r="T25">
        <v>67</v>
      </c>
      <c r="U25">
        <v>30</v>
      </c>
      <c r="V25">
        <v>0</v>
      </c>
      <c r="W25">
        <v>38</v>
      </c>
      <c r="X25">
        <v>410</v>
      </c>
      <c r="Y25">
        <v>704</v>
      </c>
      <c r="Z25">
        <v>664</v>
      </c>
      <c r="AA25">
        <v>2</v>
      </c>
      <c r="AB25">
        <v>35</v>
      </c>
      <c r="AC25">
        <v>1713</v>
      </c>
      <c r="AD25">
        <v>50</v>
      </c>
      <c r="AE25">
        <v>121</v>
      </c>
      <c r="AF25">
        <v>5614</v>
      </c>
    </row>
    <row r="26" spans="1:32" x14ac:dyDescent="0.25">
      <c r="A26" s="17" t="s">
        <v>20</v>
      </c>
      <c r="B26">
        <v>1487</v>
      </c>
      <c r="C26">
        <v>21</v>
      </c>
      <c r="D26">
        <v>30</v>
      </c>
      <c r="E26">
        <v>64</v>
      </c>
      <c r="F26">
        <v>37</v>
      </c>
      <c r="G26">
        <v>23</v>
      </c>
      <c r="H26">
        <v>17</v>
      </c>
      <c r="I26">
        <v>18</v>
      </c>
      <c r="J26">
        <v>150</v>
      </c>
      <c r="K26">
        <v>4</v>
      </c>
      <c r="L26">
        <v>2</v>
      </c>
      <c r="M26">
        <v>557</v>
      </c>
      <c r="N26">
        <v>18</v>
      </c>
      <c r="O26">
        <v>113</v>
      </c>
      <c r="P26">
        <v>6</v>
      </c>
      <c r="Q26">
        <v>339</v>
      </c>
      <c r="R26">
        <v>4</v>
      </c>
      <c r="S26">
        <v>0</v>
      </c>
      <c r="T26">
        <v>238</v>
      </c>
      <c r="U26">
        <v>33</v>
      </c>
      <c r="V26">
        <v>51</v>
      </c>
      <c r="W26">
        <v>0</v>
      </c>
      <c r="X26">
        <v>26</v>
      </c>
      <c r="Y26">
        <v>23</v>
      </c>
      <c r="Z26">
        <v>21</v>
      </c>
      <c r="AA26">
        <v>3</v>
      </c>
      <c r="AB26">
        <v>24</v>
      </c>
      <c r="AC26">
        <v>49</v>
      </c>
      <c r="AD26">
        <v>37</v>
      </c>
      <c r="AE26">
        <v>137</v>
      </c>
      <c r="AF26">
        <v>3532</v>
      </c>
    </row>
    <row r="27" spans="1:32" x14ac:dyDescent="0.25">
      <c r="A27" s="17" t="s">
        <v>21</v>
      </c>
      <c r="B27">
        <v>52</v>
      </c>
      <c r="C27">
        <v>360</v>
      </c>
      <c r="D27">
        <v>18</v>
      </c>
      <c r="E27">
        <v>66</v>
      </c>
      <c r="F27">
        <v>27</v>
      </c>
      <c r="G27">
        <v>2</v>
      </c>
      <c r="H27">
        <v>18</v>
      </c>
      <c r="I27">
        <v>4</v>
      </c>
      <c r="J27">
        <v>75</v>
      </c>
      <c r="K27">
        <v>1</v>
      </c>
      <c r="L27">
        <v>0</v>
      </c>
      <c r="M27">
        <v>1179</v>
      </c>
      <c r="N27">
        <v>8</v>
      </c>
      <c r="O27">
        <v>513</v>
      </c>
      <c r="P27">
        <v>21</v>
      </c>
      <c r="Q27">
        <v>98</v>
      </c>
      <c r="R27">
        <v>4</v>
      </c>
      <c r="S27">
        <v>0</v>
      </c>
      <c r="T27">
        <v>39</v>
      </c>
      <c r="U27">
        <v>39</v>
      </c>
      <c r="V27">
        <v>537</v>
      </c>
      <c r="W27">
        <v>32</v>
      </c>
      <c r="X27">
        <v>0</v>
      </c>
      <c r="Y27">
        <v>184</v>
      </c>
      <c r="Z27">
        <v>80</v>
      </c>
      <c r="AA27">
        <v>1</v>
      </c>
      <c r="AB27">
        <v>59</v>
      </c>
      <c r="AC27">
        <v>775</v>
      </c>
      <c r="AD27">
        <v>61</v>
      </c>
      <c r="AE27">
        <v>67</v>
      </c>
      <c r="AF27">
        <v>4320</v>
      </c>
    </row>
    <row r="28" spans="1:32" x14ac:dyDescent="0.25">
      <c r="A28" s="17" t="s">
        <v>22</v>
      </c>
      <c r="B28">
        <v>54</v>
      </c>
      <c r="C28">
        <v>81</v>
      </c>
      <c r="D28">
        <v>27</v>
      </c>
      <c r="E28">
        <v>199</v>
      </c>
      <c r="F28">
        <v>287</v>
      </c>
      <c r="G28">
        <v>3</v>
      </c>
      <c r="H28">
        <v>128</v>
      </c>
      <c r="I28">
        <v>10</v>
      </c>
      <c r="J28">
        <v>72</v>
      </c>
      <c r="K28">
        <v>1</v>
      </c>
      <c r="L28">
        <v>2</v>
      </c>
      <c r="M28">
        <v>1551</v>
      </c>
      <c r="N28">
        <v>4</v>
      </c>
      <c r="O28">
        <v>236</v>
      </c>
      <c r="P28">
        <v>320</v>
      </c>
      <c r="Q28">
        <v>172</v>
      </c>
      <c r="R28">
        <v>2</v>
      </c>
      <c r="S28">
        <v>0</v>
      </c>
      <c r="T28">
        <v>92</v>
      </c>
      <c r="U28">
        <v>64</v>
      </c>
      <c r="V28">
        <v>758</v>
      </c>
      <c r="W28">
        <v>35</v>
      </c>
      <c r="X28">
        <v>353</v>
      </c>
      <c r="Y28">
        <v>0</v>
      </c>
      <c r="Z28">
        <v>446</v>
      </c>
      <c r="AA28">
        <v>3</v>
      </c>
      <c r="AB28">
        <v>92</v>
      </c>
      <c r="AC28">
        <v>237</v>
      </c>
      <c r="AD28">
        <v>59</v>
      </c>
      <c r="AE28">
        <v>116</v>
      </c>
      <c r="AF28">
        <v>5404</v>
      </c>
    </row>
    <row r="29" spans="1:32" x14ac:dyDescent="0.25">
      <c r="A29" s="17" t="s">
        <v>23</v>
      </c>
      <c r="B29">
        <v>30</v>
      </c>
      <c r="C29">
        <v>17</v>
      </c>
      <c r="D29">
        <v>11</v>
      </c>
      <c r="E29">
        <v>903</v>
      </c>
      <c r="F29">
        <v>45</v>
      </c>
      <c r="G29">
        <v>4</v>
      </c>
      <c r="H29">
        <v>10</v>
      </c>
      <c r="I29">
        <v>0</v>
      </c>
      <c r="J29">
        <v>45</v>
      </c>
      <c r="K29">
        <v>3</v>
      </c>
      <c r="L29">
        <v>2</v>
      </c>
      <c r="M29">
        <v>376</v>
      </c>
      <c r="N29">
        <v>8</v>
      </c>
      <c r="O29">
        <v>85</v>
      </c>
      <c r="P29">
        <v>287</v>
      </c>
      <c r="Q29">
        <v>49</v>
      </c>
      <c r="R29">
        <v>1</v>
      </c>
      <c r="S29">
        <v>0</v>
      </c>
      <c r="T29">
        <v>40</v>
      </c>
      <c r="U29">
        <v>22</v>
      </c>
      <c r="V29">
        <v>762</v>
      </c>
      <c r="W29">
        <v>23</v>
      </c>
      <c r="X29">
        <v>29</v>
      </c>
      <c r="Y29">
        <v>393</v>
      </c>
      <c r="Z29">
        <v>0</v>
      </c>
      <c r="AA29">
        <v>3</v>
      </c>
      <c r="AB29">
        <v>12</v>
      </c>
      <c r="AC29">
        <v>135</v>
      </c>
      <c r="AD29">
        <v>18</v>
      </c>
      <c r="AE29">
        <v>186</v>
      </c>
      <c r="AF29">
        <v>3499</v>
      </c>
    </row>
    <row r="30" spans="1:32" x14ac:dyDescent="0.25">
      <c r="A30" s="17" t="s">
        <v>187</v>
      </c>
      <c r="B30">
        <v>9</v>
      </c>
      <c r="C30">
        <v>2</v>
      </c>
      <c r="D30">
        <v>2</v>
      </c>
      <c r="E30">
        <v>32</v>
      </c>
      <c r="F30">
        <v>6</v>
      </c>
      <c r="G30">
        <v>1</v>
      </c>
      <c r="H30">
        <v>3</v>
      </c>
      <c r="I30">
        <v>0</v>
      </c>
      <c r="J30">
        <v>9</v>
      </c>
      <c r="K30">
        <v>0</v>
      </c>
      <c r="L30">
        <v>0</v>
      </c>
      <c r="M30">
        <v>22</v>
      </c>
      <c r="N30">
        <v>3</v>
      </c>
      <c r="O30">
        <v>15</v>
      </c>
      <c r="P30">
        <v>1</v>
      </c>
      <c r="Q30">
        <v>28</v>
      </c>
      <c r="R30">
        <v>1</v>
      </c>
      <c r="S30">
        <v>0</v>
      </c>
      <c r="T30">
        <v>24</v>
      </c>
      <c r="U30">
        <v>1</v>
      </c>
      <c r="V30">
        <v>12</v>
      </c>
      <c r="W30">
        <v>15</v>
      </c>
      <c r="X30">
        <v>2</v>
      </c>
      <c r="Y30">
        <v>8</v>
      </c>
      <c r="Z30">
        <v>11</v>
      </c>
      <c r="AA30">
        <v>0</v>
      </c>
      <c r="AB30">
        <v>4</v>
      </c>
      <c r="AC30">
        <v>19</v>
      </c>
      <c r="AD30">
        <v>8</v>
      </c>
      <c r="AE30">
        <v>28</v>
      </c>
      <c r="AF30">
        <v>266</v>
      </c>
    </row>
    <row r="31" spans="1:32" x14ac:dyDescent="0.25">
      <c r="A31" s="17" t="s">
        <v>25</v>
      </c>
      <c r="B31">
        <v>25</v>
      </c>
      <c r="C31">
        <v>151</v>
      </c>
      <c r="D31">
        <v>64</v>
      </c>
      <c r="E31">
        <v>32</v>
      </c>
      <c r="F31">
        <v>9</v>
      </c>
      <c r="G31">
        <v>0</v>
      </c>
      <c r="H31">
        <v>323</v>
      </c>
      <c r="I31">
        <v>2</v>
      </c>
      <c r="J31">
        <v>28</v>
      </c>
      <c r="K31">
        <v>0</v>
      </c>
      <c r="L31">
        <v>2</v>
      </c>
      <c r="M31">
        <v>430</v>
      </c>
      <c r="N31">
        <v>2</v>
      </c>
      <c r="O31">
        <v>343</v>
      </c>
      <c r="P31">
        <v>7</v>
      </c>
      <c r="Q31">
        <v>77</v>
      </c>
      <c r="R31">
        <v>1</v>
      </c>
      <c r="S31">
        <v>0</v>
      </c>
      <c r="T31">
        <v>25</v>
      </c>
      <c r="U31">
        <v>617</v>
      </c>
      <c r="V31">
        <v>50</v>
      </c>
      <c r="W31">
        <v>21</v>
      </c>
      <c r="X31">
        <v>25</v>
      </c>
      <c r="Y31">
        <v>44</v>
      </c>
      <c r="Z31">
        <v>14</v>
      </c>
      <c r="AA31">
        <v>0</v>
      </c>
      <c r="AB31">
        <v>0</v>
      </c>
      <c r="AC31">
        <v>43</v>
      </c>
      <c r="AD31">
        <v>117</v>
      </c>
      <c r="AE31">
        <v>27</v>
      </c>
      <c r="AF31">
        <v>2479</v>
      </c>
    </row>
    <row r="32" spans="1:32" x14ac:dyDescent="0.25">
      <c r="A32" s="17" t="s">
        <v>26</v>
      </c>
      <c r="B32">
        <v>35</v>
      </c>
      <c r="C32">
        <v>64</v>
      </c>
      <c r="D32">
        <v>7</v>
      </c>
      <c r="E32">
        <v>153</v>
      </c>
      <c r="F32">
        <v>25</v>
      </c>
      <c r="G32">
        <v>0</v>
      </c>
      <c r="H32">
        <v>22</v>
      </c>
      <c r="I32">
        <v>3</v>
      </c>
      <c r="J32">
        <v>46</v>
      </c>
      <c r="K32">
        <v>10</v>
      </c>
      <c r="L32">
        <v>1</v>
      </c>
      <c r="M32">
        <v>690</v>
      </c>
      <c r="N32">
        <v>8</v>
      </c>
      <c r="O32">
        <v>235</v>
      </c>
      <c r="P32">
        <v>14</v>
      </c>
      <c r="Q32">
        <v>128</v>
      </c>
      <c r="R32">
        <v>2</v>
      </c>
      <c r="S32">
        <v>1</v>
      </c>
      <c r="T32">
        <v>34</v>
      </c>
      <c r="U32">
        <v>29</v>
      </c>
      <c r="V32">
        <v>2163</v>
      </c>
      <c r="W32">
        <v>30</v>
      </c>
      <c r="X32">
        <v>454</v>
      </c>
      <c r="Y32">
        <v>155</v>
      </c>
      <c r="Z32">
        <v>117</v>
      </c>
      <c r="AA32">
        <v>3</v>
      </c>
      <c r="AB32">
        <v>33</v>
      </c>
      <c r="AC32">
        <v>0</v>
      </c>
      <c r="AD32">
        <v>37</v>
      </c>
      <c r="AE32">
        <v>88</v>
      </c>
      <c r="AF32">
        <v>4587</v>
      </c>
    </row>
    <row r="33" spans="1:32" x14ac:dyDescent="0.25">
      <c r="A33" s="17" t="s">
        <v>27</v>
      </c>
      <c r="B33">
        <v>35</v>
      </c>
      <c r="C33">
        <v>25</v>
      </c>
      <c r="D33">
        <v>268</v>
      </c>
      <c r="E33">
        <v>20</v>
      </c>
      <c r="F33">
        <v>9</v>
      </c>
      <c r="G33">
        <v>3</v>
      </c>
      <c r="H33">
        <v>54</v>
      </c>
      <c r="I33">
        <v>5</v>
      </c>
      <c r="J33">
        <v>60</v>
      </c>
      <c r="K33">
        <v>2</v>
      </c>
      <c r="L33">
        <v>1</v>
      </c>
      <c r="M33">
        <v>285</v>
      </c>
      <c r="N33">
        <v>5</v>
      </c>
      <c r="O33">
        <v>88</v>
      </c>
      <c r="P33">
        <v>6</v>
      </c>
      <c r="Q33">
        <v>119</v>
      </c>
      <c r="R33">
        <v>4</v>
      </c>
      <c r="S33">
        <v>0</v>
      </c>
      <c r="T33">
        <v>36</v>
      </c>
      <c r="U33">
        <v>489</v>
      </c>
      <c r="V33">
        <v>27</v>
      </c>
      <c r="W33">
        <v>31</v>
      </c>
      <c r="X33">
        <v>19</v>
      </c>
      <c r="Y33">
        <v>23</v>
      </c>
      <c r="Z33">
        <v>18</v>
      </c>
      <c r="AA33">
        <v>1</v>
      </c>
      <c r="AB33">
        <v>53</v>
      </c>
      <c r="AC33">
        <v>27</v>
      </c>
      <c r="AD33">
        <v>0</v>
      </c>
      <c r="AE33">
        <v>26</v>
      </c>
      <c r="AF33">
        <v>1739</v>
      </c>
    </row>
    <row r="34" spans="1:32" x14ac:dyDescent="0.25">
      <c r="A34" s="17" t="s">
        <v>28</v>
      </c>
      <c r="B34">
        <v>141</v>
      </c>
      <c r="C34">
        <v>17</v>
      </c>
      <c r="D34">
        <v>16</v>
      </c>
      <c r="E34">
        <v>1289</v>
      </c>
      <c r="F34">
        <v>249</v>
      </c>
      <c r="G34">
        <v>15</v>
      </c>
      <c r="H34">
        <v>18</v>
      </c>
      <c r="I34">
        <v>8</v>
      </c>
      <c r="J34">
        <v>74</v>
      </c>
      <c r="K34">
        <v>5</v>
      </c>
      <c r="L34">
        <v>1</v>
      </c>
      <c r="M34">
        <v>460</v>
      </c>
      <c r="N34">
        <v>18</v>
      </c>
      <c r="O34">
        <v>97</v>
      </c>
      <c r="P34">
        <v>325</v>
      </c>
      <c r="Q34">
        <v>166</v>
      </c>
      <c r="R34">
        <v>2</v>
      </c>
      <c r="S34">
        <v>2</v>
      </c>
      <c r="T34">
        <v>950</v>
      </c>
      <c r="U34">
        <v>35</v>
      </c>
      <c r="V34">
        <v>85</v>
      </c>
      <c r="W34">
        <v>86</v>
      </c>
      <c r="X34">
        <v>27</v>
      </c>
      <c r="Y34">
        <v>64</v>
      </c>
      <c r="Z34">
        <v>86</v>
      </c>
      <c r="AA34">
        <v>0</v>
      </c>
      <c r="AB34">
        <v>18</v>
      </c>
      <c r="AC34">
        <v>76</v>
      </c>
      <c r="AD34">
        <v>37</v>
      </c>
      <c r="AE34">
        <v>0</v>
      </c>
      <c r="AF34">
        <v>4367</v>
      </c>
    </row>
    <row r="35" spans="1:32" x14ac:dyDescent="0.25">
      <c r="A35" s="17" t="s">
        <v>29</v>
      </c>
      <c r="B35">
        <v>4282</v>
      </c>
      <c r="C35">
        <v>2393</v>
      </c>
      <c r="D35">
        <v>1404</v>
      </c>
      <c r="E35">
        <v>4519</v>
      </c>
      <c r="F35">
        <v>3095</v>
      </c>
      <c r="G35">
        <v>136</v>
      </c>
      <c r="H35">
        <v>2146</v>
      </c>
      <c r="I35">
        <v>180</v>
      </c>
      <c r="J35">
        <v>3538</v>
      </c>
      <c r="K35">
        <v>231</v>
      </c>
      <c r="L35">
        <v>35</v>
      </c>
      <c r="M35">
        <v>13357</v>
      </c>
      <c r="N35">
        <v>725</v>
      </c>
      <c r="O35">
        <v>6809</v>
      </c>
      <c r="P35">
        <v>2273</v>
      </c>
      <c r="Q35">
        <v>10660</v>
      </c>
      <c r="R35">
        <v>206</v>
      </c>
      <c r="S35">
        <v>5</v>
      </c>
      <c r="T35">
        <v>5098</v>
      </c>
      <c r="U35">
        <v>2371</v>
      </c>
      <c r="V35">
        <v>6044</v>
      </c>
      <c r="W35">
        <v>2105</v>
      </c>
      <c r="X35">
        <v>2781</v>
      </c>
      <c r="Y35">
        <v>3377</v>
      </c>
      <c r="Z35">
        <v>2978</v>
      </c>
      <c r="AA35">
        <v>37</v>
      </c>
      <c r="AB35">
        <v>2944</v>
      </c>
      <c r="AC35">
        <v>4494</v>
      </c>
      <c r="AD35">
        <v>2541</v>
      </c>
      <c r="AE35">
        <v>6387</v>
      </c>
      <c r="AF35">
        <v>97151</v>
      </c>
    </row>
    <row r="37" spans="1:32" x14ac:dyDescent="0.25">
      <c r="A37" t="s">
        <v>149</v>
      </c>
    </row>
    <row r="38" spans="1:32" x14ac:dyDescent="0.25">
      <c r="A38" t="s">
        <v>148</v>
      </c>
    </row>
    <row r="39" spans="1:32" x14ac:dyDescent="0.25">
      <c r="A39" t="s">
        <v>110</v>
      </c>
    </row>
  </sheetData>
  <mergeCells count="1">
    <mergeCell ref="B4:AF4"/>
  </mergeCells>
  <hyperlinks>
    <hyperlink ref="A2" location="Sommaire!A1" display="retour au sommaire"/>
  </hyperlinks>
  <pageMargins left="0.25" right="0.25" top="0.75" bottom="0.75" header="0.3" footer="0.3"/>
  <pageSetup paperSize="9" scale="3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L38"/>
  <sheetViews>
    <sheetView workbookViewId="0">
      <selection activeCell="N20" sqref="N20"/>
    </sheetView>
  </sheetViews>
  <sheetFormatPr baseColWidth="10" defaultRowHeight="15" x14ac:dyDescent="0.25"/>
  <cols>
    <col min="1" max="1" width="19.28515625" customWidth="1"/>
    <col min="9" max="9" width="13.28515625" customWidth="1"/>
  </cols>
  <sheetData>
    <row r="1" spans="1:12" x14ac:dyDescent="0.25">
      <c r="A1" s="27" t="s">
        <v>202</v>
      </c>
    </row>
    <row r="2" spans="1:12" x14ac:dyDescent="0.25">
      <c r="A2" s="31" t="s">
        <v>177</v>
      </c>
    </row>
    <row r="4" spans="1:12" s="59" customFormat="1" ht="34.5" customHeight="1" x14ac:dyDescent="0.25">
      <c r="A4" s="24"/>
      <c r="B4" s="24" t="s">
        <v>81</v>
      </c>
      <c r="C4" s="24" t="s">
        <v>208</v>
      </c>
      <c r="D4" s="24" t="s">
        <v>31</v>
      </c>
      <c r="E4" s="24" t="s">
        <v>32</v>
      </c>
      <c r="F4" s="24" t="s">
        <v>33</v>
      </c>
      <c r="G4" s="24" t="s">
        <v>34</v>
      </c>
      <c r="H4" s="24" t="s">
        <v>35</v>
      </c>
      <c r="I4" s="24" t="s">
        <v>164</v>
      </c>
      <c r="J4" s="24" t="s">
        <v>165</v>
      </c>
      <c r="K4" s="24" t="s">
        <v>85</v>
      </c>
      <c r="L4" s="24" t="s">
        <v>160</v>
      </c>
    </row>
    <row r="5" spans="1:12" x14ac:dyDescent="0.25">
      <c r="A5" s="17" t="s">
        <v>0</v>
      </c>
      <c r="B5">
        <v>16.600000000000001</v>
      </c>
      <c r="C5">
        <v>22.9</v>
      </c>
      <c r="D5">
        <v>10.8</v>
      </c>
      <c r="E5">
        <v>29.1</v>
      </c>
      <c r="F5">
        <v>15.4</v>
      </c>
      <c r="G5">
        <v>36</v>
      </c>
      <c r="H5">
        <v>38.799999999999997</v>
      </c>
      <c r="I5">
        <v>72.900000000000006</v>
      </c>
      <c r="J5">
        <v>54.1</v>
      </c>
      <c r="K5">
        <v>26.3</v>
      </c>
      <c r="L5">
        <v>37.200000000000003</v>
      </c>
    </row>
    <row r="6" spans="1:12" x14ac:dyDescent="0.25">
      <c r="A6" s="17" t="s">
        <v>1</v>
      </c>
      <c r="B6">
        <v>35.9</v>
      </c>
      <c r="C6">
        <v>48.2</v>
      </c>
      <c r="D6">
        <v>17</v>
      </c>
      <c r="E6">
        <v>29.8</v>
      </c>
      <c r="F6">
        <v>21.5</v>
      </c>
      <c r="G6">
        <v>52.2</v>
      </c>
      <c r="H6">
        <v>21.2</v>
      </c>
      <c r="I6">
        <v>63.3</v>
      </c>
      <c r="J6">
        <v>79.3</v>
      </c>
      <c r="K6">
        <v>28.4</v>
      </c>
      <c r="L6">
        <v>61.2</v>
      </c>
    </row>
    <row r="7" spans="1:12" x14ac:dyDescent="0.25">
      <c r="A7" s="17" t="s">
        <v>2</v>
      </c>
      <c r="B7">
        <v>21.9</v>
      </c>
      <c r="C7">
        <v>15</v>
      </c>
      <c r="D7">
        <v>3.2</v>
      </c>
      <c r="E7">
        <v>31.4</v>
      </c>
      <c r="F7">
        <v>22.2</v>
      </c>
      <c r="G7">
        <v>42.5</v>
      </c>
      <c r="H7">
        <v>46</v>
      </c>
      <c r="I7">
        <v>59.4</v>
      </c>
      <c r="J7">
        <v>76.5</v>
      </c>
      <c r="K7">
        <v>68.3</v>
      </c>
      <c r="L7">
        <v>42.2</v>
      </c>
    </row>
    <row r="8" spans="1:12" x14ac:dyDescent="0.25">
      <c r="A8" s="17" t="s">
        <v>3</v>
      </c>
      <c r="B8">
        <v>17.100000000000001</v>
      </c>
      <c r="C8">
        <v>23.1</v>
      </c>
      <c r="D8">
        <v>6</v>
      </c>
      <c r="E8">
        <v>34.5</v>
      </c>
      <c r="F8">
        <v>17.100000000000001</v>
      </c>
      <c r="G8">
        <v>29.7</v>
      </c>
      <c r="H8">
        <v>29.6</v>
      </c>
      <c r="I8">
        <v>57.6</v>
      </c>
      <c r="J8">
        <v>22.7</v>
      </c>
      <c r="K8">
        <v>22.9</v>
      </c>
      <c r="L8">
        <v>37.200000000000003</v>
      </c>
    </row>
    <row r="9" spans="1:12" x14ac:dyDescent="0.25">
      <c r="A9" s="17" t="s">
        <v>188</v>
      </c>
      <c r="B9">
        <v>21.6</v>
      </c>
      <c r="C9">
        <v>17</v>
      </c>
      <c r="D9">
        <v>12.6</v>
      </c>
      <c r="E9">
        <v>29</v>
      </c>
      <c r="F9">
        <v>19.600000000000001</v>
      </c>
      <c r="G9">
        <v>33.700000000000003</v>
      </c>
      <c r="H9">
        <v>28.6</v>
      </c>
      <c r="I9">
        <v>69.7</v>
      </c>
      <c r="J9">
        <v>52.1</v>
      </c>
      <c r="K9">
        <v>34.1</v>
      </c>
      <c r="L9">
        <v>41.9</v>
      </c>
    </row>
    <row r="10" spans="1:12" x14ac:dyDescent="0.25">
      <c r="A10" s="17" t="s">
        <v>5</v>
      </c>
      <c r="B10">
        <v>34.9</v>
      </c>
      <c r="C10">
        <v>44.7</v>
      </c>
      <c r="D10">
        <v>4.5</v>
      </c>
      <c r="E10">
        <v>22.5</v>
      </c>
      <c r="F10">
        <v>23.2</v>
      </c>
      <c r="G10">
        <v>66.3</v>
      </c>
      <c r="H10">
        <v>24.2</v>
      </c>
      <c r="I10">
        <v>100</v>
      </c>
      <c r="J10">
        <v>83.3</v>
      </c>
      <c r="K10">
        <v>100</v>
      </c>
      <c r="L10">
        <v>46.2</v>
      </c>
    </row>
    <row r="11" spans="1:12" x14ac:dyDescent="0.25">
      <c r="A11" s="17" t="s">
        <v>6</v>
      </c>
      <c r="B11">
        <v>27.9</v>
      </c>
      <c r="C11">
        <v>23.5</v>
      </c>
      <c r="D11">
        <v>13.7</v>
      </c>
      <c r="E11">
        <v>37.799999999999997</v>
      </c>
      <c r="F11">
        <v>26.1</v>
      </c>
      <c r="G11">
        <v>34.700000000000003</v>
      </c>
      <c r="H11">
        <v>44.2</v>
      </c>
      <c r="I11">
        <v>70.099999999999994</v>
      </c>
      <c r="J11">
        <v>44.2</v>
      </c>
      <c r="K11">
        <v>42.6</v>
      </c>
      <c r="L11">
        <v>62.1</v>
      </c>
    </row>
    <row r="12" spans="1:12" x14ac:dyDescent="0.25">
      <c r="A12" s="17" t="s">
        <v>7</v>
      </c>
      <c r="B12">
        <v>53.3</v>
      </c>
      <c r="C12">
        <v>2.7</v>
      </c>
      <c r="D12">
        <v>23.3</v>
      </c>
      <c r="E12">
        <v>31.1</v>
      </c>
      <c r="F12">
        <v>24.1</v>
      </c>
      <c r="G12">
        <v>35.1</v>
      </c>
      <c r="H12">
        <v>32.5</v>
      </c>
      <c r="I12">
        <v>67.900000000000006</v>
      </c>
      <c r="J12">
        <v>85.3</v>
      </c>
      <c r="K12">
        <v>36.6</v>
      </c>
      <c r="L12">
        <v>59.1</v>
      </c>
    </row>
    <row r="13" spans="1:12" x14ac:dyDescent="0.25">
      <c r="A13" s="17" t="s">
        <v>8</v>
      </c>
      <c r="B13">
        <v>31.2</v>
      </c>
      <c r="C13">
        <v>22.3</v>
      </c>
      <c r="D13">
        <v>11.2</v>
      </c>
      <c r="E13">
        <v>37.1</v>
      </c>
      <c r="F13">
        <v>18.7</v>
      </c>
      <c r="G13">
        <v>19</v>
      </c>
      <c r="H13">
        <v>43.5</v>
      </c>
      <c r="I13">
        <v>82.9</v>
      </c>
      <c r="J13">
        <v>100</v>
      </c>
      <c r="K13">
        <v>19</v>
      </c>
      <c r="L13">
        <v>52.4</v>
      </c>
    </row>
    <row r="14" spans="1:12" x14ac:dyDescent="0.25">
      <c r="A14" s="17" t="s">
        <v>9</v>
      </c>
      <c r="B14">
        <v>31.8</v>
      </c>
      <c r="C14">
        <v>73.099999999999994</v>
      </c>
      <c r="D14">
        <v>12.5</v>
      </c>
      <c r="E14">
        <v>50</v>
      </c>
      <c r="F14">
        <v>28.8</v>
      </c>
      <c r="G14">
        <v>51.5</v>
      </c>
      <c r="H14">
        <v>37.700000000000003</v>
      </c>
      <c r="I14">
        <v>100</v>
      </c>
      <c r="J14">
        <v>37</v>
      </c>
      <c r="K14">
        <v>16</v>
      </c>
      <c r="L14">
        <v>43.1</v>
      </c>
    </row>
    <row r="15" spans="1:12" x14ac:dyDescent="0.25">
      <c r="A15" s="17" t="s">
        <v>10</v>
      </c>
      <c r="B15">
        <v>7.6</v>
      </c>
      <c r="C15">
        <v>15.3</v>
      </c>
      <c r="D15">
        <v>4.5</v>
      </c>
      <c r="E15">
        <v>11.6</v>
      </c>
      <c r="F15">
        <v>5.3</v>
      </c>
      <c r="G15">
        <v>5.8</v>
      </c>
      <c r="H15">
        <v>3.6</v>
      </c>
      <c r="I15">
        <v>27.3</v>
      </c>
      <c r="J15">
        <v>20.8</v>
      </c>
      <c r="K15">
        <v>2.1</v>
      </c>
      <c r="L15">
        <v>10.5</v>
      </c>
    </row>
    <row r="16" spans="1:12" x14ac:dyDescent="0.25">
      <c r="A16" s="17" t="s">
        <v>11</v>
      </c>
      <c r="B16">
        <v>16.5</v>
      </c>
      <c r="C16">
        <v>7.5</v>
      </c>
      <c r="D16">
        <v>4.2</v>
      </c>
      <c r="E16">
        <v>24.4</v>
      </c>
      <c r="F16">
        <v>9.9</v>
      </c>
      <c r="G16">
        <v>24.3</v>
      </c>
      <c r="H16">
        <v>35.5</v>
      </c>
      <c r="I16">
        <v>73.900000000000006</v>
      </c>
      <c r="J16">
        <v>48.1</v>
      </c>
      <c r="K16">
        <v>31.8</v>
      </c>
      <c r="L16">
        <v>19.7</v>
      </c>
    </row>
    <row r="17" spans="1:12" x14ac:dyDescent="0.25">
      <c r="A17" s="17" t="s">
        <v>12</v>
      </c>
      <c r="B17">
        <v>3.7</v>
      </c>
      <c r="C17">
        <v>2.7</v>
      </c>
      <c r="D17">
        <v>6.9</v>
      </c>
      <c r="E17">
        <v>4.4000000000000004</v>
      </c>
      <c r="F17">
        <v>2.8</v>
      </c>
      <c r="G17">
        <v>15.6</v>
      </c>
      <c r="H17">
        <v>3.6</v>
      </c>
      <c r="I17">
        <v>21.7</v>
      </c>
      <c r="J17">
        <v>21.2</v>
      </c>
      <c r="K17">
        <v>6.1</v>
      </c>
      <c r="L17">
        <v>17.7</v>
      </c>
    </row>
    <row r="18" spans="1:12" x14ac:dyDescent="0.25">
      <c r="A18" s="17" t="s">
        <v>13</v>
      </c>
      <c r="B18">
        <v>31</v>
      </c>
      <c r="C18">
        <v>24.6</v>
      </c>
      <c r="D18">
        <v>5.5</v>
      </c>
      <c r="E18">
        <v>28.4</v>
      </c>
      <c r="F18">
        <v>25.9</v>
      </c>
      <c r="G18">
        <v>42.8</v>
      </c>
      <c r="H18">
        <v>26.3</v>
      </c>
      <c r="I18">
        <v>69.900000000000006</v>
      </c>
      <c r="J18">
        <v>59.5</v>
      </c>
      <c r="K18">
        <v>38.1</v>
      </c>
      <c r="L18">
        <v>59.5</v>
      </c>
    </row>
    <row r="19" spans="1:12" x14ac:dyDescent="0.25">
      <c r="A19" s="17" t="s">
        <v>14</v>
      </c>
      <c r="B19">
        <v>10</v>
      </c>
      <c r="C19">
        <v>18.7</v>
      </c>
      <c r="D19">
        <v>7.1</v>
      </c>
      <c r="E19">
        <v>27.1</v>
      </c>
      <c r="F19">
        <v>20.100000000000001</v>
      </c>
      <c r="G19">
        <v>23.3</v>
      </c>
      <c r="H19">
        <v>19.100000000000001</v>
      </c>
      <c r="I19">
        <v>31.3</v>
      </c>
      <c r="J19">
        <v>29.1</v>
      </c>
      <c r="K19">
        <v>27.8</v>
      </c>
      <c r="L19">
        <v>35.700000000000003</v>
      </c>
    </row>
    <row r="20" spans="1:12" x14ac:dyDescent="0.25">
      <c r="A20" s="17" t="s">
        <v>15</v>
      </c>
      <c r="B20">
        <v>38.9</v>
      </c>
      <c r="C20">
        <v>31.5</v>
      </c>
      <c r="D20">
        <v>8.1999999999999993</v>
      </c>
      <c r="E20">
        <v>50</v>
      </c>
      <c r="F20">
        <v>10.3</v>
      </c>
      <c r="G20">
        <v>16.600000000000001</v>
      </c>
      <c r="H20">
        <v>52.2</v>
      </c>
      <c r="I20">
        <v>100</v>
      </c>
      <c r="J20">
        <v>47.3</v>
      </c>
      <c r="K20">
        <v>61.5</v>
      </c>
      <c r="L20">
        <v>37.700000000000003</v>
      </c>
    </row>
    <row r="21" spans="1:12" x14ac:dyDescent="0.25">
      <c r="A21" s="17" t="s">
        <v>16</v>
      </c>
      <c r="B21">
        <v>82.6</v>
      </c>
      <c r="C21">
        <v>85.4</v>
      </c>
      <c r="D21">
        <v>100</v>
      </c>
      <c r="E21">
        <v>100</v>
      </c>
      <c r="F21">
        <v>62.3</v>
      </c>
      <c r="G21">
        <v>51.6</v>
      </c>
      <c r="H21">
        <v>62.5</v>
      </c>
      <c r="I21">
        <v>100</v>
      </c>
      <c r="J21">
        <v>100</v>
      </c>
      <c r="K21">
        <v>50</v>
      </c>
      <c r="L21">
        <v>24.1</v>
      </c>
    </row>
    <row r="22" spans="1:12" x14ac:dyDescent="0.25">
      <c r="A22" s="17" t="s">
        <v>17</v>
      </c>
      <c r="B22">
        <v>17.899999999999999</v>
      </c>
      <c r="C22">
        <v>15</v>
      </c>
      <c r="D22">
        <v>9</v>
      </c>
      <c r="E22">
        <v>35.200000000000003</v>
      </c>
      <c r="F22">
        <v>17.3</v>
      </c>
      <c r="G22">
        <v>40</v>
      </c>
      <c r="H22">
        <v>48.1</v>
      </c>
      <c r="I22">
        <v>66.3</v>
      </c>
      <c r="J22">
        <v>47.6</v>
      </c>
      <c r="K22">
        <v>22.4</v>
      </c>
      <c r="L22">
        <v>56.5</v>
      </c>
    </row>
    <row r="23" spans="1:12" x14ac:dyDescent="0.25">
      <c r="A23" s="17" t="s">
        <v>18</v>
      </c>
      <c r="B23">
        <v>10.8</v>
      </c>
      <c r="C23">
        <v>22.8</v>
      </c>
      <c r="D23">
        <v>2.2999999999999998</v>
      </c>
      <c r="E23">
        <v>10.5</v>
      </c>
      <c r="F23">
        <v>10</v>
      </c>
      <c r="G23">
        <v>22.7</v>
      </c>
      <c r="H23">
        <v>8.6999999999999993</v>
      </c>
      <c r="I23">
        <v>32.5</v>
      </c>
      <c r="J23">
        <v>41.2</v>
      </c>
      <c r="K23">
        <v>6</v>
      </c>
      <c r="L23">
        <v>40.5</v>
      </c>
    </row>
    <row r="24" spans="1:12" x14ac:dyDescent="0.25">
      <c r="A24" s="17" t="s">
        <v>19</v>
      </c>
      <c r="B24">
        <v>17.100000000000001</v>
      </c>
      <c r="C24">
        <v>15.8</v>
      </c>
      <c r="D24">
        <v>2.8</v>
      </c>
      <c r="E24">
        <v>32</v>
      </c>
      <c r="F24">
        <v>14.7</v>
      </c>
      <c r="G24">
        <v>26.9</v>
      </c>
      <c r="H24">
        <v>35.799999999999997</v>
      </c>
      <c r="I24">
        <v>36.700000000000003</v>
      </c>
      <c r="J24">
        <v>33.9</v>
      </c>
      <c r="K24">
        <v>48.1</v>
      </c>
      <c r="L24">
        <v>42.1</v>
      </c>
    </row>
    <row r="25" spans="1:12" x14ac:dyDescent="0.25">
      <c r="A25" s="17" t="s">
        <v>20</v>
      </c>
      <c r="B25">
        <v>23.4</v>
      </c>
      <c r="C25">
        <v>25.4</v>
      </c>
      <c r="D25">
        <v>20.8</v>
      </c>
      <c r="E25">
        <v>22.5</v>
      </c>
      <c r="F25">
        <v>15.5</v>
      </c>
      <c r="G25">
        <v>31.1</v>
      </c>
      <c r="H25">
        <v>29.2</v>
      </c>
      <c r="I25">
        <v>59.9</v>
      </c>
      <c r="J25">
        <v>26.5</v>
      </c>
      <c r="K25">
        <v>10</v>
      </c>
      <c r="L25">
        <v>51.9</v>
      </c>
    </row>
    <row r="26" spans="1:12" x14ac:dyDescent="0.25">
      <c r="A26" s="17" t="s">
        <v>21</v>
      </c>
      <c r="B26">
        <v>16</v>
      </c>
      <c r="C26">
        <v>7.7</v>
      </c>
      <c r="D26">
        <v>5.6</v>
      </c>
      <c r="E26">
        <v>14.8</v>
      </c>
      <c r="F26">
        <v>13.5</v>
      </c>
      <c r="G26">
        <v>28.7</v>
      </c>
      <c r="H26">
        <v>10</v>
      </c>
      <c r="I26">
        <v>51.5</v>
      </c>
      <c r="J26">
        <v>41.3</v>
      </c>
      <c r="K26">
        <v>31</v>
      </c>
      <c r="L26">
        <v>43.6</v>
      </c>
    </row>
    <row r="27" spans="1:12" x14ac:dyDescent="0.25">
      <c r="A27" s="17" t="s">
        <v>22</v>
      </c>
      <c r="B27">
        <v>26.3</v>
      </c>
      <c r="C27">
        <v>28.4</v>
      </c>
      <c r="D27">
        <v>11.5</v>
      </c>
      <c r="E27">
        <v>33.9</v>
      </c>
      <c r="F27">
        <v>21.4</v>
      </c>
      <c r="G27">
        <v>41.9</v>
      </c>
      <c r="H27">
        <v>22.1</v>
      </c>
      <c r="I27">
        <v>70.099999999999994</v>
      </c>
      <c r="J27">
        <v>75.900000000000006</v>
      </c>
      <c r="K27">
        <v>38.799999999999997</v>
      </c>
      <c r="L27">
        <v>68.2</v>
      </c>
    </row>
    <row r="28" spans="1:12" x14ac:dyDescent="0.25">
      <c r="A28" s="17" t="s">
        <v>23</v>
      </c>
      <c r="B28">
        <v>25.3</v>
      </c>
      <c r="C28">
        <v>8.1999999999999993</v>
      </c>
      <c r="D28">
        <v>100</v>
      </c>
      <c r="E28">
        <v>29.8</v>
      </c>
      <c r="F28">
        <v>24.5</v>
      </c>
      <c r="G28">
        <v>51.2</v>
      </c>
      <c r="H28">
        <v>34.1</v>
      </c>
      <c r="I28">
        <v>82.8</v>
      </c>
      <c r="J28">
        <v>82.5</v>
      </c>
      <c r="K28">
        <v>54.5</v>
      </c>
      <c r="L28">
        <v>56.3</v>
      </c>
    </row>
    <row r="29" spans="1:12" x14ac:dyDescent="0.25">
      <c r="A29" s="17" t="s">
        <v>187</v>
      </c>
      <c r="B29">
        <v>11</v>
      </c>
      <c r="C29">
        <v>5.6</v>
      </c>
      <c r="D29">
        <v>100</v>
      </c>
      <c r="E29">
        <v>34.5</v>
      </c>
      <c r="F29">
        <v>6.2</v>
      </c>
      <c r="G29">
        <v>27.3</v>
      </c>
      <c r="H29">
        <v>33.299999999999997</v>
      </c>
      <c r="I29">
        <v>100</v>
      </c>
      <c r="J29">
        <v>100</v>
      </c>
      <c r="K29">
        <v>0</v>
      </c>
      <c r="L29">
        <v>13.3</v>
      </c>
    </row>
    <row r="30" spans="1:12" x14ac:dyDescent="0.25">
      <c r="A30" s="17" t="s">
        <v>25</v>
      </c>
      <c r="B30">
        <v>28</v>
      </c>
      <c r="C30">
        <v>14.1</v>
      </c>
      <c r="D30">
        <v>8.9</v>
      </c>
      <c r="E30">
        <v>25.3</v>
      </c>
      <c r="F30">
        <v>15.7</v>
      </c>
      <c r="G30">
        <v>40.299999999999997</v>
      </c>
      <c r="H30">
        <v>24.4</v>
      </c>
      <c r="I30">
        <v>66.7</v>
      </c>
      <c r="J30">
        <v>32.4</v>
      </c>
      <c r="K30">
        <v>31.6</v>
      </c>
      <c r="L30">
        <v>53.9</v>
      </c>
    </row>
    <row r="31" spans="1:12" x14ac:dyDescent="0.25">
      <c r="A31" s="17" t="s">
        <v>26</v>
      </c>
      <c r="B31">
        <v>10.7</v>
      </c>
      <c r="C31">
        <v>5.9</v>
      </c>
      <c r="D31">
        <v>2</v>
      </c>
      <c r="E31">
        <v>23.3</v>
      </c>
      <c r="F31">
        <v>12.8</v>
      </c>
      <c r="G31">
        <v>24.3</v>
      </c>
      <c r="H31">
        <v>28.6</v>
      </c>
      <c r="I31">
        <v>51.8</v>
      </c>
      <c r="J31">
        <v>55.1</v>
      </c>
      <c r="K31">
        <v>27.7</v>
      </c>
      <c r="L31">
        <v>42.6</v>
      </c>
    </row>
    <row r="32" spans="1:12" x14ac:dyDescent="0.25">
      <c r="A32" s="17" t="s">
        <v>27</v>
      </c>
      <c r="B32">
        <v>8.6</v>
      </c>
      <c r="C32">
        <v>1.9</v>
      </c>
      <c r="D32">
        <v>100</v>
      </c>
      <c r="E32">
        <v>19.7</v>
      </c>
      <c r="F32">
        <v>12</v>
      </c>
      <c r="G32">
        <v>20.5</v>
      </c>
      <c r="H32">
        <v>13.1</v>
      </c>
      <c r="I32">
        <v>42.9</v>
      </c>
      <c r="J32">
        <v>45.3</v>
      </c>
      <c r="K32">
        <v>9.9</v>
      </c>
      <c r="L32">
        <v>28.8</v>
      </c>
    </row>
    <row r="33" spans="1:12" x14ac:dyDescent="0.25">
      <c r="A33" s="17" t="s">
        <v>28</v>
      </c>
      <c r="B33">
        <v>14.5</v>
      </c>
      <c r="C33">
        <v>22.7</v>
      </c>
      <c r="D33">
        <v>14.7</v>
      </c>
      <c r="E33">
        <v>22.3</v>
      </c>
      <c r="F33">
        <v>17.7</v>
      </c>
      <c r="G33">
        <v>27.2</v>
      </c>
      <c r="H33">
        <v>29.1</v>
      </c>
      <c r="I33">
        <v>32.6</v>
      </c>
      <c r="J33">
        <v>26.5</v>
      </c>
      <c r="K33">
        <v>44.2</v>
      </c>
      <c r="L33">
        <v>41.6</v>
      </c>
    </row>
    <row r="34" spans="1:12" x14ac:dyDescent="0.25">
      <c r="A34" s="17" t="s">
        <v>29</v>
      </c>
      <c r="B34">
        <v>17.2</v>
      </c>
      <c r="C34">
        <v>12.6</v>
      </c>
      <c r="D34">
        <v>9.1</v>
      </c>
      <c r="E34">
        <v>23.7</v>
      </c>
      <c r="F34">
        <v>14.6</v>
      </c>
      <c r="G34">
        <v>24.2</v>
      </c>
      <c r="H34">
        <v>21.9</v>
      </c>
      <c r="I34">
        <v>43.6</v>
      </c>
      <c r="J34">
        <v>35.5</v>
      </c>
      <c r="K34">
        <v>20.8</v>
      </c>
      <c r="L34">
        <v>35.200000000000003</v>
      </c>
    </row>
    <row r="36" spans="1:12" x14ac:dyDescent="0.25">
      <c r="A36" t="s">
        <v>167</v>
      </c>
    </row>
    <row r="37" spans="1:12" x14ac:dyDescent="0.25">
      <c r="A37" t="s">
        <v>148</v>
      </c>
    </row>
    <row r="38" spans="1:12" x14ac:dyDescent="0.25">
      <c r="A38" t="s">
        <v>110</v>
      </c>
    </row>
  </sheetData>
  <hyperlinks>
    <hyperlink ref="A2" location="Sommaire!A1" display="retour au sommair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J39"/>
  <sheetViews>
    <sheetView workbookViewId="0">
      <selection activeCell="K27" sqref="K27"/>
    </sheetView>
  </sheetViews>
  <sheetFormatPr baseColWidth="10" defaultRowHeight="15" x14ac:dyDescent="0.25"/>
  <cols>
    <col min="1" max="1" width="21.140625" customWidth="1"/>
  </cols>
  <sheetData>
    <row r="1" spans="1:10" x14ac:dyDescent="0.25">
      <c r="A1" s="27" t="s">
        <v>203</v>
      </c>
    </row>
    <row r="2" spans="1:10" x14ac:dyDescent="0.25">
      <c r="A2" s="31" t="s">
        <v>177</v>
      </c>
    </row>
    <row r="4" spans="1:10" ht="66" customHeight="1" x14ac:dyDescent="0.25">
      <c r="A4" s="77"/>
      <c r="B4" s="77" t="s">
        <v>152</v>
      </c>
      <c r="C4" s="80" t="s">
        <v>157</v>
      </c>
      <c r="D4" s="81"/>
      <c r="E4" s="80" t="s">
        <v>156</v>
      </c>
      <c r="F4" s="81"/>
      <c r="G4" s="80" t="s">
        <v>155</v>
      </c>
      <c r="H4" s="81"/>
      <c r="I4" s="77" t="s">
        <v>154</v>
      </c>
      <c r="J4" s="77" t="s">
        <v>153</v>
      </c>
    </row>
    <row r="5" spans="1:10" ht="16.5" customHeight="1" x14ac:dyDescent="0.25">
      <c r="A5" s="79"/>
      <c r="B5" s="78"/>
      <c r="C5" s="24" t="s">
        <v>151</v>
      </c>
      <c r="D5" s="24" t="s">
        <v>150</v>
      </c>
      <c r="E5" s="24" t="s">
        <v>151</v>
      </c>
      <c r="F5" s="24" t="s">
        <v>150</v>
      </c>
      <c r="G5" s="24" t="s">
        <v>151</v>
      </c>
      <c r="H5" s="24" t="s">
        <v>150</v>
      </c>
      <c r="I5" s="78"/>
      <c r="J5" s="78"/>
    </row>
    <row r="6" spans="1:10" ht="16.5" x14ac:dyDescent="0.25">
      <c r="A6" s="17" t="s">
        <v>10</v>
      </c>
      <c r="B6" s="33">
        <v>96356</v>
      </c>
      <c r="C6" s="39">
        <f>D6/B6</f>
        <v>8.9978828510938608E-2</v>
      </c>
      <c r="D6" s="33">
        <v>8670</v>
      </c>
      <c r="E6" s="39">
        <f>F6/D6</f>
        <v>2.8835063437139562E-2</v>
      </c>
      <c r="F6" s="33">
        <v>250</v>
      </c>
      <c r="G6" s="39">
        <f>H6/D6</f>
        <v>3.9215686274509803E-3</v>
      </c>
      <c r="H6" s="33">
        <v>34</v>
      </c>
      <c r="I6" s="33">
        <f t="shared" ref="I6:I34" si="0">H6+F6</f>
        <v>284</v>
      </c>
      <c r="J6" s="40">
        <f t="shared" ref="J6:J35" si="1">I6/D6</f>
        <v>3.2756632064590542E-2</v>
      </c>
    </row>
    <row r="7" spans="1:10" ht="16.5" x14ac:dyDescent="0.25">
      <c r="A7" s="17" t="s">
        <v>16</v>
      </c>
      <c r="B7" s="33">
        <v>3324</v>
      </c>
      <c r="C7" s="39">
        <f t="shared" ref="C7:C34" si="2">D7/B7</f>
        <v>0.75571600481347778</v>
      </c>
      <c r="D7" s="33">
        <v>2512</v>
      </c>
      <c r="E7" s="39">
        <f t="shared" ref="E7:E33" si="3">F7/D7</f>
        <v>0.63335987261146498</v>
      </c>
      <c r="F7" s="33">
        <v>1591</v>
      </c>
      <c r="G7" s="39">
        <f t="shared" ref="G7:G34" si="4">H7/D7</f>
        <v>0.14092356687898089</v>
      </c>
      <c r="H7" s="33">
        <v>354</v>
      </c>
      <c r="I7" s="33">
        <f t="shared" si="0"/>
        <v>1945</v>
      </c>
      <c r="J7" s="40">
        <f t="shared" si="1"/>
        <v>0.77428343949044587</v>
      </c>
    </row>
    <row r="8" spans="1:10" ht="16.5" x14ac:dyDescent="0.25">
      <c r="A8" s="17" t="s">
        <v>12</v>
      </c>
      <c r="B8" s="33">
        <v>32253</v>
      </c>
      <c r="C8" s="39">
        <f t="shared" si="2"/>
        <v>5.6645893405264623E-2</v>
      </c>
      <c r="D8" s="33">
        <v>1827</v>
      </c>
      <c r="E8" s="39">
        <f t="shared" si="3"/>
        <v>0.10125889436234264</v>
      </c>
      <c r="F8" s="33">
        <v>185</v>
      </c>
      <c r="G8" s="39">
        <f t="shared" si="4"/>
        <v>1.20415982484948E-2</v>
      </c>
      <c r="H8" s="33">
        <v>22</v>
      </c>
      <c r="I8" s="33">
        <f t="shared" si="0"/>
        <v>207</v>
      </c>
      <c r="J8" s="40">
        <f t="shared" si="1"/>
        <v>0.11330049261083744</v>
      </c>
    </row>
    <row r="9" spans="1:10" ht="16.5" x14ac:dyDescent="0.25">
      <c r="A9" s="17" t="s">
        <v>7</v>
      </c>
      <c r="B9" s="33">
        <v>23446</v>
      </c>
      <c r="C9" s="39">
        <f t="shared" si="2"/>
        <v>0.35016633967414484</v>
      </c>
      <c r="D9" s="33">
        <v>8210</v>
      </c>
      <c r="E9" s="39">
        <f t="shared" si="3"/>
        <v>0.1710109622411693</v>
      </c>
      <c r="F9" s="33">
        <v>1404</v>
      </c>
      <c r="G9" s="39">
        <f t="shared" si="4"/>
        <v>3.4957369062119367E-2</v>
      </c>
      <c r="H9" s="33">
        <v>287</v>
      </c>
      <c r="I9" s="33">
        <f t="shared" si="0"/>
        <v>1691</v>
      </c>
      <c r="J9" s="40">
        <f t="shared" si="1"/>
        <v>0.20596833130328868</v>
      </c>
    </row>
    <row r="10" spans="1:10" ht="16.5" x14ac:dyDescent="0.25">
      <c r="A10" s="17" t="s">
        <v>1</v>
      </c>
      <c r="B10" s="33">
        <v>13943</v>
      </c>
      <c r="C10" s="39">
        <f t="shared" si="2"/>
        <v>0.33816251882665138</v>
      </c>
      <c r="D10" s="33">
        <v>4715</v>
      </c>
      <c r="E10" s="39">
        <f t="shared" si="3"/>
        <v>0.24475079533404029</v>
      </c>
      <c r="F10" s="33">
        <v>1154</v>
      </c>
      <c r="G10" s="39">
        <f t="shared" si="4"/>
        <v>4.0509013785790034E-2</v>
      </c>
      <c r="H10" s="33">
        <v>191</v>
      </c>
      <c r="I10" s="33">
        <f t="shared" si="0"/>
        <v>1345</v>
      </c>
      <c r="J10" s="40">
        <f t="shared" si="1"/>
        <v>0.28525980911983034</v>
      </c>
    </row>
    <row r="11" spans="1:10" ht="16.5" x14ac:dyDescent="0.25">
      <c r="A11" s="17" t="s">
        <v>9</v>
      </c>
      <c r="B11" s="33">
        <v>2345</v>
      </c>
      <c r="C11" s="39">
        <f t="shared" si="2"/>
        <v>0.33773987206823025</v>
      </c>
      <c r="D11" s="33">
        <v>792</v>
      </c>
      <c r="E11" s="39">
        <f t="shared" si="3"/>
        <v>0.53914141414141414</v>
      </c>
      <c r="F11" s="33">
        <v>427</v>
      </c>
      <c r="G11" s="39">
        <f t="shared" si="4"/>
        <v>0.13383838383838384</v>
      </c>
      <c r="H11" s="33">
        <v>106</v>
      </c>
      <c r="I11" s="33">
        <f t="shared" si="0"/>
        <v>533</v>
      </c>
      <c r="J11" s="40">
        <f t="shared" si="1"/>
        <v>0.67297979797979801</v>
      </c>
    </row>
    <row r="12" spans="1:10" ht="16.5" x14ac:dyDescent="0.25">
      <c r="A12" s="17" t="s">
        <v>5</v>
      </c>
      <c r="B12" s="33">
        <v>1961</v>
      </c>
      <c r="C12" s="39">
        <f t="shared" si="2"/>
        <v>0.32942376338602752</v>
      </c>
      <c r="D12" s="33">
        <v>646</v>
      </c>
      <c r="E12" s="39">
        <f t="shared" si="3"/>
        <v>0.60681114551083593</v>
      </c>
      <c r="F12" s="33">
        <v>392</v>
      </c>
      <c r="G12" s="39">
        <f t="shared" si="4"/>
        <v>0.17337461300309598</v>
      </c>
      <c r="H12" s="33">
        <v>112</v>
      </c>
      <c r="I12" s="33">
        <f t="shared" si="0"/>
        <v>504</v>
      </c>
      <c r="J12" s="40">
        <f t="shared" si="1"/>
        <v>0.7801857585139319</v>
      </c>
    </row>
    <row r="13" spans="1:10" ht="16.5" x14ac:dyDescent="0.25">
      <c r="A13" s="17" t="s">
        <v>6</v>
      </c>
      <c r="B13" s="33">
        <v>10954</v>
      </c>
      <c r="C13" s="39">
        <f t="shared" si="2"/>
        <v>0.31367536972795323</v>
      </c>
      <c r="D13" s="33">
        <v>3436</v>
      </c>
      <c r="E13" s="39">
        <f t="shared" si="3"/>
        <v>0.26164144353899882</v>
      </c>
      <c r="F13" s="33">
        <v>899</v>
      </c>
      <c r="G13" s="39">
        <f t="shared" si="4"/>
        <v>6.2572759022118743E-2</v>
      </c>
      <c r="H13" s="33">
        <v>215</v>
      </c>
      <c r="I13" s="33">
        <f t="shared" si="0"/>
        <v>1114</v>
      </c>
      <c r="J13" s="40">
        <f t="shared" si="1"/>
        <v>0.3242142025611176</v>
      </c>
    </row>
    <row r="14" spans="1:10" ht="16.5" x14ac:dyDescent="0.25">
      <c r="A14" s="17" t="s">
        <v>23</v>
      </c>
      <c r="B14" s="33">
        <v>11401</v>
      </c>
      <c r="C14" s="39">
        <f t="shared" si="2"/>
        <v>0.30690290325410052</v>
      </c>
      <c r="D14" s="33">
        <v>3499</v>
      </c>
      <c r="E14" s="39">
        <f t="shared" si="3"/>
        <v>0.23063732494998571</v>
      </c>
      <c r="F14" s="33">
        <v>807</v>
      </c>
      <c r="G14" s="39">
        <f t="shared" si="4"/>
        <v>5.1157473563875393E-2</v>
      </c>
      <c r="H14" s="33">
        <v>179</v>
      </c>
      <c r="I14" s="33">
        <f t="shared" si="0"/>
        <v>986</v>
      </c>
      <c r="J14" s="40">
        <f t="shared" si="1"/>
        <v>0.28179479851386108</v>
      </c>
    </row>
    <row r="15" spans="1:10" ht="16.5" x14ac:dyDescent="0.25">
      <c r="A15" s="17" t="s">
        <v>13</v>
      </c>
      <c r="B15" s="33">
        <v>4947</v>
      </c>
      <c r="C15" s="39">
        <f t="shared" si="2"/>
        <v>0.30179907014352131</v>
      </c>
      <c r="D15" s="33">
        <v>1493</v>
      </c>
      <c r="E15" s="39">
        <f t="shared" si="3"/>
        <v>0.40924313462826523</v>
      </c>
      <c r="F15" s="33">
        <v>611</v>
      </c>
      <c r="G15" s="39">
        <f t="shared" si="4"/>
        <v>8.5063630274614874E-2</v>
      </c>
      <c r="H15" s="33">
        <v>127</v>
      </c>
      <c r="I15" s="33">
        <f t="shared" si="0"/>
        <v>738</v>
      </c>
      <c r="J15" s="40">
        <f t="shared" si="1"/>
        <v>0.49430676490288011</v>
      </c>
    </row>
    <row r="16" spans="1:10" ht="16.5" x14ac:dyDescent="0.25">
      <c r="A16" s="17" t="s">
        <v>22</v>
      </c>
      <c r="B16" s="33">
        <v>17972</v>
      </c>
      <c r="C16" s="39">
        <f t="shared" si="2"/>
        <v>0.30068996216336524</v>
      </c>
      <c r="D16" s="33">
        <v>5404</v>
      </c>
      <c r="E16" s="39">
        <f t="shared" si="3"/>
        <v>0.26591413767579569</v>
      </c>
      <c r="F16" s="33">
        <v>1437</v>
      </c>
      <c r="G16" s="39">
        <f t="shared" si="4"/>
        <v>6.1435973353071799E-2</v>
      </c>
      <c r="H16" s="33">
        <v>332</v>
      </c>
      <c r="I16" s="33">
        <f t="shared" si="0"/>
        <v>1769</v>
      </c>
      <c r="J16" s="40">
        <f t="shared" si="1"/>
        <v>0.32735011102886752</v>
      </c>
    </row>
    <row r="17" spans="1:10" ht="16.5" x14ac:dyDescent="0.25">
      <c r="A17" s="17" t="s">
        <v>8</v>
      </c>
      <c r="B17" s="33">
        <v>4103</v>
      </c>
      <c r="C17" s="39">
        <f t="shared" si="2"/>
        <v>0.269071411162564</v>
      </c>
      <c r="D17" s="33">
        <v>1104</v>
      </c>
      <c r="E17" s="39">
        <f t="shared" si="3"/>
        <v>0.49818840579710144</v>
      </c>
      <c r="F17" s="33">
        <v>550</v>
      </c>
      <c r="G17" s="39">
        <f t="shared" si="4"/>
        <v>0.10597826086956522</v>
      </c>
      <c r="H17" s="33">
        <v>117</v>
      </c>
      <c r="I17" s="33">
        <f t="shared" si="0"/>
        <v>667</v>
      </c>
      <c r="J17" s="40">
        <f t="shared" si="1"/>
        <v>0.60416666666666663</v>
      </c>
    </row>
    <row r="18" spans="1:10" ht="16.5" x14ac:dyDescent="0.25">
      <c r="A18" s="17" t="s">
        <v>2</v>
      </c>
      <c r="B18" s="33">
        <v>8175</v>
      </c>
      <c r="C18" s="39">
        <f t="shared" si="2"/>
        <v>0.26605504587155965</v>
      </c>
      <c r="D18" s="33">
        <v>2175</v>
      </c>
      <c r="E18" s="39">
        <f t="shared" si="3"/>
        <v>0.24551724137931036</v>
      </c>
      <c r="F18" s="33">
        <v>534</v>
      </c>
      <c r="G18" s="39">
        <f t="shared" si="4"/>
        <v>5.1034482758620693E-2</v>
      </c>
      <c r="H18" s="33">
        <v>111</v>
      </c>
      <c r="I18" s="33">
        <f t="shared" si="0"/>
        <v>645</v>
      </c>
      <c r="J18" s="40">
        <f t="shared" si="1"/>
        <v>0.29655172413793102</v>
      </c>
    </row>
    <row r="19" spans="1:10" ht="16.5" x14ac:dyDescent="0.25">
      <c r="A19" s="17" t="s">
        <v>25</v>
      </c>
      <c r="B19" s="33">
        <v>9484</v>
      </c>
      <c r="C19" s="39">
        <f t="shared" si="2"/>
        <v>0.26138760016870521</v>
      </c>
      <c r="D19" s="33">
        <v>2479</v>
      </c>
      <c r="E19" s="39">
        <f t="shared" si="3"/>
        <v>0.24687373941105284</v>
      </c>
      <c r="F19" s="33">
        <v>612</v>
      </c>
      <c r="G19" s="39">
        <f t="shared" si="4"/>
        <v>4.4776119402985072E-2</v>
      </c>
      <c r="H19" s="33">
        <v>111</v>
      </c>
      <c r="I19" s="33">
        <f t="shared" si="0"/>
        <v>723</v>
      </c>
      <c r="J19" s="40">
        <f t="shared" si="1"/>
        <v>0.29164985881403793</v>
      </c>
    </row>
    <row r="20" spans="1:10" ht="16.5" x14ac:dyDescent="0.25">
      <c r="A20" s="17" t="s">
        <v>15</v>
      </c>
      <c r="B20" s="33">
        <v>3224</v>
      </c>
      <c r="C20" s="39">
        <f t="shared" si="2"/>
        <v>0.25992555831265507</v>
      </c>
      <c r="D20" s="33">
        <v>838</v>
      </c>
      <c r="E20" s="39">
        <f t="shared" si="3"/>
        <v>0.60262529832935563</v>
      </c>
      <c r="F20" s="33">
        <v>505</v>
      </c>
      <c r="G20" s="39">
        <f t="shared" si="4"/>
        <v>0.10859188544152745</v>
      </c>
      <c r="H20" s="33">
        <v>91</v>
      </c>
      <c r="I20" s="33">
        <f t="shared" si="0"/>
        <v>596</v>
      </c>
      <c r="J20" s="40">
        <f t="shared" si="1"/>
        <v>0.71121718377088305</v>
      </c>
    </row>
    <row r="21" spans="1:10" ht="16.5" x14ac:dyDescent="0.25">
      <c r="A21" s="17" t="s">
        <v>20</v>
      </c>
      <c r="B21" s="33">
        <v>13932</v>
      </c>
      <c r="C21" s="39">
        <f t="shared" si="2"/>
        <v>0.25351708297444731</v>
      </c>
      <c r="D21" s="33">
        <v>3532</v>
      </c>
      <c r="E21" s="39">
        <f t="shared" si="3"/>
        <v>0.26840317100792754</v>
      </c>
      <c r="F21" s="33">
        <v>948</v>
      </c>
      <c r="G21" s="39">
        <f t="shared" si="4"/>
        <v>4.8131370328425821E-2</v>
      </c>
      <c r="H21" s="33">
        <v>170</v>
      </c>
      <c r="I21" s="33">
        <f t="shared" si="0"/>
        <v>1118</v>
      </c>
      <c r="J21" s="40">
        <f t="shared" si="1"/>
        <v>0.31653454133635334</v>
      </c>
    </row>
    <row r="22" spans="1:10" ht="16.5" x14ac:dyDescent="0.25">
      <c r="A22" s="17" t="s">
        <v>188</v>
      </c>
      <c r="B22" s="33">
        <v>9236</v>
      </c>
      <c r="C22" s="39">
        <f t="shared" si="2"/>
        <v>0.25119099177132959</v>
      </c>
      <c r="D22" s="33">
        <v>2320</v>
      </c>
      <c r="E22" s="39">
        <f t="shared" si="3"/>
        <v>0.26077586206896552</v>
      </c>
      <c r="F22" s="33">
        <v>605</v>
      </c>
      <c r="G22" s="39">
        <f t="shared" si="4"/>
        <v>4.7413793103448273E-2</v>
      </c>
      <c r="H22" s="33">
        <v>110</v>
      </c>
      <c r="I22" s="33">
        <f t="shared" si="0"/>
        <v>715</v>
      </c>
      <c r="J22" s="40">
        <f t="shared" si="1"/>
        <v>0.30818965517241381</v>
      </c>
    </row>
    <row r="23" spans="1:10" ht="16.5" x14ac:dyDescent="0.25">
      <c r="A23" s="17" t="s">
        <v>17</v>
      </c>
      <c r="B23" s="33">
        <v>20056</v>
      </c>
      <c r="C23" s="39">
        <f t="shared" si="2"/>
        <v>0.24416633426406062</v>
      </c>
      <c r="D23" s="33">
        <v>4897</v>
      </c>
      <c r="E23" s="39">
        <f t="shared" si="3"/>
        <v>0.12967122728200939</v>
      </c>
      <c r="F23" s="33">
        <v>635</v>
      </c>
      <c r="G23" s="39">
        <f t="shared" si="4"/>
        <v>3.2468858484786603E-2</v>
      </c>
      <c r="H23" s="33">
        <v>159</v>
      </c>
      <c r="I23" s="33">
        <f t="shared" si="0"/>
        <v>794</v>
      </c>
      <c r="J23" s="40">
        <f t="shared" si="1"/>
        <v>0.162140085766796</v>
      </c>
    </row>
    <row r="24" spans="1:10" ht="16.5" x14ac:dyDescent="0.25">
      <c r="A24" s="17" t="s">
        <v>0</v>
      </c>
      <c r="B24" s="33">
        <v>20988</v>
      </c>
      <c r="C24" s="39">
        <f t="shared" si="2"/>
        <v>0.22898799313893653</v>
      </c>
      <c r="D24" s="33">
        <v>4806</v>
      </c>
      <c r="E24" s="39">
        <f t="shared" si="3"/>
        <v>0.13774448605909281</v>
      </c>
      <c r="F24" s="33">
        <v>662</v>
      </c>
      <c r="G24" s="39">
        <f t="shared" si="4"/>
        <v>2.0599250936329586E-2</v>
      </c>
      <c r="H24" s="33">
        <v>99</v>
      </c>
      <c r="I24" s="33">
        <f t="shared" si="0"/>
        <v>761</v>
      </c>
      <c r="J24" s="40">
        <f t="shared" si="1"/>
        <v>0.1583437369954224</v>
      </c>
    </row>
    <row r="25" spans="1:10" ht="16.5" x14ac:dyDescent="0.25">
      <c r="A25" s="17" t="s">
        <v>3</v>
      </c>
      <c r="B25" s="33">
        <v>23276</v>
      </c>
      <c r="C25" s="39">
        <f t="shared" si="2"/>
        <v>0.217992782264994</v>
      </c>
      <c r="D25" s="33">
        <v>5074</v>
      </c>
      <c r="E25" s="39">
        <f t="shared" si="3"/>
        <v>0.13362238864800946</v>
      </c>
      <c r="F25" s="33">
        <v>678</v>
      </c>
      <c r="G25" s="39">
        <f t="shared" si="4"/>
        <v>1.6554986204178165E-2</v>
      </c>
      <c r="H25" s="33">
        <v>84</v>
      </c>
      <c r="I25" s="33">
        <f t="shared" si="0"/>
        <v>762</v>
      </c>
      <c r="J25" s="40">
        <f t="shared" si="1"/>
        <v>0.15017737485218763</v>
      </c>
    </row>
    <row r="26" spans="1:10" ht="16.5" x14ac:dyDescent="0.25">
      <c r="A26" s="17" t="s">
        <v>19</v>
      </c>
      <c r="B26" s="33">
        <v>26672</v>
      </c>
      <c r="C26" s="39">
        <f t="shared" si="2"/>
        <v>0.21048290341931614</v>
      </c>
      <c r="D26" s="33">
        <v>5614</v>
      </c>
      <c r="E26" s="39">
        <f t="shared" si="3"/>
        <v>0.16708229426433915</v>
      </c>
      <c r="F26" s="33">
        <v>938</v>
      </c>
      <c r="G26" s="39">
        <f t="shared" si="4"/>
        <v>3.4200213751335945E-2</v>
      </c>
      <c r="H26" s="33">
        <v>192</v>
      </c>
      <c r="I26" s="33">
        <f t="shared" si="0"/>
        <v>1130</v>
      </c>
      <c r="J26" s="40">
        <f t="shared" si="1"/>
        <v>0.2012825080156751</v>
      </c>
    </row>
    <row r="27" spans="1:10" ht="16.5" x14ac:dyDescent="0.25">
      <c r="A27" s="17" t="s">
        <v>28</v>
      </c>
      <c r="B27" s="33">
        <v>22104</v>
      </c>
      <c r="C27" s="39">
        <f t="shared" si="2"/>
        <v>0.19756605139341296</v>
      </c>
      <c r="D27" s="33">
        <v>4367</v>
      </c>
      <c r="E27" s="39">
        <f t="shared" si="3"/>
        <v>0.14472177696359056</v>
      </c>
      <c r="F27" s="33">
        <v>632</v>
      </c>
      <c r="G27" s="39">
        <f t="shared" si="4"/>
        <v>2.7020838103961529E-2</v>
      </c>
      <c r="H27" s="33">
        <v>118</v>
      </c>
      <c r="I27" s="33">
        <f t="shared" si="0"/>
        <v>750</v>
      </c>
      <c r="J27" s="40">
        <f t="shared" si="1"/>
        <v>0.17174261506755209</v>
      </c>
    </row>
    <row r="28" spans="1:10" ht="16.5" x14ac:dyDescent="0.25">
      <c r="A28" s="17" t="s">
        <v>21</v>
      </c>
      <c r="B28" s="33">
        <v>23873</v>
      </c>
      <c r="C28" s="39">
        <f t="shared" si="2"/>
        <v>0.18095756712604197</v>
      </c>
      <c r="D28" s="33">
        <v>4320</v>
      </c>
      <c r="E28" s="39">
        <f t="shared" si="3"/>
        <v>0.17962962962962964</v>
      </c>
      <c r="F28" s="33">
        <v>776</v>
      </c>
      <c r="G28" s="39">
        <f t="shared" si="4"/>
        <v>2.2222222222222223E-2</v>
      </c>
      <c r="H28" s="33">
        <v>96</v>
      </c>
      <c r="I28" s="33">
        <f t="shared" si="0"/>
        <v>872</v>
      </c>
      <c r="J28" s="40">
        <f t="shared" si="1"/>
        <v>0.20185185185185187</v>
      </c>
    </row>
    <row r="29" spans="1:10" ht="16.5" x14ac:dyDescent="0.25">
      <c r="A29" s="17" t="s">
        <v>14</v>
      </c>
      <c r="B29" s="33">
        <v>23080</v>
      </c>
      <c r="C29" s="39">
        <f t="shared" si="2"/>
        <v>0.17751299826689776</v>
      </c>
      <c r="D29" s="33">
        <v>4097</v>
      </c>
      <c r="E29" s="39">
        <f t="shared" si="3"/>
        <v>0.12326092262631194</v>
      </c>
      <c r="F29" s="33">
        <v>505</v>
      </c>
      <c r="G29" s="39">
        <f t="shared" si="4"/>
        <v>2.4896265560165973E-2</v>
      </c>
      <c r="H29" s="33">
        <v>102</v>
      </c>
      <c r="I29" s="33">
        <f t="shared" si="0"/>
        <v>607</v>
      </c>
      <c r="J29" s="40">
        <f t="shared" si="1"/>
        <v>0.14815718818647791</v>
      </c>
    </row>
    <row r="30" spans="1:10" ht="16.5" x14ac:dyDescent="0.25">
      <c r="A30" s="17" t="s">
        <v>26</v>
      </c>
      <c r="B30" s="33">
        <v>26219</v>
      </c>
      <c r="C30" s="39">
        <f t="shared" si="2"/>
        <v>0.1749494641290667</v>
      </c>
      <c r="D30" s="33">
        <v>4587</v>
      </c>
      <c r="E30" s="39">
        <f t="shared" si="3"/>
        <v>0.170917811205581</v>
      </c>
      <c r="F30" s="33">
        <v>784</v>
      </c>
      <c r="G30" s="39">
        <f t="shared" si="4"/>
        <v>3.858731196860693E-2</v>
      </c>
      <c r="H30" s="33">
        <v>177</v>
      </c>
      <c r="I30" s="33">
        <f t="shared" si="0"/>
        <v>961</v>
      </c>
      <c r="J30" s="40">
        <f t="shared" si="1"/>
        <v>0.20950512317418793</v>
      </c>
    </row>
    <row r="31" spans="1:10" ht="16.5" x14ac:dyDescent="0.25">
      <c r="A31" s="17" t="s">
        <v>11</v>
      </c>
      <c r="B31" s="33">
        <v>9054</v>
      </c>
      <c r="C31" s="39">
        <f t="shared" si="2"/>
        <v>0.16523083719902806</v>
      </c>
      <c r="D31" s="33">
        <v>1496</v>
      </c>
      <c r="E31" s="39">
        <f t="shared" si="3"/>
        <v>0.29010695187165775</v>
      </c>
      <c r="F31" s="33">
        <v>434</v>
      </c>
      <c r="G31" s="39">
        <f t="shared" si="4"/>
        <v>4.6122994652406414E-2</v>
      </c>
      <c r="H31" s="33">
        <v>69</v>
      </c>
      <c r="I31" s="33">
        <f t="shared" si="0"/>
        <v>503</v>
      </c>
      <c r="J31" s="40">
        <f t="shared" si="1"/>
        <v>0.33622994652406418</v>
      </c>
    </row>
    <row r="32" spans="1:10" ht="16.5" x14ac:dyDescent="0.25">
      <c r="A32" s="17" t="s">
        <v>27</v>
      </c>
      <c r="B32" s="33">
        <v>12599</v>
      </c>
      <c r="C32" s="39">
        <f t="shared" si="2"/>
        <v>0.13802682752599413</v>
      </c>
      <c r="D32" s="33">
        <v>1739</v>
      </c>
      <c r="E32" s="39">
        <f t="shared" si="3"/>
        <v>0.23404255319148937</v>
      </c>
      <c r="F32" s="33">
        <v>407</v>
      </c>
      <c r="G32" s="39">
        <f t="shared" si="4"/>
        <v>5.1753881541115584E-2</v>
      </c>
      <c r="H32" s="33">
        <v>90</v>
      </c>
      <c r="I32" s="33">
        <f t="shared" si="0"/>
        <v>497</v>
      </c>
      <c r="J32" s="40">
        <f t="shared" si="1"/>
        <v>0.28579643473260496</v>
      </c>
    </row>
    <row r="33" spans="1:10" ht="16.5" x14ac:dyDescent="0.25">
      <c r="A33" s="17" t="s">
        <v>18</v>
      </c>
      <c r="B33" s="33">
        <v>16872</v>
      </c>
      <c r="C33" s="39">
        <f t="shared" si="2"/>
        <v>0.13252726410621146</v>
      </c>
      <c r="D33" s="33">
        <v>2236</v>
      </c>
      <c r="E33" s="39">
        <f t="shared" si="3"/>
        <v>0.29382826475849733</v>
      </c>
      <c r="F33" s="33">
        <v>657</v>
      </c>
      <c r="G33" s="39">
        <f t="shared" si="4"/>
        <v>4.3381037567084078E-2</v>
      </c>
      <c r="H33" s="33">
        <v>97</v>
      </c>
      <c r="I33" s="33">
        <f t="shared" si="0"/>
        <v>754</v>
      </c>
      <c r="J33" s="40">
        <f t="shared" si="1"/>
        <v>0.33720930232558138</v>
      </c>
    </row>
    <row r="34" spans="1:10" ht="16.5" x14ac:dyDescent="0.25">
      <c r="A34" s="17" t="s">
        <v>187</v>
      </c>
      <c r="B34" s="32">
        <v>2040</v>
      </c>
      <c r="C34" s="39">
        <f t="shared" si="2"/>
        <v>0.13039215686274511</v>
      </c>
      <c r="D34" s="32">
        <v>266</v>
      </c>
      <c r="E34" s="39">
        <f>F34/D34</f>
        <v>0.64661654135338342</v>
      </c>
      <c r="F34" s="32">
        <v>172</v>
      </c>
      <c r="G34" s="39">
        <f t="shared" si="4"/>
        <v>0.14661654135338345</v>
      </c>
      <c r="H34" s="33">
        <v>39</v>
      </c>
      <c r="I34" s="33">
        <f t="shared" si="0"/>
        <v>211</v>
      </c>
      <c r="J34" s="41">
        <f t="shared" si="1"/>
        <v>0.79323308270676696</v>
      </c>
    </row>
    <row r="35" spans="1:10" ht="16.5" x14ac:dyDescent="0.25">
      <c r="A35" s="17" t="s">
        <v>29</v>
      </c>
      <c r="B35" s="55">
        <f>SUM(B6:B34)</f>
        <v>493889</v>
      </c>
      <c r="C35" s="56">
        <f>D35/B35</f>
        <v>0.19670614247330878</v>
      </c>
      <c r="D35" s="55">
        <f>SUM(D6:D34)</f>
        <v>97151</v>
      </c>
      <c r="E35" s="56">
        <f>F35/D35</f>
        <v>0.20783110827474754</v>
      </c>
      <c r="F35" s="55">
        <f>SUM(F6:F34)</f>
        <v>20191</v>
      </c>
      <c r="G35" s="39">
        <f>H35/D35</f>
        <v>4.108038002696833E-2</v>
      </c>
      <c r="H35" s="57">
        <f>SUM(H6:H34)</f>
        <v>3991</v>
      </c>
      <c r="I35" s="57">
        <f>SUM(I6:I34)</f>
        <v>24182</v>
      </c>
      <c r="J35" s="42">
        <f t="shared" si="1"/>
        <v>0.24891148830171589</v>
      </c>
    </row>
    <row r="37" spans="1:10" x14ac:dyDescent="0.25">
      <c r="A37" t="s">
        <v>204</v>
      </c>
    </row>
    <row r="38" spans="1:10" x14ac:dyDescent="0.25">
      <c r="A38" t="s">
        <v>148</v>
      </c>
    </row>
    <row r="39" spans="1:10" x14ac:dyDescent="0.25">
      <c r="A39" t="s">
        <v>110</v>
      </c>
    </row>
  </sheetData>
  <mergeCells count="7">
    <mergeCell ref="B4:B5"/>
    <mergeCell ref="A4:A5"/>
    <mergeCell ref="J4:J5"/>
    <mergeCell ref="C4:D4"/>
    <mergeCell ref="E4:F4"/>
    <mergeCell ref="G4:H4"/>
    <mergeCell ref="I4:I5"/>
  </mergeCells>
  <hyperlinks>
    <hyperlink ref="A2" location="Sommaire!A1" display="retour au sommair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X39"/>
  <sheetViews>
    <sheetView zoomScale="90" zoomScaleNormal="90" workbookViewId="0">
      <selection activeCell="C38" sqref="C38"/>
    </sheetView>
  </sheetViews>
  <sheetFormatPr baseColWidth="10" defaultRowHeight="15" x14ac:dyDescent="0.25"/>
  <cols>
    <col min="1" max="1" width="21.28515625" customWidth="1"/>
    <col min="2" max="2" width="12.85546875" bestFit="1" customWidth="1"/>
  </cols>
  <sheetData>
    <row r="1" spans="1:24" x14ac:dyDescent="0.25">
      <c r="A1" s="27" t="s">
        <v>205</v>
      </c>
    </row>
    <row r="2" spans="1:24" x14ac:dyDescent="0.25">
      <c r="A2" s="31" t="s">
        <v>177</v>
      </c>
    </row>
    <row r="4" spans="1:24" s="61" customFormat="1" ht="45" customHeight="1" x14ac:dyDescent="0.25">
      <c r="A4" s="60"/>
      <c r="B4" s="60"/>
      <c r="C4" s="82" t="s">
        <v>81</v>
      </c>
      <c r="D4" s="83"/>
      <c r="E4" s="82" t="s">
        <v>207</v>
      </c>
      <c r="F4" s="83"/>
      <c r="G4" s="82" t="s">
        <v>31</v>
      </c>
      <c r="H4" s="83"/>
      <c r="I4" s="82" t="s">
        <v>32</v>
      </c>
      <c r="J4" s="83"/>
      <c r="K4" s="82" t="s">
        <v>33</v>
      </c>
      <c r="L4" s="83"/>
      <c r="M4" s="82" t="s">
        <v>34</v>
      </c>
      <c r="N4" s="83"/>
      <c r="O4" s="82" t="s">
        <v>35</v>
      </c>
      <c r="P4" s="83"/>
      <c r="Q4" s="82" t="s">
        <v>162</v>
      </c>
      <c r="R4" s="83"/>
      <c r="S4" s="82" t="s">
        <v>161</v>
      </c>
      <c r="T4" s="83"/>
      <c r="U4" s="82" t="s">
        <v>85</v>
      </c>
      <c r="V4" s="83"/>
      <c r="W4" s="82" t="s">
        <v>160</v>
      </c>
      <c r="X4" s="83"/>
    </row>
    <row r="5" spans="1:24" s="59" customFormat="1" ht="45" x14ac:dyDescent="0.25">
      <c r="A5" s="24"/>
      <c r="B5" s="58" t="s">
        <v>159</v>
      </c>
      <c r="C5" s="58" t="s">
        <v>158</v>
      </c>
      <c r="D5" s="58" t="s">
        <v>206</v>
      </c>
      <c r="E5" s="58" t="s">
        <v>158</v>
      </c>
      <c r="F5" s="58" t="s">
        <v>206</v>
      </c>
      <c r="G5" s="58" t="s">
        <v>158</v>
      </c>
      <c r="H5" s="58" t="s">
        <v>206</v>
      </c>
      <c r="I5" s="58" t="s">
        <v>158</v>
      </c>
      <c r="J5" s="58" t="s">
        <v>206</v>
      </c>
      <c r="K5" s="58" t="s">
        <v>158</v>
      </c>
      <c r="L5" s="58" t="s">
        <v>206</v>
      </c>
      <c r="M5" s="58" t="s">
        <v>158</v>
      </c>
      <c r="N5" s="58" t="s">
        <v>206</v>
      </c>
      <c r="O5" s="58" t="s">
        <v>158</v>
      </c>
      <c r="P5" s="58" t="s">
        <v>206</v>
      </c>
      <c r="Q5" s="58" t="s">
        <v>158</v>
      </c>
      <c r="R5" s="58" t="s">
        <v>206</v>
      </c>
      <c r="S5" s="58" t="s">
        <v>158</v>
      </c>
      <c r="T5" s="58" t="s">
        <v>206</v>
      </c>
      <c r="U5" s="58" t="s">
        <v>158</v>
      </c>
      <c r="V5" s="58" t="s">
        <v>206</v>
      </c>
      <c r="W5" s="58" t="s">
        <v>158</v>
      </c>
      <c r="X5" s="58" t="s">
        <v>206</v>
      </c>
    </row>
    <row r="6" spans="1:24" ht="16.5" x14ac:dyDescent="0.25">
      <c r="A6" s="62" t="s">
        <v>0</v>
      </c>
      <c r="B6" s="35">
        <f t="shared" ref="B6:B35" si="0">U6+W6+C6+E6+G6+I6+K6+M6+O6+Q6+S6</f>
        <v>30315</v>
      </c>
      <c r="C6" s="36">
        <v>14287</v>
      </c>
      <c r="D6" s="63">
        <f t="shared" ref="D6:D35" si="1">C6/$C$35</f>
        <v>4.6165279909524196E-2</v>
      </c>
      <c r="E6" s="36">
        <v>745</v>
      </c>
      <c r="F6" s="64">
        <f t="shared" ref="F6:F35" si="2">E6/$E$35</f>
        <v>3.2864263972826324E-2</v>
      </c>
      <c r="G6" s="36">
        <v>1700</v>
      </c>
      <c r="H6" s="64">
        <f t="shared" ref="H6:H35" si="3">G6/$G$35</f>
        <v>5.9190139619094043E-2</v>
      </c>
      <c r="I6" s="36">
        <v>2096</v>
      </c>
      <c r="J6" s="64">
        <f t="shared" ref="J6:J35" si="4">I6/$I$35</f>
        <v>3.5323064478074762E-2</v>
      </c>
      <c r="K6" s="36">
        <v>5840</v>
      </c>
      <c r="L6" s="64">
        <f t="shared" ref="L6:L35" si="5">K6/$K$35</f>
        <v>3.4431526071268544E-2</v>
      </c>
      <c r="M6" s="36">
        <v>1794</v>
      </c>
      <c r="N6" s="64">
        <f t="shared" ref="N6:N35" si="6">M6/$M$35</f>
        <v>3.894666000911795E-2</v>
      </c>
      <c r="O6" s="36">
        <v>1006</v>
      </c>
      <c r="P6" s="64">
        <f t="shared" ref="P6:P35" si="7">O6/$O$35</f>
        <v>3.8927369113493017E-2</v>
      </c>
      <c r="Q6" s="36">
        <v>279</v>
      </c>
      <c r="R6" s="64">
        <f t="shared" ref="R6:R35" si="8">Q6/$Q$35</f>
        <v>1.2838210933186085E-2</v>
      </c>
      <c r="S6" s="36">
        <v>450</v>
      </c>
      <c r="T6" s="64">
        <f t="shared" ref="T6:T35" si="9">S6/$S$35</f>
        <v>2.6784119992857569E-2</v>
      </c>
      <c r="U6" s="36">
        <v>262</v>
      </c>
      <c r="V6" s="63">
        <f t="shared" ref="V6:V35" si="10">U6/$U$35</f>
        <v>3.8444607483492294E-2</v>
      </c>
      <c r="W6" s="36">
        <v>1856</v>
      </c>
      <c r="X6" s="64">
        <f t="shared" ref="X6:X35" si="11">W6/$W$35</f>
        <v>4.4169443122322703E-2</v>
      </c>
    </row>
    <row r="7" spans="1:24" ht="16.5" x14ac:dyDescent="0.25">
      <c r="A7" s="62" t="s">
        <v>1</v>
      </c>
      <c r="B7" s="35">
        <f t="shared" si="0"/>
        <v>16469</v>
      </c>
      <c r="C7" s="36">
        <v>5401</v>
      </c>
      <c r="D7" s="63">
        <f t="shared" si="1"/>
        <v>1.7452136683092333E-2</v>
      </c>
      <c r="E7" s="36">
        <v>232</v>
      </c>
      <c r="F7" s="64">
        <f t="shared" si="2"/>
        <v>1.0234240592880145E-2</v>
      </c>
      <c r="G7" s="36">
        <v>830</v>
      </c>
      <c r="H7" s="64">
        <f t="shared" si="3"/>
        <v>2.8898715225792973E-2</v>
      </c>
      <c r="I7" s="36">
        <v>1878</v>
      </c>
      <c r="J7" s="64">
        <f t="shared" si="4"/>
        <v>3.1649196130641412E-2</v>
      </c>
      <c r="K7" s="36">
        <v>4259</v>
      </c>
      <c r="L7" s="64">
        <f t="shared" si="5"/>
        <v>2.5110251633139166E-2</v>
      </c>
      <c r="M7" s="36">
        <v>769</v>
      </c>
      <c r="N7" s="64">
        <f t="shared" si="6"/>
        <v>1.6694527060764606E-2</v>
      </c>
      <c r="O7" s="36">
        <v>1056</v>
      </c>
      <c r="P7" s="64">
        <f t="shared" si="7"/>
        <v>4.0862129009789888E-2</v>
      </c>
      <c r="Q7" s="36">
        <v>1165</v>
      </c>
      <c r="R7" s="64">
        <f t="shared" si="8"/>
        <v>5.3607583287318239E-2</v>
      </c>
      <c r="S7" s="36">
        <v>105</v>
      </c>
      <c r="T7" s="64">
        <f t="shared" si="9"/>
        <v>6.2496279983334322E-3</v>
      </c>
      <c r="U7" s="36">
        <v>165</v>
      </c>
      <c r="V7" s="63">
        <f t="shared" si="10"/>
        <v>2.4211298606016139E-2</v>
      </c>
      <c r="W7" s="36">
        <v>609</v>
      </c>
      <c r="X7" s="64">
        <f t="shared" si="11"/>
        <v>1.4493098524512136E-2</v>
      </c>
    </row>
    <row r="8" spans="1:24" ht="16.5" x14ac:dyDescent="0.25">
      <c r="A8" s="62" t="s">
        <v>2</v>
      </c>
      <c r="B8" s="35">
        <f t="shared" si="0"/>
        <v>11172</v>
      </c>
      <c r="C8" s="36">
        <v>4372</v>
      </c>
      <c r="D8" s="63">
        <f t="shared" si="1"/>
        <v>1.412715081993699E-2</v>
      </c>
      <c r="E8" s="36">
        <v>243</v>
      </c>
      <c r="F8" s="64">
        <f t="shared" si="2"/>
        <v>1.0719484758921876E-2</v>
      </c>
      <c r="G8" s="36">
        <v>600</v>
      </c>
      <c r="H8" s="64">
        <f t="shared" si="3"/>
        <v>2.0890637512621428E-2</v>
      </c>
      <c r="I8" s="36">
        <v>1276</v>
      </c>
      <c r="J8" s="64">
        <f t="shared" si="4"/>
        <v>2.1503926657453907E-2</v>
      </c>
      <c r="K8" s="36">
        <v>2574</v>
      </c>
      <c r="L8" s="64">
        <f t="shared" si="5"/>
        <v>1.5175813032096785E-2</v>
      </c>
      <c r="M8" s="36">
        <v>586</v>
      </c>
      <c r="N8" s="64">
        <f t="shared" si="6"/>
        <v>1.2721707227058593E-2</v>
      </c>
      <c r="O8" s="36">
        <v>461</v>
      </c>
      <c r="P8" s="64">
        <f t="shared" si="7"/>
        <v>1.7838486243857136E-2</v>
      </c>
      <c r="Q8" s="36">
        <v>300</v>
      </c>
      <c r="R8" s="64">
        <f t="shared" si="8"/>
        <v>1.3804527885146328E-2</v>
      </c>
      <c r="S8" s="36">
        <v>60</v>
      </c>
      <c r="T8" s="64">
        <f t="shared" si="9"/>
        <v>3.5712159990476757E-3</v>
      </c>
      <c r="U8" s="36">
        <v>112</v>
      </c>
      <c r="V8" s="63">
        <f t="shared" si="10"/>
        <v>1.6434336023477623E-2</v>
      </c>
      <c r="W8" s="36">
        <v>588</v>
      </c>
      <c r="X8" s="64">
        <f t="shared" si="11"/>
        <v>1.3993336506425511E-2</v>
      </c>
    </row>
    <row r="9" spans="1:24" ht="16.5" x14ac:dyDescent="0.25">
      <c r="A9" s="62" t="s">
        <v>3</v>
      </c>
      <c r="B9" s="35">
        <f t="shared" si="0"/>
        <v>32208</v>
      </c>
      <c r="C9" s="36">
        <v>14422</v>
      </c>
      <c r="D9" s="63">
        <f t="shared" si="1"/>
        <v>4.6601502544632037E-2</v>
      </c>
      <c r="E9" s="36">
        <v>440</v>
      </c>
      <c r="F9" s="64">
        <f t="shared" si="2"/>
        <v>1.940976664166924E-2</v>
      </c>
      <c r="G9" s="36">
        <v>1450</v>
      </c>
      <c r="H9" s="64">
        <f t="shared" si="3"/>
        <v>5.0485707322168449E-2</v>
      </c>
      <c r="I9" s="36">
        <v>2320</v>
      </c>
      <c r="J9" s="64">
        <f t="shared" si="4"/>
        <v>3.9098048468098015E-2</v>
      </c>
      <c r="K9" s="36">
        <v>6863</v>
      </c>
      <c r="L9" s="64">
        <f t="shared" si="5"/>
        <v>4.0462938942999314E-2</v>
      </c>
      <c r="M9" s="36">
        <v>1844</v>
      </c>
      <c r="N9" s="64">
        <f t="shared" si="6"/>
        <v>4.0032129909037623E-2</v>
      </c>
      <c r="O9" s="36">
        <v>1139</v>
      </c>
      <c r="P9" s="64">
        <f t="shared" si="7"/>
        <v>4.4073830437642687E-2</v>
      </c>
      <c r="Q9" s="36">
        <v>605</v>
      </c>
      <c r="R9" s="64">
        <f t="shared" si="8"/>
        <v>2.7839131235045094E-2</v>
      </c>
      <c r="S9" s="36">
        <v>1027</v>
      </c>
      <c r="T9" s="64">
        <f t="shared" si="9"/>
        <v>6.1127313850366051E-2</v>
      </c>
      <c r="U9" s="36">
        <v>442</v>
      </c>
      <c r="V9" s="63">
        <f t="shared" si="10"/>
        <v>6.4856933235509909E-2</v>
      </c>
      <c r="W9" s="36">
        <v>1656</v>
      </c>
      <c r="X9" s="64">
        <f t="shared" si="11"/>
        <v>3.9409804854831032E-2</v>
      </c>
    </row>
    <row r="10" spans="1:24" ht="16.5" x14ac:dyDescent="0.25">
      <c r="A10" s="62" t="s">
        <v>188</v>
      </c>
      <c r="B10" s="35">
        <f t="shared" si="0"/>
        <v>14799</v>
      </c>
      <c r="C10" s="36">
        <v>6032</v>
      </c>
      <c r="D10" s="63">
        <f t="shared" si="1"/>
        <v>1.9491073592374182E-2</v>
      </c>
      <c r="E10" s="36">
        <v>400</v>
      </c>
      <c r="F10" s="64">
        <f t="shared" si="2"/>
        <v>1.7645242401517491E-2</v>
      </c>
      <c r="G10" s="36">
        <v>740</v>
      </c>
      <c r="H10" s="64">
        <f t="shared" si="3"/>
        <v>2.5765119598899759E-2</v>
      </c>
      <c r="I10" s="36">
        <v>1455</v>
      </c>
      <c r="J10" s="64">
        <f t="shared" si="4"/>
        <v>2.4520543328052851E-2</v>
      </c>
      <c r="K10" s="36">
        <v>3449</v>
      </c>
      <c r="L10" s="64">
        <f t="shared" si="5"/>
        <v>2.0334646133528287E-2</v>
      </c>
      <c r="M10" s="36">
        <v>811</v>
      </c>
      <c r="N10" s="64">
        <f t="shared" si="6"/>
        <v>1.7606321776697131E-2</v>
      </c>
      <c r="O10" s="36">
        <v>531</v>
      </c>
      <c r="P10" s="64">
        <f t="shared" si="7"/>
        <v>2.0547150098672754E-2</v>
      </c>
      <c r="Q10" s="36">
        <v>209</v>
      </c>
      <c r="R10" s="64">
        <f t="shared" si="8"/>
        <v>9.6171544266519422E-3</v>
      </c>
      <c r="S10" s="36">
        <v>140</v>
      </c>
      <c r="T10" s="64">
        <f t="shared" si="9"/>
        <v>8.3328373311112435E-3</v>
      </c>
      <c r="U10" s="36">
        <v>153</v>
      </c>
      <c r="V10" s="63">
        <f t="shared" si="10"/>
        <v>2.2450476889214966E-2</v>
      </c>
      <c r="W10" s="36">
        <v>879</v>
      </c>
      <c r="X10" s="64">
        <f t="shared" si="11"/>
        <v>2.0918610185625894E-2</v>
      </c>
    </row>
    <row r="11" spans="1:24" ht="16.5" x14ac:dyDescent="0.25">
      <c r="A11" s="62" t="s">
        <v>5</v>
      </c>
      <c r="B11" s="35">
        <f t="shared" si="0"/>
        <v>2280</v>
      </c>
      <c r="C11" s="36">
        <v>1125</v>
      </c>
      <c r="D11" s="63">
        <f t="shared" si="1"/>
        <v>3.6351886258986993E-3</v>
      </c>
      <c r="E11" s="36">
        <v>30</v>
      </c>
      <c r="F11" s="64">
        <f t="shared" si="2"/>
        <v>1.3233931801138119E-3</v>
      </c>
      <c r="G11" s="36">
        <v>170</v>
      </c>
      <c r="H11" s="64">
        <f t="shared" si="3"/>
        <v>5.9190139619094044E-3</v>
      </c>
      <c r="I11" s="36">
        <v>268</v>
      </c>
      <c r="J11" s="64">
        <f t="shared" si="4"/>
        <v>4.5164987023492533E-3</v>
      </c>
      <c r="K11" s="36">
        <v>398</v>
      </c>
      <c r="L11" s="64">
        <f t="shared" si="5"/>
        <v>2.3465320849939864E-3</v>
      </c>
      <c r="M11" s="36">
        <v>66</v>
      </c>
      <c r="N11" s="64">
        <f t="shared" si="6"/>
        <v>1.4328202678939713E-3</v>
      </c>
      <c r="O11" s="36">
        <v>88</v>
      </c>
      <c r="P11" s="64">
        <f t="shared" si="7"/>
        <v>3.4051774174824905E-3</v>
      </c>
      <c r="Q11" s="36">
        <v>0</v>
      </c>
      <c r="R11" s="64">
        <f t="shared" si="8"/>
        <v>0</v>
      </c>
      <c r="S11" s="36">
        <v>25</v>
      </c>
      <c r="T11" s="64">
        <f t="shared" si="9"/>
        <v>1.4880066662698649E-3</v>
      </c>
      <c r="U11" s="36">
        <v>0</v>
      </c>
      <c r="V11" s="63">
        <f t="shared" si="10"/>
        <v>0</v>
      </c>
      <c r="W11" s="36">
        <v>110</v>
      </c>
      <c r="X11" s="64">
        <f t="shared" si="11"/>
        <v>2.617801047120419E-3</v>
      </c>
    </row>
    <row r="12" spans="1:24" ht="16.5" x14ac:dyDescent="0.25">
      <c r="A12" s="62" t="s">
        <v>6</v>
      </c>
      <c r="B12" s="35">
        <f t="shared" si="0"/>
        <v>13218</v>
      </c>
      <c r="C12" s="36">
        <v>4613</v>
      </c>
      <c r="D12" s="63">
        <f t="shared" si="1"/>
        <v>1.4905889005573957E-2</v>
      </c>
      <c r="E12" s="36">
        <v>272</v>
      </c>
      <c r="F12" s="64">
        <f t="shared" si="2"/>
        <v>1.1998764833031894E-2</v>
      </c>
      <c r="G12" s="36">
        <v>770</v>
      </c>
      <c r="H12" s="64">
        <f t="shared" si="3"/>
        <v>2.6809651474530832E-2</v>
      </c>
      <c r="I12" s="36">
        <v>1452</v>
      </c>
      <c r="J12" s="64">
        <f t="shared" si="4"/>
        <v>2.4469985506757896E-2</v>
      </c>
      <c r="K12" s="36">
        <v>3305</v>
      </c>
      <c r="L12" s="64">
        <f t="shared" si="5"/>
        <v>1.9485649600264131E-2</v>
      </c>
      <c r="M12" s="36">
        <v>1029</v>
      </c>
      <c r="N12" s="64">
        <f t="shared" si="6"/>
        <v>2.2338970540346916E-2</v>
      </c>
      <c r="O12" s="36">
        <v>652</v>
      </c>
      <c r="P12" s="64">
        <f t="shared" si="7"/>
        <v>2.5229269047711177E-2</v>
      </c>
      <c r="Q12" s="36">
        <v>300</v>
      </c>
      <c r="R12" s="64">
        <f t="shared" si="8"/>
        <v>1.3804527885146328E-2</v>
      </c>
      <c r="S12" s="36">
        <v>190</v>
      </c>
      <c r="T12" s="64">
        <f t="shared" si="9"/>
        <v>1.1308850663650973E-2</v>
      </c>
      <c r="U12" s="36">
        <v>110</v>
      </c>
      <c r="V12" s="63">
        <f t="shared" si="10"/>
        <v>1.6140865737344093E-2</v>
      </c>
      <c r="W12" s="36">
        <v>525</v>
      </c>
      <c r="X12" s="64">
        <f t="shared" si="11"/>
        <v>1.2494050452165636E-2</v>
      </c>
    </row>
    <row r="13" spans="1:24" ht="16.5" x14ac:dyDescent="0.25">
      <c r="A13" s="62" t="s">
        <v>7</v>
      </c>
      <c r="B13" s="35">
        <f t="shared" si="0"/>
        <v>39338</v>
      </c>
      <c r="C13" s="36">
        <v>4910</v>
      </c>
      <c r="D13" s="63">
        <f t="shared" si="1"/>
        <v>1.5865578802811212E-2</v>
      </c>
      <c r="E13" s="36">
        <v>4906</v>
      </c>
      <c r="F13" s="64">
        <f t="shared" si="2"/>
        <v>0.21641889805461204</v>
      </c>
      <c r="G13" s="36">
        <v>1500</v>
      </c>
      <c r="H13" s="64">
        <f t="shared" si="3"/>
        <v>5.2226593781553567E-2</v>
      </c>
      <c r="I13" s="36">
        <v>3561</v>
      </c>
      <c r="J13" s="64">
        <f t="shared" si="4"/>
        <v>6.0012133877110789E-2</v>
      </c>
      <c r="K13" s="36">
        <v>18942</v>
      </c>
      <c r="L13" s="64">
        <f t="shared" si="5"/>
        <v>0.11167841897978917</v>
      </c>
      <c r="M13" s="36">
        <v>1563</v>
      </c>
      <c r="N13" s="64">
        <f t="shared" si="6"/>
        <v>3.3931789071489048E-2</v>
      </c>
      <c r="O13" s="36">
        <v>1069</v>
      </c>
      <c r="P13" s="64">
        <f t="shared" si="7"/>
        <v>4.1365166582827073E-2</v>
      </c>
      <c r="Q13" s="36">
        <v>473</v>
      </c>
      <c r="R13" s="64">
        <f t="shared" si="8"/>
        <v>2.1765138965580709E-2</v>
      </c>
      <c r="S13" s="36">
        <v>275</v>
      </c>
      <c r="T13" s="64">
        <f t="shared" si="9"/>
        <v>1.6368073328968512E-2</v>
      </c>
      <c r="U13" s="36">
        <v>229</v>
      </c>
      <c r="V13" s="63">
        <f t="shared" si="10"/>
        <v>3.360234776228907E-2</v>
      </c>
      <c r="W13" s="36">
        <v>1910</v>
      </c>
      <c r="X13" s="64">
        <f t="shared" si="11"/>
        <v>4.5454545454545456E-2</v>
      </c>
    </row>
    <row r="14" spans="1:24" ht="16.5" x14ac:dyDescent="0.25">
      <c r="A14" s="62" t="s">
        <v>8</v>
      </c>
      <c r="B14" s="35">
        <f t="shared" si="0"/>
        <v>5122</v>
      </c>
      <c r="C14" s="36">
        <v>2290</v>
      </c>
      <c r="D14" s="63">
        <f t="shared" si="1"/>
        <v>7.3996284029404641E-3</v>
      </c>
      <c r="E14" s="36">
        <v>245</v>
      </c>
      <c r="F14" s="64">
        <f t="shared" si="2"/>
        <v>1.0807710970929463E-2</v>
      </c>
      <c r="G14" s="36">
        <v>455</v>
      </c>
      <c r="H14" s="64">
        <f t="shared" si="3"/>
        <v>1.5842066780404583E-2</v>
      </c>
      <c r="I14" s="36">
        <v>156</v>
      </c>
      <c r="J14" s="64">
        <f t="shared" si="4"/>
        <v>2.6290067073376252E-3</v>
      </c>
      <c r="K14" s="36">
        <v>1344</v>
      </c>
      <c r="L14" s="64">
        <f t="shared" si="5"/>
        <v>7.9239676437987874E-3</v>
      </c>
      <c r="M14" s="36">
        <v>315</v>
      </c>
      <c r="N14" s="64">
        <f t="shared" si="6"/>
        <v>6.8384603694939539E-3</v>
      </c>
      <c r="O14" s="36">
        <v>102</v>
      </c>
      <c r="P14" s="64">
        <f t="shared" si="7"/>
        <v>3.9469101884456138E-3</v>
      </c>
      <c r="Q14" s="36">
        <v>18</v>
      </c>
      <c r="R14" s="64">
        <f t="shared" si="8"/>
        <v>8.2827167310877965E-4</v>
      </c>
      <c r="S14" s="36">
        <v>0</v>
      </c>
      <c r="T14" s="64">
        <f t="shared" si="9"/>
        <v>0</v>
      </c>
      <c r="U14" s="36">
        <v>44</v>
      </c>
      <c r="V14" s="63">
        <f t="shared" si="10"/>
        <v>6.4563462949376376E-3</v>
      </c>
      <c r="W14" s="36">
        <v>153</v>
      </c>
      <c r="X14" s="64">
        <f t="shared" si="11"/>
        <v>3.6411232746311282E-3</v>
      </c>
    </row>
    <row r="15" spans="1:24" s="34" customFormat="1" ht="16.5" x14ac:dyDescent="0.25">
      <c r="A15" s="62" t="s">
        <v>9</v>
      </c>
      <c r="B15" s="35">
        <f t="shared" si="0"/>
        <v>2375</v>
      </c>
      <c r="C15" s="36">
        <v>1270</v>
      </c>
      <c r="D15" s="63">
        <f t="shared" si="1"/>
        <v>4.1037240487923092E-3</v>
      </c>
      <c r="E15" s="36">
        <v>20</v>
      </c>
      <c r="F15" s="64">
        <f t="shared" si="2"/>
        <v>8.8226212007587457E-4</v>
      </c>
      <c r="G15" s="36">
        <v>140</v>
      </c>
      <c r="H15" s="64">
        <f t="shared" si="3"/>
        <v>4.8744820862783329E-3</v>
      </c>
      <c r="I15" s="36">
        <v>120</v>
      </c>
      <c r="J15" s="64">
        <f t="shared" si="4"/>
        <v>2.0223128517981733E-3</v>
      </c>
      <c r="K15" s="36">
        <v>452</v>
      </c>
      <c r="L15" s="64">
        <f t="shared" si="5"/>
        <v>2.6649057849680445E-3</v>
      </c>
      <c r="M15" s="36">
        <v>60</v>
      </c>
      <c r="N15" s="64">
        <f t="shared" si="6"/>
        <v>1.3025638799036103E-3</v>
      </c>
      <c r="O15" s="36">
        <v>82</v>
      </c>
      <c r="P15" s="64">
        <f t="shared" si="7"/>
        <v>3.1730062299268661E-3</v>
      </c>
      <c r="Q15" s="36">
        <v>0</v>
      </c>
      <c r="R15" s="64">
        <f t="shared" si="8"/>
        <v>0</v>
      </c>
      <c r="S15" s="36">
        <v>50</v>
      </c>
      <c r="T15" s="64">
        <f t="shared" si="9"/>
        <v>2.9760133325397297E-3</v>
      </c>
      <c r="U15" s="36">
        <v>45</v>
      </c>
      <c r="V15" s="63">
        <f t="shared" si="10"/>
        <v>6.6030814380044021E-3</v>
      </c>
      <c r="W15" s="36">
        <v>136</v>
      </c>
      <c r="X15" s="64">
        <f t="shared" si="11"/>
        <v>3.2365540218943362E-3</v>
      </c>
    </row>
    <row r="16" spans="1:24" s="34" customFormat="1" ht="16.5" x14ac:dyDescent="0.25">
      <c r="A16" s="62" t="s">
        <v>10</v>
      </c>
      <c r="B16" s="35">
        <f t="shared" si="0"/>
        <v>146125</v>
      </c>
      <c r="C16" s="36">
        <v>62298</v>
      </c>
      <c r="D16" s="63">
        <f t="shared" si="1"/>
        <v>0.20130220534776638</v>
      </c>
      <c r="E16" s="36">
        <v>2728</v>
      </c>
      <c r="F16" s="64">
        <f t="shared" si="2"/>
        <v>0.12034055317834928</v>
      </c>
      <c r="G16" s="36">
        <v>4905</v>
      </c>
      <c r="H16" s="64">
        <f t="shared" si="3"/>
        <v>0.17078096166568016</v>
      </c>
      <c r="I16" s="36">
        <v>8555</v>
      </c>
      <c r="J16" s="64">
        <f t="shared" si="4"/>
        <v>0.14417405372611142</v>
      </c>
      <c r="K16" s="36">
        <v>22966</v>
      </c>
      <c r="L16" s="64">
        <f t="shared" si="5"/>
        <v>0.13540315543711529</v>
      </c>
      <c r="M16" s="36">
        <v>14022</v>
      </c>
      <c r="N16" s="64">
        <f t="shared" si="6"/>
        <v>0.30440917873347373</v>
      </c>
      <c r="O16" s="36">
        <v>5203</v>
      </c>
      <c r="P16" s="64">
        <f t="shared" si="7"/>
        <v>0.20133111480865223</v>
      </c>
      <c r="Q16" s="36">
        <v>5164</v>
      </c>
      <c r="R16" s="64">
        <f t="shared" si="8"/>
        <v>0.23762193999631878</v>
      </c>
      <c r="S16" s="36">
        <v>5918</v>
      </c>
      <c r="T16" s="64">
        <f t="shared" si="9"/>
        <v>0.35224093803940243</v>
      </c>
      <c r="U16" s="36">
        <v>1551</v>
      </c>
      <c r="V16" s="63">
        <f t="shared" si="10"/>
        <v>0.22758620689655173</v>
      </c>
      <c r="W16" s="36">
        <v>12815</v>
      </c>
      <c r="X16" s="64">
        <f t="shared" si="11"/>
        <v>0.30497382198952877</v>
      </c>
    </row>
    <row r="17" spans="1:24" s="34" customFormat="1" ht="16.5" x14ac:dyDescent="0.25">
      <c r="A17" s="62" t="s">
        <v>11</v>
      </c>
      <c r="B17" s="35">
        <f t="shared" si="0"/>
        <v>12239</v>
      </c>
      <c r="C17" s="36">
        <v>6709</v>
      </c>
      <c r="D17" s="63">
        <f t="shared" si="1"/>
        <v>2.1678649325470555E-2</v>
      </c>
      <c r="E17" s="36">
        <v>680</v>
      </c>
      <c r="F17" s="64">
        <f t="shared" si="2"/>
        <v>2.9996912082579735E-2</v>
      </c>
      <c r="G17" s="36">
        <v>650</v>
      </c>
      <c r="H17" s="64">
        <f t="shared" si="3"/>
        <v>2.2631523972006545E-2</v>
      </c>
      <c r="I17" s="36">
        <v>371</v>
      </c>
      <c r="J17" s="64">
        <f t="shared" si="4"/>
        <v>6.2523172334760183E-3</v>
      </c>
      <c r="K17" s="36">
        <v>2423</v>
      </c>
      <c r="L17" s="64">
        <f t="shared" si="5"/>
        <v>1.4285545834021177E-2</v>
      </c>
      <c r="M17" s="36">
        <v>480</v>
      </c>
      <c r="N17" s="64">
        <f t="shared" si="6"/>
        <v>1.0420511039228883E-2</v>
      </c>
      <c r="O17" s="36">
        <v>180</v>
      </c>
      <c r="P17" s="64">
        <f t="shared" si="7"/>
        <v>6.9651356266687307E-3</v>
      </c>
      <c r="Q17" s="36">
        <v>67</v>
      </c>
      <c r="R17" s="64">
        <f t="shared" si="8"/>
        <v>3.0830112276826801E-3</v>
      </c>
      <c r="S17" s="36">
        <v>60</v>
      </c>
      <c r="T17" s="64">
        <f t="shared" si="9"/>
        <v>3.5712159990476757E-3</v>
      </c>
      <c r="U17" s="36">
        <v>42</v>
      </c>
      <c r="V17" s="63">
        <f t="shared" si="10"/>
        <v>6.1628760088041088E-3</v>
      </c>
      <c r="W17" s="36">
        <v>577</v>
      </c>
      <c r="X17" s="64">
        <f t="shared" si="11"/>
        <v>1.373155640171347E-2</v>
      </c>
    </row>
    <row r="18" spans="1:24" s="34" customFormat="1" ht="16.5" x14ac:dyDescent="0.25">
      <c r="A18" s="62" t="s">
        <v>12</v>
      </c>
      <c r="B18" s="35">
        <f t="shared" si="0"/>
        <v>56920</v>
      </c>
      <c r="C18" s="36">
        <v>25548</v>
      </c>
      <c r="D18" s="63">
        <f t="shared" si="1"/>
        <v>8.255271023507553E-2</v>
      </c>
      <c r="E18" s="36">
        <v>1695</v>
      </c>
      <c r="F18" s="64">
        <f t="shared" si="2"/>
        <v>7.4771714676430373E-2</v>
      </c>
      <c r="G18" s="36">
        <v>1595</v>
      </c>
      <c r="H18" s="64">
        <f t="shared" si="3"/>
        <v>5.5534278054385294E-2</v>
      </c>
      <c r="I18" s="36">
        <v>3721</v>
      </c>
      <c r="J18" s="64">
        <f t="shared" si="4"/>
        <v>6.2708551012841687E-2</v>
      </c>
      <c r="K18" s="36">
        <v>12163</v>
      </c>
      <c r="L18" s="64">
        <f t="shared" si="5"/>
        <v>7.171072801452727E-2</v>
      </c>
      <c r="M18" s="36">
        <v>2625</v>
      </c>
      <c r="N18" s="64">
        <f t="shared" si="6"/>
        <v>5.6987169745782947E-2</v>
      </c>
      <c r="O18" s="36">
        <v>2280</v>
      </c>
      <c r="P18" s="64">
        <f t="shared" si="7"/>
        <v>8.822505127113725E-2</v>
      </c>
      <c r="Q18" s="36">
        <v>2331</v>
      </c>
      <c r="R18" s="64">
        <f t="shared" si="8"/>
        <v>0.10726118166758697</v>
      </c>
      <c r="S18" s="36">
        <v>1135</v>
      </c>
      <c r="T18" s="64">
        <f t="shared" si="9"/>
        <v>6.7555502648651872E-2</v>
      </c>
      <c r="U18" s="36">
        <v>582</v>
      </c>
      <c r="V18" s="63">
        <f t="shared" si="10"/>
        <v>8.539985326485694E-2</v>
      </c>
      <c r="W18" s="36">
        <v>3245</v>
      </c>
      <c r="X18" s="64">
        <f t="shared" si="11"/>
        <v>7.7225130890052354E-2</v>
      </c>
    </row>
    <row r="19" spans="1:24" s="34" customFormat="1" ht="16.5" x14ac:dyDescent="0.25">
      <c r="A19" s="62" t="s">
        <v>13</v>
      </c>
      <c r="B19" s="35">
        <f t="shared" si="0"/>
        <v>8649</v>
      </c>
      <c r="C19" s="36">
        <v>3454</v>
      </c>
      <c r="D19" s="63">
        <f t="shared" si="1"/>
        <v>1.1160836901203652E-2</v>
      </c>
      <c r="E19" s="36">
        <v>261</v>
      </c>
      <c r="F19" s="64">
        <f t="shared" si="2"/>
        <v>1.1513520666990162E-2</v>
      </c>
      <c r="G19" s="36">
        <v>600</v>
      </c>
      <c r="H19" s="64">
        <f t="shared" si="3"/>
        <v>2.0890637512621428E-2</v>
      </c>
      <c r="I19" s="36">
        <v>967</v>
      </c>
      <c r="J19" s="64">
        <f t="shared" si="4"/>
        <v>1.6296471064073611E-2</v>
      </c>
      <c r="K19" s="36">
        <v>1872</v>
      </c>
      <c r="L19" s="64">
        <f t="shared" si="5"/>
        <v>1.1036954932434026E-2</v>
      </c>
      <c r="M19" s="36">
        <v>286</v>
      </c>
      <c r="N19" s="64">
        <f t="shared" si="6"/>
        <v>6.2088878275405419E-3</v>
      </c>
      <c r="O19" s="36">
        <v>428</v>
      </c>
      <c r="P19" s="64">
        <f t="shared" si="7"/>
        <v>1.6561544712301205E-2</v>
      </c>
      <c r="Q19" s="36">
        <v>125</v>
      </c>
      <c r="R19" s="64">
        <f t="shared" si="8"/>
        <v>5.7518866188109698E-3</v>
      </c>
      <c r="S19" s="36">
        <v>40</v>
      </c>
      <c r="T19" s="64">
        <f t="shared" si="9"/>
        <v>2.3808106660317837E-3</v>
      </c>
      <c r="U19" s="36">
        <v>103</v>
      </c>
      <c r="V19" s="63">
        <f t="shared" si="10"/>
        <v>1.5113719735876743E-2</v>
      </c>
      <c r="W19" s="36">
        <v>513</v>
      </c>
      <c r="X19" s="64">
        <f t="shared" si="11"/>
        <v>1.2208472156116135E-2</v>
      </c>
    </row>
    <row r="20" spans="1:24" ht="16.5" x14ac:dyDescent="0.25">
      <c r="A20" s="62" t="s">
        <v>14</v>
      </c>
      <c r="B20" s="35">
        <f t="shared" si="0"/>
        <v>52130</v>
      </c>
      <c r="C20" s="36">
        <v>16594</v>
      </c>
      <c r="D20" s="63">
        <f t="shared" si="1"/>
        <v>5.3619840051700458E-2</v>
      </c>
      <c r="E20" s="36">
        <v>564</v>
      </c>
      <c r="F20" s="64">
        <f t="shared" si="2"/>
        <v>2.4879791786139662E-2</v>
      </c>
      <c r="G20" s="36">
        <v>2250</v>
      </c>
      <c r="H20" s="64">
        <f t="shared" si="3"/>
        <v>7.8339890672330353E-2</v>
      </c>
      <c r="I20" s="36">
        <v>3528</v>
      </c>
      <c r="J20" s="64">
        <f t="shared" si="4"/>
        <v>5.9455997842866294E-2</v>
      </c>
      <c r="K20" s="36">
        <v>17455</v>
      </c>
      <c r="L20" s="64">
        <f t="shared" si="5"/>
        <v>0.102911350611985</v>
      </c>
      <c r="M20" s="36">
        <v>3042</v>
      </c>
      <c r="N20" s="64">
        <f t="shared" si="6"/>
        <v>6.6039988711113037E-2</v>
      </c>
      <c r="O20" s="36">
        <v>1286</v>
      </c>
      <c r="P20" s="64">
        <f t="shared" si="7"/>
        <v>4.9762024532755487E-2</v>
      </c>
      <c r="Q20" s="36">
        <v>2103</v>
      </c>
      <c r="R20" s="64">
        <f t="shared" si="8"/>
        <v>9.6769740474875757E-2</v>
      </c>
      <c r="S20" s="36">
        <v>2057</v>
      </c>
      <c r="T20" s="64">
        <f t="shared" si="9"/>
        <v>0.12243318850068448</v>
      </c>
      <c r="U20" s="36">
        <v>369</v>
      </c>
      <c r="V20" s="63">
        <f t="shared" si="10"/>
        <v>5.4145267791636094E-2</v>
      </c>
      <c r="W20" s="36">
        <v>2882</v>
      </c>
      <c r="X20" s="64">
        <f t="shared" si="11"/>
        <v>6.8586387434554974E-2</v>
      </c>
    </row>
    <row r="21" spans="1:24" ht="16.5" x14ac:dyDescent="0.25">
      <c r="A21" s="62" t="s">
        <v>15</v>
      </c>
      <c r="B21" s="35">
        <f t="shared" si="0"/>
        <v>4850</v>
      </c>
      <c r="C21" s="36">
        <v>2170</v>
      </c>
      <c r="D21" s="63">
        <f t="shared" si="1"/>
        <v>7.0118749495112695E-3</v>
      </c>
      <c r="E21" s="36">
        <v>162</v>
      </c>
      <c r="F21" s="64">
        <f t="shared" si="2"/>
        <v>7.1463231726145836E-3</v>
      </c>
      <c r="G21" s="36">
        <v>363</v>
      </c>
      <c r="H21" s="64">
        <f t="shared" si="3"/>
        <v>1.2638835695135964E-2</v>
      </c>
      <c r="I21" s="36">
        <v>78</v>
      </c>
      <c r="J21" s="64">
        <f t="shared" si="4"/>
        <v>1.3145033536688126E-3</v>
      </c>
      <c r="K21" s="36">
        <v>1523</v>
      </c>
      <c r="L21" s="64">
        <f t="shared" si="5"/>
        <v>8.9793175011202032E-3</v>
      </c>
      <c r="M21" s="36">
        <v>250</v>
      </c>
      <c r="N21" s="64">
        <f t="shared" si="6"/>
        <v>5.4273494995983763E-3</v>
      </c>
      <c r="O21" s="36">
        <v>66</v>
      </c>
      <c r="P21" s="64">
        <f t="shared" si="7"/>
        <v>2.553883063111868E-3</v>
      </c>
      <c r="Q21" s="36">
        <v>0</v>
      </c>
      <c r="R21" s="64">
        <f t="shared" si="8"/>
        <v>0</v>
      </c>
      <c r="S21" s="36">
        <v>65</v>
      </c>
      <c r="T21" s="64">
        <f t="shared" si="9"/>
        <v>3.8688173323016485E-3</v>
      </c>
      <c r="U21" s="36">
        <v>18</v>
      </c>
      <c r="V21" s="63">
        <f t="shared" si="10"/>
        <v>2.6412325752017607E-3</v>
      </c>
      <c r="W21" s="36">
        <v>155</v>
      </c>
      <c r="X21" s="64">
        <f t="shared" si="11"/>
        <v>3.6887196573060447E-3</v>
      </c>
    </row>
    <row r="22" spans="1:24" ht="16.5" x14ac:dyDescent="0.25">
      <c r="A22" s="62" t="s">
        <v>16</v>
      </c>
      <c r="B22" s="35">
        <f t="shared" si="0"/>
        <v>1025</v>
      </c>
      <c r="C22" s="36">
        <v>385</v>
      </c>
      <c r="D22" s="63">
        <f t="shared" si="1"/>
        <v>1.2440423297519993E-3</v>
      </c>
      <c r="E22" s="36">
        <v>12</v>
      </c>
      <c r="F22" s="64">
        <f t="shared" si="2"/>
        <v>5.2935727204552472E-4</v>
      </c>
      <c r="G22" s="36">
        <v>0</v>
      </c>
      <c r="H22" s="64">
        <f t="shared" si="3"/>
        <v>0</v>
      </c>
      <c r="I22" s="36">
        <v>0</v>
      </c>
      <c r="J22" s="64">
        <f t="shared" si="4"/>
        <v>0</v>
      </c>
      <c r="K22" s="36">
        <v>415</v>
      </c>
      <c r="L22" s="64">
        <f t="shared" si="5"/>
        <v>2.4467608423932269E-3</v>
      </c>
      <c r="M22" s="36">
        <v>24</v>
      </c>
      <c r="N22" s="64">
        <f t="shared" si="6"/>
        <v>5.2102555196144415E-4</v>
      </c>
      <c r="O22" s="36">
        <v>22</v>
      </c>
      <c r="P22" s="64">
        <f t="shared" si="7"/>
        <v>8.5129435437062263E-4</v>
      </c>
      <c r="Q22" s="36">
        <v>0</v>
      </c>
      <c r="R22" s="64">
        <f t="shared" si="8"/>
        <v>0</v>
      </c>
      <c r="S22" s="36">
        <v>0</v>
      </c>
      <c r="T22" s="64">
        <f t="shared" si="9"/>
        <v>0</v>
      </c>
      <c r="U22" s="36">
        <v>7</v>
      </c>
      <c r="V22" s="63">
        <f t="shared" si="10"/>
        <v>1.0271460014673515E-3</v>
      </c>
      <c r="W22" s="36">
        <v>160</v>
      </c>
      <c r="X22" s="64">
        <f t="shared" si="11"/>
        <v>3.8077106139933364E-3</v>
      </c>
    </row>
    <row r="23" spans="1:24" ht="16.5" x14ac:dyDescent="0.25">
      <c r="A23" s="62" t="s">
        <v>17</v>
      </c>
      <c r="B23" s="35">
        <f t="shared" si="0"/>
        <v>30519</v>
      </c>
      <c r="C23" s="36">
        <v>15342</v>
      </c>
      <c r="D23" s="63">
        <f t="shared" si="1"/>
        <v>4.9574279020922533E-2</v>
      </c>
      <c r="E23" s="36">
        <v>625</v>
      </c>
      <c r="F23" s="64">
        <f t="shared" si="2"/>
        <v>2.757069125237108E-2</v>
      </c>
      <c r="G23" s="36">
        <v>1800</v>
      </c>
      <c r="H23" s="64">
        <f t="shared" si="3"/>
        <v>6.2671912537864277E-2</v>
      </c>
      <c r="I23" s="36">
        <v>2097</v>
      </c>
      <c r="J23" s="64">
        <f t="shared" si="4"/>
        <v>3.5339917085173075E-2</v>
      </c>
      <c r="K23" s="36">
        <v>5992</v>
      </c>
      <c r="L23" s="64">
        <f t="shared" si="5"/>
        <v>3.5327689078602932E-2</v>
      </c>
      <c r="M23" s="36">
        <v>1588</v>
      </c>
      <c r="N23" s="64">
        <f t="shared" si="6"/>
        <v>3.4474524021448884E-2</v>
      </c>
      <c r="O23" s="36">
        <v>881</v>
      </c>
      <c r="P23" s="64">
        <f t="shared" si="7"/>
        <v>3.4090469372750842E-2</v>
      </c>
      <c r="Q23" s="36">
        <v>472</v>
      </c>
      <c r="R23" s="64">
        <f t="shared" si="8"/>
        <v>2.1719123872630221E-2</v>
      </c>
      <c r="S23" s="36">
        <v>400</v>
      </c>
      <c r="T23" s="64">
        <f t="shared" si="9"/>
        <v>2.3808106660317838E-2</v>
      </c>
      <c r="U23" s="36">
        <v>271</v>
      </c>
      <c r="V23" s="63">
        <f t="shared" si="10"/>
        <v>3.9765223771093178E-2</v>
      </c>
      <c r="W23" s="36">
        <v>1051</v>
      </c>
      <c r="X23" s="64">
        <f t="shared" si="11"/>
        <v>2.5011899095668731E-2</v>
      </c>
    </row>
    <row r="24" spans="1:24" ht="16.5" x14ac:dyDescent="0.25">
      <c r="A24" s="62" t="s">
        <v>18</v>
      </c>
      <c r="B24" s="35">
        <f t="shared" si="0"/>
        <v>23637</v>
      </c>
      <c r="C24" s="36">
        <v>9821</v>
      </c>
      <c r="D24" s="63">
        <f t="shared" si="1"/>
        <v>3.1734388884400999E-2</v>
      </c>
      <c r="E24" s="36">
        <v>387</v>
      </c>
      <c r="F24" s="64">
        <f t="shared" si="2"/>
        <v>1.7071772023468171E-2</v>
      </c>
      <c r="G24" s="36">
        <v>1131</v>
      </c>
      <c r="H24" s="64">
        <f t="shared" si="3"/>
        <v>3.9378851711291386E-2</v>
      </c>
      <c r="I24" s="36">
        <v>2956</v>
      </c>
      <c r="J24" s="64">
        <f t="shared" si="4"/>
        <v>4.9816306582628332E-2</v>
      </c>
      <c r="K24" s="36">
        <v>4993</v>
      </c>
      <c r="L24" s="64">
        <f t="shared" si="5"/>
        <v>2.9437775629082848E-2</v>
      </c>
      <c r="M24" s="36">
        <v>1271</v>
      </c>
      <c r="N24" s="64">
        <f t="shared" si="6"/>
        <v>2.7592644855958144E-2</v>
      </c>
      <c r="O24" s="36">
        <v>1084</v>
      </c>
      <c r="P24" s="64">
        <f t="shared" si="7"/>
        <v>4.1945594551716134E-2</v>
      </c>
      <c r="Q24" s="36">
        <v>631</v>
      </c>
      <c r="R24" s="64">
        <f t="shared" si="8"/>
        <v>2.9035523651757777E-2</v>
      </c>
      <c r="S24" s="36">
        <v>280</v>
      </c>
      <c r="T24" s="64">
        <f t="shared" si="9"/>
        <v>1.6665674662222487E-2</v>
      </c>
      <c r="U24" s="36">
        <v>231</v>
      </c>
      <c r="V24" s="63">
        <f t="shared" si="10"/>
        <v>3.38958180484226E-2</v>
      </c>
      <c r="W24" s="36">
        <v>852</v>
      </c>
      <c r="X24" s="64">
        <f t="shared" si="11"/>
        <v>2.0276059019514518E-2</v>
      </c>
    </row>
    <row r="25" spans="1:24" ht="16.5" x14ac:dyDescent="0.25">
      <c r="A25" s="62" t="s">
        <v>19</v>
      </c>
      <c r="B25" s="35">
        <f t="shared" si="0"/>
        <v>38019</v>
      </c>
      <c r="C25" s="36">
        <v>16029</v>
      </c>
      <c r="D25" s="63">
        <f t="shared" si="1"/>
        <v>5.1794167541804673E-2</v>
      </c>
      <c r="E25" s="36">
        <v>835</v>
      </c>
      <c r="F25" s="64">
        <f t="shared" si="2"/>
        <v>3.683444351316776E-2</v>
      </c>
      <c r="G25" s="36">
        <v>1436</v>
      </c>
      <c r="H25" s="64">
        <f t="shared" si="3"/>
        <v>4.9998259113540618E-2</v>
      </c>
      <c r="I25" s="36">
        <v>2870</v>
      </c>
      <c r="J25" s="64">
        <f t="shared" si="4"/>
        <v>4.8366982372172976E-2</v>
      </c>
      <c r="K25" s="36">
        <v>8617</v>
      </c>
      <c r="L25" s="64">
        <f t="shared" si="5"/>
        <v>5.0804188382897436E-2</v>
      </c>
      <c r="M25" s="36">
        <v>2117</v>
      </c>
      <c r="N25" s="64">
        <f t="shared" si="6"/>
        <v>4.5958795562599047E-2</v>
      </c>
      <c r="O25" s="36">
        <v>1189</v>
      </c>
      <c r="P25" s="64">
        <f t="shared" si="7"/>
        <v>4.6008590333939559E-2</v>
      </c>
      <c r="Q25" s="36">
        <v>1808</v>
      </c>
      <c r="R25" s="64">
        <f t="shared" si="8"/>
        <v>8.319528805448187E-2</v>
      </c>
      <c r="S25" s="36">
        <v>845</v>
      </c>
      <c r="T25" s="64">
        <f t="shared" si="9"/>
        <v>5.0294625319921432E-2</v>
      </c>
      <c r="U25" s="36">
        <v>137</v>
      </c>
      <c r="V25" s="63">
        <f t="shared" si="10"/>
        <v>2.0102714600146735E-2</v>
      </c>
      <c r="W25" s="36">
        <v>2136</v>
      </c>
      <c r="X25" s="64">
        <f t="shared" si="11"/>
        <v>5.0832936696811042E-2</v>
      </c>
    </row>
    <row r="26" spans="1:24" ht="16.5" x14ac:dyDescent="0.25">
      <c r="A26" s="62" t="s">
        <v>20</v>
      </c>
      <c r="B26" s="35">
        <f t="shared" si="0"/>
        <v>19147</v>
      </c>
      <c r="C26" s="36">
        <v>8310</v>
      </c>
      <c r="D26" s="63">
        <f t="shared" si="1"/>
        <v>2.6851926649971727E-2</v>
      </c>
      <c r="E26" s="36">
        <v>611</v>
      </c>
      <c r="F26" s="64">
        <f t="shared" si="2"/>
        <v>2.6953107768317969E-2</v>
      </c>
      <c r="G26" s="36">
        <v>663</v>
      </c>
      <c r="H26" s="64">
        <f t="shared" si="3"/>
        <v>2.3084154451446678E-2</v>
      </c>
      <c r="I26" s="36">
        <v>1702</v>
      </c>
      <c r="J26" s="64">
        <f t="shared" si="4"/>
        <v>2.8683137281337423E-2</v>
      </c>
      <c r="K26" s="36">
        <v>3239</v>
      </c>
      <c r="L26" s="64">
        <f t="shared" si="5"/>
        <v>1.9096526189184726E-2</v>
      </c>
      <c r="M26" s="36">
        <v>1467</v>
      </c>
      <c r="N26" s="64">
        <f t="shared" si="6"/>
        <v>3.1847686863643268E-2</v>
      </c>
      <c r="O26" s="36">
        <v>589</v>
      </c>
      <c r="P26" s="64">
        <f t="shared" si="7"/>
        <v>2.2791471578377125E-2</v>
      </c>
      <c r="Q26" s="36">
        <v>443</v>
      </c>
      <c r="R26" s="64">
        <f t="shared" si="8"/>
        <v>2.0384686177066076E-2</v>
      </c>
      <c r="S26" s="36">
        <v>985</v>
      </c>
      <c r="T26" s="64">
        <f t="shared" si="9"/>
        <v>5.8627462651032677E-2</v>
      </c>
      <c r="U26" s="36">
        <v>172</v>
      </c>
      <c r="V26" s="63">
        <f t="shared" si="10"/>
        <v>2.5238444607483493E-2</v>
      </c>
      <c r="W26" s="36">
        <v>966</v>
      </c>
      <c r="X26" s="64">
        <f t="shared" si="11"/>
        <v>2.2989052831984769E-2</v>
      </c>
    </row>
    <row r="27" spans="1:24" ht="16.5" x14ac:dyDescent="0.25">
      <c r="A27" s="62" t="s">
        <v>21</v>
      </c>
      <c r="B27" s="35">
        <f t="shared" si="0"/>
        <v>32972</v>
      </c>
      <c r="C27" s="36">
        <v>14134</v>
      </c>
      <c r="D27" s="63">
        <f t="shared" si="1"/>
        <v>4.5670894256401973E-2</v>
      </c>
      <c r="E27" s="36">
        <v>1354</v>
      </c>
      <c r="F27" s="64">
        <f t="shared" si="2"/>
        <v>5.9729145529136704E-2</v>
      </c>
      <c r="G27" s="36">
        <v>728</v>
      </c>
      <c r="H27" s="64">
        <f t="shared" si="3"/>
        <v>2.5347306848647329E-2</v>
      </c>
      <c r="I27" s="36">
        <v>3718</v>
      </c>
      <c r="J27" s="64">
        <f t="shared" si="4"/>
        <v>6.2657993191546732E-2</v>
      </c>
      <c r="K27" s="36">
        <v>6832</v>
      </c>
      <c r="L27" s="64">
        <f t="shared" si="5"/>
        <v>4.0280168855977169E-2</v>
      </c>
      <c r="M27" s="36">
        <v>1611</v>
      </c>
      <c r="N27" s="64">
        <f t="shared" si="6"/>
        <v>3.4973840175411934E-2</v>
      </c>
      <c r="O27" s="36">
        <v>1414</v>
      </c>
      <c r="P27" s="64">
        <f t="shared" si="7"/>
        <v>5.4715009867275469E-2</v>
      </c>
      <c r="Q27" s="36">
        <v>1006</v>
      </c>
      <c r="R27" s="64">
        <f t="shared" si="8"/>
        <v>4.6291183508190684E-2</v>
      </c>
      <c r="S27" s="36">
        <v>570</v>
      </c>
      <c r="T27" s="64">
        <f t="shared" si="9"/>
        <v>3.3926551990952916E-2</v>
      </c>
      <c r="U27" s="36">
        <v>305</v>
      </c>
      <c r="V27" s="63">
        <f t="shared" si="10"/>
        <v>4.475421863536317E-2</v>
      </c>
      <c r="W27" s="36">
        <v>1300</v>
      </c>
      <c r="X27" s="64">
        <f t="shared" si="11"/>
        <v>3.093764873869586E-2</v>
      </c>
    </row>
    <row r="28" spans="1:24" ht="16.5" x14ac:dyDescent="0.25">
      <c r="A28" s="62" t="s">
        <v>22</v>
      </c>
      <c r="B28" s="35">
        <f t="shared" si="0"/>
        <v>22367</v>
      </c>
      <c r="C28" s="36">
        <v>9515</v>
      </c>
      <c r="D28" s="63">
        <f t="shared" si="1"/>
        <v>3.0745617578156557E-2</v>
      </c>
      <c r="E28" s="36">
        <v>510</v>
      </c>
      <c r="F28" s="64">
        <f t="shared" si="2"/>
        <v>2.2497684061934801E-2</v>
      </c>
      <c r="G28" s="36">
        <v>1020</v>
      </c>
      <c r="H28" s="64">
        <f t="shared" si="3"/>
        <v>3.5514083771456428E-2</v>
      </c>
      <c r="I28" s="36">
        <v>2175</v>
      </c>
      <c r="J28" s="64">
        <f t="shared" si="4"/>
        <v>3.6654420438841886E-2</v>
      </c>
      <c r="K28" s="36">
        <v>5013</v>
      </c>
      <c r="L28" s="64">
        <f t="shared" si="5"/>
        <v>2.9555691814258427E-2</v>
      </c>
      <c r="M28" s="36">
        <v>1382</v>
      </c>
      <c r="N28" s="64">
        <f t="shared" si="6"/>
        <v>3.0002388033779824E-2</v>
      </c>
      <c r="O28" s="36">
        <v>1081</v>
      </c>
      <c r="P28" s="64">
        <f t="shared" si="7"/>
        <v>4.182950895793832E-2</v>
      </c>
      <c r="Q28" s="36">
        <v>539</v>
      </c>
      <c r="R28" s="64">
        <f t="shared" si="8"/>
        <v>2.4802135100312903E-2</v>
      </c>
      <c r="S28" s="36">
        <v>120</v>
      </c>
      <c r="T28" s="64">
        <f t="shared" si="9"/>
        <v>7.1424319980953515E-3</v>
      </c>
      <c r="U28" s="36">
        <v>293</v>
      </c>
      <c r="V28" s="63">
        <f t="shared" si="10"/>
        <v>4.2993396918561994E-2</v>
      </c>
      <c r="W28" s="36">
        <v>719</v>
      </c>
      <c r="X28" s="64">
        <f t="shared" si="11"/>
        <v>1.7110899571632556E-2</v>
      </c>
    </row>
    <row r="29" spans="1:24" ht="16.5" x14ac:dyDescent="0.25">
      <c r="A29" s="62" t="s">
        <v>23</v>
      </c>
      <c r="B29" s="35">
        <f t="shared" si="0"/>
        <v>16883</v>
      </c>
      <c r="C29" s="36">
        <v>6656</v>
      </c>
      <c r="D29" s="63">
        <f t="shared" si="1"/>
        <v>2.1507391550205993E-2</v>
      </c>
      <c r="E29" s="36">
        <v>810</v>
      </c>
      <c r="F29" s="64">
        <f t="shared" si="2"/>
        <v>3.573161586307292E-2</v>
      </c>
      <c r="G29" s="36">
        <v>0</v>
      </c>
      <c r="H29" s="64">
        <f t="shared" si="3"/>
        <v>0</v>
      </c>
      <c r="I29" s="36">
        <v>1611</v>
      </c>
      <c r="J29" s="64">
        <f t="shared" si="4"/>
        <v>2.7149550035390473E-2</v>
      </c>
      <c r="K29" s="36">
        <v>5095</v>
      </c>
      <c r="L29" s="64">
        <f t="shared" si="5"/>
        <v>3.0039148173478292E-2</v>
      </c>
      <c r="M29" s="36">
        <v>690</v>
      </c>
      <c r="N29" s="64">
        <f t="shared" si="6"/>
        <v>1.4979484618891517E-2</v>
      </c>
      <c r="O29" s="36">
        <v>622</v>
      </c>
      <c r="P29" s="64">
        <f t="shared" si="7"/>
        <v>2.4068413109933056E-2</v>
      </c>
      <c r="Q29" s="36">
        <v>193</v>
      </c>
      <c r="R29" s="64">
        <f t="shared" si="8"/>
        <v>8.8809129394441383E-3</v>
      </c>
      <c r="S29" s="36">
        <v>190</v>
      </c>
      <c r="T29" s="64">
        <f t="shared" si="9"/>
        <v>1.1308850663650973E-2</v>
      </c>
      <c r="U29" s="36">
        <v>135</v>
      </c>
      <c r="V29" s="63">
        <f t="shared" si="10"/>
        <v>1.9809244314013204E-2</v>
      </c>
      <c r="W29" s="36">
        <v>881</v>
      </c>
      <c r="X29" s="64">
        <f t="shared" si="11"/>
        <v>2.096620656830081E-2</v>
      </c>
    </row>
    <row r="30" spans="1:24" ht="16.5" x14ac:dyDescent="0.25">
      <c r="A30" s="62" t="s">
        <v>187</v>
      </c>
      <c r="B30" s="35">
        <f t="shared" si="0"/>
        <v>2796</v>
      </c>
      <c r="C30" s="36">
        <v>1660</v>
      </c>
      <c r="D30" s="63">
        <f t="shared" si="1"/>
        <v>5.3639227724371916E-3</v>
      </c>
      <c r="E30" s="36">
        <v>160</v>
      </c>
      <c r="F30" s="64">
        <f t="shared" si="2"/>
        <v>7.0580969606069965E-3</v>
      </c>
      <c r="G30" s="36">
        <v>0</v>
      </c>
      <c r="H30" s="64">
        <f t="shared" si="3"/>
        <v>0</v>
      </c>
      <c r="I30" s="36">
        <v>56</v>
      </c>
      <c r="J30" s="64">
        <f t="shared" si="4"/>
        <v>9.4374599750581413E-4</v>
      </c>
      <c r="K30" s="36">
        <v>699</v>
      </c>
      <c r="L30" s="64">
        <f t="shared" si="5"/>
        <v>4.1211706718864228E-3</v>
      </c>
      <c r="M30" s="36">
        <v>83</v>
      </c>
      <c r="N30" s="64">
        <f t="shared" si="6"/>
        <v>1.8018800338666608E-3</v>
      </c>
      <c r="O30" s="36">
        <v>10</v>
      </c>
      <c r="P30" s="64">
        <f t="shared" si="7"/>
        <v>3.8695197925937391E-4</v>
      </c>
      <c r="Q30" s="36">
        <v>0</v>
      </c>
      <c r="R30" s="64">
        <f t="shared" si="8"/>
        <v>0</v>
      </c>
      <c r="S30" s="36">
        <v>0</v>
      </c>
      <c r="T30" s="64">
        <f t="shared" si="9"/>
        <v>0</v>
      </c>
      <c r="U30" s="36">
        <v>0</v>
      </c>
      <c r="V30" s="63">
        <f t="shared" si="10"/>
        <v>0</v>
      </c>
      <c r="W30" s="36">
        <v>128</v>
      </c>
      <c r="X30" s="64">
        <f t="shared" si="11"/>
        <v>3.0461684911946693E-3</v>
      </c>
    </row>
    <row r="31" spans="1:24" ht="16.5" x14ac:dyDescent="0.25">
      <c r="A31" s="62" t="s">
        <v>25</v>
      </c>
      <c r="B31" s="35">
        <f t="shared" si="0"/>
        <v>14245</v>
      </c>
      <c r="C31" s="36">
        <v>5066</v>
      </c>
      <c r="D31" s="63">
        <f t="shared" si="1"/>
        <v>1.6369658292269166E-2</v>
      </c>
      <c r="E31" s="36">
        <v>438</v>
      </c>
      <c r="F31" s="64">
        <f t="shared" si="2"/>
        <v>1.9321540429661652E-2</v>
      </c>
      <c r="G31" s="36">
        <v>500</v>
      </c>
      <c r="H31" s="64">
        <f t="shared" si="3"/>
        <v>1.740886459385119E-2</v>
      </c>
      <c r="I31" s="36">
        <v>1640</v>
      </c>
      <c r="J31" s="64">
        <f t="shared" si="4"/>
        <v>2.7638275641241699E-2</v>
      </c>
      <c r="K31" s="36">
        <v>3545</v>
      </c>
      <c r="L31" s="64">
        <f t="shared" si="5"/>
        <v>2.090064382237106E-2</v>
      </c>
      <c r="M31" s="36">
        <v>746</v>
      </c>
      <c r="N31" s="64">
        <f t="shared" si="6"/>
        <v>1.6195210906801556E-2</v>
      </c>
      <c r="O31" s="36">
        <v>563</v>
      </c>
      <c r="P31" s="64">
        <f t="shared" si="7"/>
        <v>2.1785396432302751E-2</v>
      </c>
      <c r="Q31" s="36">
        <v>422</v>
      </c>
      <c r="R31" s="64">
        <f t="shared" si="8"/>
        <v>1.9418369225105835E-2</v>
      </c>
      <c r="S31" s="36">
        <v>584</v>
      </c>
      <c r="T31" s="64">
        <f t="shared" si="9"/>
        <v>3.4759835724064041E-2</v>
      </c>
      <c r="U31" s="36">
        <v>103</v>
      </c>
      <c r="V31" s="63">
        <f t="shared" si="10"/>
        <v>1.5113719735876743E-2</v>
      </c>
      <c r="W31" s="36">
        <v>638</v>
      </c>
      <c r="X31" s="64">
        <f t="shared" si="11"/>
        <v>1.5183246073298429E-2</v>
      </c>
    </row>
    <row r="32" spans="1:24" ht="16.5" x14ac:dyDescent="0.25">
      <c r="A32" s="62" t="s">
        <v>26</v>
      </c>
      <c r="B32" s="35">
        <f t="shared" si="0"/>
        <v>40572</v>
      </c>
      <c r="C32" s="36">
        <v>18908</v>
      </c>
      <c r="D32" s="63">
        <f t="shared" si="1"/>
        <v>6.109701914532676E-2</v>
      </c>
      <c r="E32" s="36">
        <v>1306</v>
      </c>
      <c r="F32" s="64">
        <f t="shared" si="2"/>
        <v>5.7611716440954606E-2</v>
      </c>
      <c r="G32" s="36">
        <v>1490</v>
      </c>
      <c r="H32" s="64">
        <f t="shared" si="3"/>
        <v>5.1878416489676546E-2</v>
      </c>
      <c r="I32" s="36">
        <v>3545</v>
      </c>
      <c r="J32" s="64">
        <f t="shared" si="4"/>
        <v>5.9742492163537698E-2</v>
      </c>
      <c r="K32" s="36">
        <v>8418</v>
      </c>
      <c r="L32" s="64">
        <f t="shared" si="5"/>
        <v>4.9630922340400445E-2</v>
      </c>
      <c r="M32" s="36">
        <v>2228</v>
      </c>
      <c r="N32" s="64">
        <f t="shared" si="6"/>
        <v>4.8368538740420727E-2</v>
      </c>
      <c r="O32" s="36">
        <v>1052</v>
      </c>
      <c r="P32" s="64">
        <f t="shared" si="7"/>
        <v>4.0707348218086137E-2</v>
      </c>
      <c r="Q32" s="36">
        <v>1186</v>
      </c>
      <c r="R32" s="64">
        <f t="shared" si="8"/>
        <v>5.4573900239278481E-2</v>
      </c>
      <c r="S32" s="36">
        <v>320</v>
      </c>
      <c r="T32" s="64">
        <f t="shared" si="9"/>
        <v>1.9046485328254269E-2</v>
      </c>
      <c r="U32" s="36">
        <v>402</v>
      </c>
      <c r="V32" s="63">
        <f t="shared" si="10"/>
        <v>5.8987527512839324E-2</v>
      </c>
      <c r="W32" s="36">
        <v>1717</v>
      </c>
      <c r="X32" s="64">
        <f t="shared" si="11"/>
        <v>4.0861494526415992E-2</v>
      </c>
    </row>
    <row r="33" spans="1:24" ht="16.5" x14ac:dyDescent="0.25">
      <c r="A33" s="62" t="s">
        <v>27</v>
      </c>
      <c r="B33" s="35">
        <f t="shared" si="0"/>
        <v>21136</v>
      </c>
      <c r="C33" s="36">
        <v>9782</v>
      </c>
      <c r="D33" s="63">
        <f t="shared" si="1"/>
        <v>3.1608369012036515E-2</v>
      </c>
      <c r="E33" s="36">
        <v>1420</v>
      </c>
      <c r="F33" s="64">
        <f t="shared" si="2"/>
        <v>6.2640610525387094E-2</v>
      </c>
      <c r="G33" s="36">
        <v>0</v>
      </c>
      <c r="H33" s="64">
        <f t="shared" si="3"/>
        <v>0</v>
      </c>
      <c r="I33" s="36">
        <v>1877</v>
      </c>
      <c r="J33" s="64">
        <f t="shared" si="4"/>
        <v>3.1632343523543091E-2</v>
      </c>
      <c r="K33" s="36">
        <v>3928</v>
      </c>
      <c r="L33" s="64">
        <f t="shared" si="5"/>
        <v>2.3158738768483362E-2</v>
      </c>
      <c r="M33" s="36">
        <v>1437</v>
      </c>
      <c r="N33" s="64">
        <f t="shared" si="6"/>
        <v>3.1196404923691468E-2</v>
      </c>
      <c r="O33" s="36">
        <v>717</v>
      </c>
      <c r="P33" s="64">
        <f t="shared" si="7"/>
        <v>2.7744456912897109E-2</v>
      </c>
      <c r="Q33" s="36">
        <v>580</v>
      </c>
      <c r="R33" s="64">
        <f t="shared" si="8"/>
        <v>2.6688753911282902E-2</v>
      </c>
      <c r="S33" s="36">
        <v>175</v>
      </c>
      <c r="T33" s="64">
        <f t="shared" si="9"/>
        <v>1.0416046663889055E-2</v>
      </c>
      <c r="U33" s="36">
        <v>165</v>
      </c>
      <c r="V33" s="63">
        <f t="shared" si="10"/>
        <v>2.4211298606016139E-2</v>
      </c>
      <c r="W33" s="36">
        <v>1055</v>
      </c>
      <c r="X33" s="64">
        <f t="shared" si="11"/>
        <v>2.5107091861018564E-2</v>
      </c>
    </row>
    <row r="34" spans="1:24" ht="16.5" x14ac:dyDescent="0.25">
      <c r="A34" s="62" t="s">
        <v>28</v>
      </c>
      <c r="B34" s="35">
        <f t="shared" si="0"/>
        <v>37562</v>
      </c>
      <c r="C34" s="36">
        <v>18372</v>
      </c>
      <c r="D34" s="63">
        <f t="shared" si="1"/>
        <v>5.9365053720009692E-2</v>
      </c>
      <c r="E34" s="36">
        <v>578</v>
      </c>
      <c r="F34" s="64">
        <f t="shared" si="2"/>
        <v>2.5497375270192774E-2</v>
      </c>
      <c r="G34" s="36">
        <v>1235</v>
      </c>
      <c r="H34" s="64">
        <f t="shared" si="3"/>
        <v>4.2999895546812439E-2</v>
      </c>
      <c r="I34" s="36">
        <v>3289</v>
      </c>
      <c r="J34" s="64">
        <f t="shared" si="4"/>
        <v>5.5428224746368264E-2</v>
      </c>
      <c r="K34" s="36">
        <v>6998</v>
      </c>
      <c r="L34" s="64">
        <f t="shared" si="5"/>
        <v>4.1258873192934462E-2</v>
      </c>
      <c r="M34" s="36">
        <v>1877</v>
      </c>
      <c r="N34" s="64">
        <f t="shared" si="6"/>
        <v>4.0748540042984609E-2</v>
      </c>
      <c r="O34" s="36">
        <v>990</v>
      </c>
      <c r="P34" s="64">
        <f t="shared" si="7"/>
        <v>3.8308245946678018E-2</v>
      </c>
      <c r="Q34" s="36">
        <v>1313</v>
      </c>
      <c r="R34" s="64">
        <f t="shared" si="8"/>
        <v>6.0417817043990428E-2</v>
      </c>
      <c r="S34" s="36">
        <v>735</v>
      </c>
      <c r="T34" s="64">
        <f t="shared" si="9"/>
        <v>4.3747395988334027E-2</v>
      </c>
      <c r="U34" s="36">
        <v>367</v>
      </c>
      <c r="V34" s="63">
        <f t="shared" si="10"/>
        <v>5.385179750550257E-2</v>
      </c>
      <c r="W34" s="36">
        <v>1808</v>
      </c>
      <c r="X34" s="64">
        <f t="shared" si="11"/>
        <v>4.30271299381247E-2</v>
      </c>
    </row>
    <row r="35" spans="1:24" ht="16.5" x14ac:dyDescent="0.25">
      <c r="A35" s="62" t="s">
        <v>29</v>
      </c>
      <c r="B35" s="35">
        <f t="shared" si="0"/>
        <v>749089</v>
      </c>
      <c r="C35" s="37">
        <f>SUM(C6:C34)</f>
        <v>309475</v>
      </c>
      <c r="D35" s="63">
        <f t="shared" si="1"/>
        <v>1</v>
      </c>
      <c r="E35" s="38">
        <f>SUM(E6:E34)</f>
        <v>22669</v>
      </c>
      <c r="F35" s="64">
        <f t="shared" si="2"/>
        <v>1</v>
      </c>
      <c r="G35" s="38">
        <f>SUM(G6:G34)</f>
        <v>28721</v>
      </c>
      <c r="H35" s="64">
        <f t="shared" si="3"/>
        <v>1</v>
      </c>
      <c r="I35" s="38">
        <f>SUM(I6:I34)</f>
        <v>59338</v>
      </c>
      <c r="J35" s="64">
        <f t="shared" si="4"/>
        <v>1</v>
      </c>
      <c r="K35" s="38">
        <f>SUM(K6:K34)</f>
        <v>169612</v>
      </c>
      <c r="L35" s="64">
        <f t="shared" si="5"/>
        <v>1</v>
      </c>
      <c r="M35" s="38">
        <f>SUM(M6:M34)</f>
        <v>46063</v>
      </c>
      <c r="N35" s="64">
        <f t="shared" si="6"/>
        <v>1</v>
      </c>
      <c r="O35" s="38">
        <f>SUM(O6:O34)</f>
        <v>25843</v>
      </c>
      <c r="P35" s="64">
        <f t="shared" si="7"/>
        <v>1</v>
      </c>
      <c r="Q35" s="38">
        <f>SUM(Q6:Q34)</f>
        <v>21732</v>
      </c>
      <c r="R35" s="64">
        <f t="shared" si="8"/>
        <v>1</v>
      </c>
      <c r="S35" s="38">
        <f>SUM(S6:S34)</f>
        <v>16801</v>
      </c>
      <c r="T35" s="64">
        <f t="shared" si="9"/>
        <v>1</v>
      </c>
      <c r="U35" s="37">
        <f>SUM(U6:U34)</f>
        <v>6815</v>
      </c>
      <c r="V35" s="63">
        <f t="shared" si="10"/>
        <v>1</v>
      </c>
      <c r="W35" s="38">
        <f>SUM(W6:W34)</f>
        <v>42020</v>
      </c>
      <c r="X35" s="64">
        <f t="shared" si="11"/>
        <v>1</v>
      </c>
    </row>
    <row r="37" spans="1:24" x14ac:dyDescent="0.25">
      <c r="A37" t="s">
        <v>209</v>
      </c>
    </row>
    <row r="38" spans="1:24" x14ac:dyDescent="0.25">
      <c r="A38" t="s">
        <v>148</v>
      </c>
    </row>
    <row r="39" spans="1:24" x14ac:dyDescent="0.25">
      <c r="A39" t="s">
        <v>110</v>
      </c>
    </row>
  </sheetData>
  <mergeCells count="11">
    <mergeCell ref="S4:T4"/>
    <mergeCell ref="U4:V4"/>
    <mergeCell ref="W4:X4"/>
    <mergeCell ref="C4:D4"/>
    <mergeCell ref="E4:F4"/>
    <mergeCell ref="G4:H4"/>
    <mergeCell ref="I4:J4"/>
    <mergeCell ref="K4:L4"/>
    <mergeCell ref="M4:N4"/>
    <mergeCell ref="O4:P4"/>
    <mergeCell ref="Q4:R4"/>
  </mergeCells>
  <hyperlinks>
    <hyperlink ref="A2" location="Sommaire!A1" display="retour au sommair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K21"/>
  <sheetViews>
    <sheetView workbookViewId="0"/>
  </sheetViews>
  <sheetFormatPr baseColWidth="10" defaultRowHeight="15" x14ac:dyDescent="0.25"/>
  <cols>
    <col min="1" max="1" width="21.42578125" customWidth="1"/>
  </cols>
  <sheetData>
    <row r="1" spans="1:11" x14ac:dyDescent="0.25">
      <c r="A1" s="27" t="s">
        <v>210</v>
      </c>
    </row>
    <row r="2" spans="1:11" x14ac:dyDescent="0.25">
      <c r="A2" s="31" t="s">
        <v>177</v>
      </c>
    </row>
    <row r="4" spans="1:11" x14ac:dyDescent="0.25">
      <c r="A4" s="84"/>
      <c r="B4" s="80" t="s">
        <v>53</v>
      </c>
      <c r="C4" s="81"/>
      <c r="D4" s="80" t="s">
        <v>105</v>
      </c>
      <c r="E4" s="81"/>
      <c r="F4" s="80" t="s">
        <v>106</v>
      </c>
      <c r="G4" s="81"/>
      <c r="H4" s="80" t="s">
        <v>107</v>
      </c>
      <c r="I4" s="81"/>
      <c r="J4" s="80" t="s">
        <v>29</v>
      </c>
      <c r="K4" s="86"/>
    </row>
    <row r="5" spans="1:11" ht="30" x14ac:dyDescent="0.25">
      <c r="A5" s="85"/>
      <c r="B5" s="65" t="s">
        <v>163</v>
      </c>
      <c r="C5" s="65" t="s">
        <v>151</v>
      </c>
      <c r="D5" s="65" t="s">
        <v>163</v>
      </c>
      <c r="E5" s="65" t="s">
        <v>151</v>
      </c>
      <c r="F5" s="65" t="s">
        <v>163</v>
      </c>
      <c r="G5" s="65" t="s">
        <v>151</v>
      </c>
      <c r="H5" s="65" t="s">
        <v>163</v>
      </c>
      <c r="I5" s="65" t="s">
        <v>151</v>
      </c>
      <c r="J5" s="65" t="s">
        <v>163</v>
      </c>
      <c r="K5" s="65" t="s">
        <v>151</v>
      </c>
    </row>
    <row r="6" spans="1:11" ht="16.5" x14ac:dyDescent="0.25">
      <c r="A6" s="66" t="s">
        <v>81</v>
      </c>
      <c r="B6" s="43">
        <v>11342</v>
      </c>
      <c r="C6" s="45">
        <v>0.15106150608667857</v>
      </c>
      <c r="D6" s="43">
        <v>9939</v>
      </c>
      <c r="E6" s="45">
        <v>0.15525806048487878</v>
      </c>
      <c r="F6" s="43">
        <v>7343</v>
      </c>
      <c r="G6" s="45">
        <v>0.19339461139350522</v>
      </c>
      <c r="H6" s="43">
        <v>4685</v>
      </c>
      <c r="I6" s="45">
        <v>0.28875192604006161</v>
      </c>
      <c r="J6" s="43">
        <v>33309</v>
      </c>
      <c r="K6" s="45">
        <v>0.17232477288247833</v>
      </c>
    </row>
    <row r="7" spans="1:11" ht="16.5" x14ac:dyDescent="0.25">
      <c r="A7" s="66" t="s">
        <v>82</v>
      </c>
      <c r="B7" s="43">
        <v>494</v>
      </c>
      <c r="C7" s="45">
        <v>0.12075287215839647</v>
      </c>
      <c r="D7" s="43">
        <v>562</v>
      </c>
      <c r="E7" s="45">
        <v>0.11544782251437963</v>
      </c>
      <c r="F7" s="43">
        <v>475</v>
      </c>
      <c r="G7" s="45">
        <v>0.12549537648612946</v>
      </c>
      <c r="H7" s="43">
        <v>329</v>
      </c>
      <c r="I7" s="45">
        <v>0.16127450980392158</v>
      </c>
      <c r="J7" s="43">
        <v>1860</v>
      </c>
      <c r="K7" s="45">
        <v>0.12581168831168832</v>
      </c>
    </row>
    <row r="8" spans="1:11" ht="16.5" x14ac:dyDescent="0.25">
      <c r="A8" s="66" t="s">
        <v>31</v>
      </c>
      <c r="B8" s="43">
        <v>350</v>
      </c>
      <c r="C8" s="45">
        <v>0.12801755669348938</v>
      </c>
      <c r="D8" s="43">
        <v>549</v>
      </c>
      <c r="E8" s="45">
        <v>9.0698827027920037E-2</v>
      </c>
      <c r="F8" s="43">
        <v>618</v>
      </c>
      <c r="G8" s="45">
        <v>7.4359282878113345E-2</v>
      </c>
      <c r="H8" s="43">
        <v>785</v>
      </c>
      <c r="I8" s="45">
        <v>9.7021381782227162E-2</v>
      </c>
      <c r="J8" s="43">
        <v>2302</v>
      </c>
      <c r="K8" s="45">
        <v>9.1389098415975228E-2</v>
      </c>
    </row>
    <row r="9" spans="1:11" ht="16.5" x14ac:dyDescent="0.25">
      <c r="A9" s="66" t="s">
        <v>32</v>
      </c>
      <c r="B9" s="43">
        <v>2187</v>
      </c>
      <c r="C9" s="45">
        <v>0.2631135707410972</v>
      </c>
      <c r="D9" s="43">
        <v>4909</v>
      </c>
      <c r="E9" s="45">
        <v>0.2384398678842044</v>
      </c>
      <c r="F9" s="43">
        <v>3544</v>
      </c>
      <c r="G9" s="45">
        <v>0.22159694866504095</v>
      </c>
      <c r="H9" s="43">
        <v>932</v>
      </c>
      <c r="I9" s="45">
        <v>0.23189848220950485</v>
      </c>
      <c r="J9" s="43">
        <v>11572</v>
      </c>
      <c r="K9" s="45">
        <v>0.23658815832515537</v>
      </c>
    </row>
    <row r="10" spans="1:11" ht="16.5" x14ac:dyDescent="0.25">
      <c r="A10" s="66" t="s">
        <v>33</v>
      </c>
      <c r="B10" s="43">
        <v>5738</v>
      </c>
      <c r="C10" s="45">
        <v>0.16723012357192818</v>
      </c>
      <c r="D10" s="43">
        <v>5921</v>
      </c>
      <c r="E10" s="45">
        <v>0.13738137775818465</v>
      </c>
      <c r="F10" s="43">
        <v>3026</v>
      </c>
      <c r="G10" s="45">
        <v>0.13254489706526501</v>
      </c>
      <c r="H10" s="43">
        <v>696</v>
      </c>
      <c r="I10" s="45">
        <v>0.14578969417679094</v>
      </c>
      <c r="J10" s="43">
        <v>15381</v>
      </c>
      <c r="K10" s="45">
        <v>0.1464647907441794</v>
      </c>
    </row>
    <row r="11" spans="1:11" ht="16.5" x14ac:dyDescent="0.25">
      <c r="A11" s="66" t="s">
        <v>34</v>
      </c>
      <c r="B11" s="43">
        <v>144</v>
      </c>
      <c r="C11" s="45">
        <v>0.2</v>
      </c>
      <c r="D11" s="43">
        <v>763</v>
      </c>
      <c r="E11" s="45">
        <v>0.17910798122065727</v>
      </c>
      <c r="F11" s="43">
        <v>2217</v>
      </c>
      <c r="G11" s="45">
        <v>0.19258165392633775</v>
      </c>
      <c r="H11" s="43">
        <v>5977</v>
      </c>
      <c r="I11" s="45">
        <v>0.2839699733941467</v>
      </c>
      <c r="J11" s="43">
        <v>9101</v>
      </c>
      <c r="K11" s="45">
        <v>0.24243473628129994</v>
      </c>
    </row>
    <row r="12" spans="1:11" ht="16.5" x14ac:dyDescent="0.25">
      <c r="A12" s="66" t="s">
        <v>35</v>
      </c>
      <c r="B12" s="43">
        <v>546</v>
      </c>
      <c r="C12" s="45">
        <v>0.24694708276797828</v>
      </c>
      <c r="D12" s="43">
        <v>1324</v>
      </c>
      <c r="E12" s="45">
        <v>0.2491063029162747</v>
      </c>
      <c r="F12" s="43">
        <v>1009</v>
      </c>
      <c r="G12" s="45">
        <v>0.19707031250000001</v>
      </c>
      <c r="H12" s="43">
        <v>236</v>
      </c>
      <c r="I12" s="45">
        <v>0.14704049844236761</v>
      </c>
      <c r="J12" s="43">
        <v>3115</v>
      </c>
      <c r="K12" s="45">
        <v>0.21858115219984561</v>
      </c>
    </row>
    <row r="13" spans="1:11" ht="16.5" x14ac:dyDescent="0.25">
      <c r="A13" s="66" t="s">
        <v>162</v>
      </c>
      <c r="B13" s="43">
        <v>356</v>
      </c>
      <c r="C13" s="45">
        <v>0.33271028037383177</v>
      </c>
      <c r="D13" s="43">
        <v>1451</v>
      </c>
      <c r="E13" s="45">
        <v>0.35459433040078203</v>
      </c>
      <c r="F13" s="43">
        <v>2676</v>
      </c>
      <c r="G13" s="45">
        <v>0.41245376078914919</v>
      </c>
      <c r="H13" s="43">
        <v>3225</v>
      </c>
      <c r="I13" s="45">
        <v>0.53669495756365448</v>
      </c>
      <c r="J13" s="43">
        <v>7708</v>
      </c>
      <c r="K13" s="45">
        <v>0.4364913075485588</v>
      </c>
    </row>
    <row r="14" spans="1:11" ht="16.5" x14ac:dyDescent="0.25">
      <c r="A14" s="66" t="s">
        <v>161</v>
      </c>
      <c r="B14" s="43">
        <v>888</v>
      </c>
      <c r="C14" s="45">
        <v>0.30473575840768702</v>
      </c>
      <c r="D14" s="43">
        <v>1434</v>
      </c>
      <c r="E14" s="45">
        <v>0.33520336605890605</v>
      </c>
      <c r="F14" s="43">
        <v>1223</v>
      </c>
      <c r="G14" s="45">
        <v>0.39540898803750402</v>
      </c>
      <c r="H14" s="43">
        <v>525</v>
      </c>
      <c r="I14" s="45">
        <v>0.4475703324808184</v>
      </c>
      <c r="J14" s="43">
        <v>4070</v>
      </c>
      <c r="K14" s="45">
        <v>0.35521033339151686</v>
      </c>
    </row>
    <row r="15" spans="1:11" ht="16.5" x14ac:dyDescent="0.25">
      <c r="A15" s="66" t="s">
        <v>85</v>
      </c>
      <c r="B15" s="43">
        <v>120</v>
      </c>
      <c r="C15" s="45">
        <v>0.1951219512195122</v>
      </c>
      <c r="D15" s="43">
        <v>193</v>
      </c>
      <c r="E15" s="45">
        <v>0.20730397422126745</v>
      </c>
      <c r="F15" s="43">
        <v>147</v>
      </c>
      <c r="G15" s="45">
        <v>0.2168141592920354</v>
      </c>
      <c r="H15" s="43">
        <v>43</v>
      </c>
      <c r="I15" s="45">
        <v>0.21717171717171718</v>
      </c>
      <c r="J15" s="43">
        <v>503</v>
      </c>
      <c r="K15" s="45">
        <v>0.20767960363336085</v>
      </c>
    </row>
    <row r="16" spans="1:11" ht="16.5" x14ac:dyDescent="0.25">
      <c r="A16" s="66" t="s">
        <v>86</v>
      </c>
      <c r="B16" s="43">
        <v>1085</v>
      </c>
      <c r="C16" s="45">
        <v>0.2428379588182632</v>
      </c>
      <c r="D16" s="43">
        <v>1892</v>
      </c>
      <c r="E16" s="45">
        <v>0.28991725406068036</v>
      </c>
      <c r="F16" s="43">
        <v>2234</v>
      </c>
      <c r="G16" s="45">
        <v>0.36230943885825495</v>
      </c>
      <c r="H16" s="43">
        <v>3019</v>
      </c>
      <c r="I16" s="45">
        <v>0.48630798969072164</v>
      </c>
      <c r="J16" s="43">
        <v>8230</v>
      </c>
      <c r="K16" s="45">
        <v>0.35219103046901745</v>
      </c>
    </row>
    <row r="17" spans="1:11" ht="16.5" x14ac:dyDescent="0.25">
      <c r="A17" s="66" t="s">
        <v>29</v>
      </c>
      <c r="B17" s="44">
        <v>23250</v>
      </c>
      <c r="C17" s="46">
        <v>0.17029349076020478</v>
      </c>
      <c r="D17" s="44">
        <v>28937</v>
      </c>
      <c r="E17" s="46">
        <v>0.17641715337812297</v>
      </c>
      <c r="F17" s="44">
        <v>24512</v>
      </c>
      <c r="G17" s="46">
        <v>0.20100865144122351</v>
      </c>
      <c r="H17" s="44">
        <v>20452</v>
      </c>
      <c r="I17" s="46">
        <v>0.28648270065835552</v>
      </c>
      <c r="J17" s="44">
        <f>SUM(J6:J16)</f>
        <v>97151</v>
      </c>
      <c r="K17" s="46">
        <v>0.19670574419405101</v>
      </c>
    </row>
    <row r="19" spans="1:11" x14ac:dyDescent="0.25">
      <c r="A19" t="s">
        <v>211</v>
      </c>
    </row>
    <row r="20" spans="1:11" x14ac:dyDescent="0.25">
      <c r="A20" t="s">
        <v>148</v>
      </c>
    </row>
    <row r="21" spans="1:11" x14ac:dyDescent="0.25">
      <c r="A21" t="s">
        <v>110</v>
      </c>
    </row>
  </sheetData>
  <mergeCells count="6">
    <mergeCell ref="J4:K4"/>
    <mergeCell ref="A4:A5"/>
    <mergeCell ref="D4:E4"/>
    <mergeCell ref="F4:G4"/>
    <mergeCell ref="B4:C4"/>
    <mergeCell ref="H4:I4"/>
  </mergeCells>
  <hyperlinks>
    <hyperlink ref="A2" location="Sommaire!A1" display="retour au sommair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I43"/>
  <sheetViews>
    <sheetView workbookViewId="0"/>
  </sheetViews>
  <sheetFormatPr baseColWidth="10" defaultRowHeight="15" x14ac:dyDescent="0.25"/>
  <cols>
    <col min="1" max="1" width="26.85546875" bestFit="1" customWidth="1"/>
    <col min="2" max="2" width="12.5703125" bestFit="1" customWidth="1"/>
  </cols>
  <sheetData>
    <row r="1" spans="1:9" x14ac:dyDescent="0.25">
      <c r="A1" s="26" t="s">
        <v>178</v>
      </c>
    </row>
    <row r="2" spans="1:9" x14ac:dyDescent="0.25">
      <c r="A2" s="31" t="s">
        <v>177</v>
      </c>
    </row>
    <row r="3" spans="1:9" x14ac:dyDescent="0.25">
      <c r="I3" t="s">
        <v>89</v>
      </c>
    </row>
    <row r="4" spans="1:9" ht="22.5" customHeight="1" x14ac:dyDescent="0.25">
      <c r="A4" s="12"/>
      <c r="B4" s="47" t="s">
        <v>119</v>
      </c>
      <c r="C4" s="47" t="s">
        <v>92</v>
      </c>
      <c r="D4" s="47" t="s">
        <v>69</v>
      </c>
    </row>
    <row r="5" spans="1:9" x14ac:dyDescent="0.25">
      <c r="A5" s="68" t="s">
        <v>70</v>
      </c>
      <c r="B5" s="69"/>
      <c r="C5" s="69"/>
      <c r="D5" s="70"/>
    </row>
    <row r="6" spans="1:9" x14ac:dyDescent="0.25">
      <c r="A6" s="12" t="s">
        <v>71</v>
      </c>
      <c r="B6" s="16">
        <v>0.54269999999999996</v>
      </c>
      <c r="C6" s="16">
        <v>0.56069999999999998</v>
      </c>
      <c r="D6" s="16">
        <v>0.54630000000000001</v>
      </c>
    </row>
    <row r="7" spans="1:9" x14ac:dyDescent="0.25">
      <c r="A7" s="13" t="s">
        <v>72</v>
      </c>
      <c r="B7" s="14"/>
      <c r="C7" s="14"/>
      <c r="D7" s="15"/>
    </row>
    <row r="8" spans="1:9" x14ac:dyDescent="0.25">
      <c r="A8" s="12" t="s">
        <v>73</v>
      </c>
      <c r="B8" s="16">
        <v>0.26090000000000002</v>
      </c>
      <c r="C8" s="16">
        <v>0.2087</v>
      </c>
      <c r="D8" s="16">
        <f>123806/493890</f>
        <v>0.2506752515742372</v>
      </c>
    </row>
    <row r="9" spans="1:9" x14ac:dyDescent="0.25">
      <c r="A9" s="13" t="s">
        <v>74</v>
      </c>
      <c r="B9" s="14"/>
      <c r="C9" s="14"/>
      <c r="D9" s="15"/>
    </row>
    <row r="10" spans="1:9" x14ac:dyDescent="0.25">
      <c r="A10" s="12" t="s">
        <v>47</v>
      </c>
      <c r="B10" s="16">
        <v>0.14269582773561459</v>
      </c>
      <c r="C10" s="16">
        <v>9.9443134913691056E-2</v>
      </c>
      <c r="D10" s="16">
        <v>0.13418777460568143</v>
      </c>
    </row>
    <row r="11" spans="1:9" x14ac:dyDescent="0.25">
      <c r="A11" s="17" t="s">
        <v>48</v>
      </c>
      <c r="B11" s="16">
        <v>0.35362291078013502</v>
      </c>
      <c r="C11" s="16">
        <v>0.29791767454786877</v>
      </c>
      <c r="D11" s="16">
        <v>0.34266537083156168</v>
      </c>
    </row>
    <row r="12" spans="1:9" x14ac:dyDescent="0.25">
      <c r="A12" s="17" t="s">
        <v>49</v>
      </c>
      <c r="B12" s="16">
        <v>0.10610250063643857</v>
      </c>
      <c r="C12" s="16">
        <v>0.10339574476845323</v>
      </c>
      <c r="D12" s="16">
        <v>0.1055700662090749</v>
      </c>
    </row>
    <row r="13" spans="1:9" x14ac:dyDescent="0.25">
      <c r="A13" s="12" t="s">
        <v>50</v>
      </c>
      <c r="B13" s="16">
        <v>0.38124056369552778</v>
      </c>
      <c r="C13" s="16">
        <v>0.48119937005280439</v>
      </c>
      <c r="D13" s="16">
        <v>0.40090303508878494</v>
      </c>
    </row>
    <row r="14" spans="1:9" x14ac:dyDescent="0.25">
      <c r="A14" s="12" t="s">
        <v>51</v>
      </c>
      <c r="B14" s="16">
        <v>1.6338197152283997E-2</v>
      </c>
      <c r="C14" s="16">
        <v>1.8044075717182532E-2</v>
      </c>
      <c r="D14" s="16">
        <v>1.6673753264897041E-2</v>
      </c>
    </row>
    <row r="15" spans="1:9" x14ac:dyDescent="0.25">
      <c r="A15" s="13" t="s">
        <v>57</v>
      </c>
      <c r="B15" s="14"/>
      <c r="C15" s="14"/>
      <c r="D15" s="15"/>
    </row>
    <row r="16" spans="1:9" x14ac:dyDescent="0.25">
      <c r="A16" s="12" t="s">
        <v>58</v>
      </c>
      <c r="B16" s="16">
        <v>0.65265073511804994</v>
      </c>
      <c r="C16" s="16">
        <v>0.72156745684552914</v>
      </c>
      <c r="D16" s="16">
        <v>0.66620705015286807</v>
      </c>
    </row>
    <row r="17" spans="1:4" x14ac:dyDescent="0.25">
      <c r="A17" s="18" t="s">
        <v>75</v>
      </c>
      <c r="B17" s="16">
        <v>0.21848620881738373</v>
      </c>
      <c r="C17" s="16">
        <v>0.21657008162551081</v>
      </c>
      <c r="D17" s="16">
        <v>0.2181092955921359</v>
      </c>
    </row>
    <row r="18" spans="1:4" x14ac:dyDescent="0.25">
      <c r="A18" s="18" t="s">
        <v>76</v>
      </c>
      <c r="B18" s="16">
        <v>8.6895918979480208E-2</v>
      </c>
      <c r="C18" s="16">
        <v>0.10871735751562002</v>
      </c>
      <c r="D18" s="16">
        <v>9.1188321286116342E-2</v>
      </c>
    </row>
    <row r="19" spans="1:4" x14ac:dyDescent="0.25">
      <c r="A19" s="18" t="s">
        <v>77</v>
      </c>
      <c r="B19" s="16">
        <v>0.34726860732118597</v>
      </c>
      <c r="C19" s="16">
        <v>0.3962800177043983</v>
      </c>
      <c r="D19" s="16">
        <v>0.35690943327461583</v>
      </c>
    </row>
    <row r="20" spans="1:4" x14ac:dyDescent="0.25">
      <c r="A20" s="12" t="s">
        <v>78</v>
      </c>
      <c r="B20" s="16">
        <v>0.21566319419063917</v>
      </c>
      <c r="C20" s="16">
        <v>0.18515506788401562</v>
      </c>
      <c r="D20" s="16">
        <v>0.20966207050152869</v>
      </c>
    </row>
    <row r="21" spans="1:4" x14ac:dyDescent="0.25">
      <c r="A21" s="12" t="s">
        <v>60</v>
      </c>
      <c r="B21" s="16">
        <v>0.13168355014253702</v>
      </c>
      <c r="C21" s="16">
        <v>9.3277475270455268E-2</v>
      </c>
      <c r="D21" s="16">
        <v>0.12412885460325174</v>
      </c>
    </row>
    <row r="22" spans="1:4" x14ac:dyDescent="0.25">
      <c r="A22" s="13" t="s">
        <v>79</v>
      </c>
      <c r="B22" s="14"/>
      <c r="C22" s="14"/>
      <c r="D22" s="15"/>
    </row>
    <row r="23" spans="1:4" x14ac:dyDescent="0.25">
      <c r="A23" s="12" t="s">
        <v>53</v>
      </c>
      <c r="B23" s="16">
        <v>0.28552524455624478</v>
      </c>
      <c r="C23" s="16">
        <v>0.23931817480005352</v>
      </c>
      <c r="D23" s="16">
        <v>0.27643604851282672</v>
      </c>
    </row>
    <row r="24" spans="1:4" x14ac:dyDescent="0.25">
      <c r="A24" s="12" t="s">
        <v>54</v>
      </c>
      <c r="B24" s="16">
        <v>0.34049841331454683</v>
      </c>
      <c r="C24" s="16">
        <v>0.29785591501888814</v>
      </c>
      <c r="D24" s="16">
        <v>0.33211038895300571</v>
      </c>
    </row>
    <row r="25" spans="1:4" x14ac:dyDescent="0.25">
      <c r="A25" s="12" t="s">
        <v>55</v>
      </c>
      <c r="B25" s="16">
        <v>0.24558462868535738</v>
      </c>
      <c r="C25" s="16">
        <v>0.25230826239565213</v>
      </c>
      <c r="D25" s="16">
        <v>0.24690720605802913</v>
      </c>
    </row>
    <row r="26" spans="1:4" x14ac:dyDescent="0.25">
      <c r="A26" s="12" t="s">
        <v>56</v>
      </c>
      <c r="B26" s="16">
        <v>0.128391713443851</v>
      </c>
      <c r="C26" s="16">
        <v>0.21051764778540621</v>
      </c>
      <c r="D26" s="16">
        <v>0.14454635647613842</v>
      </c>
    </row>
    <row r="27" spans="1:4" x14ac:dyDescent="0.25">
      <c r="A27" s="13" t="s">
        <v>80</v>
      </c>
      <c r="B27" s="14"/>
      <c r="C27" s="14"/>
      <c r="D27" s="15"/>
    </row>
    <row r="28" spans="1:4" x14ac:dyDescent="0.25">
      <c r="A28" s="12" t="s">
        <v>81</v>
      </c>
      <c r="B28" s="16">
        <v>0.40324495449149189</v>
      </c>
      <c r="C28" s="16">
        <v>0.34285802513612829</v>
      </c>
      <c r="D28" s="16">
        <v>0.39136649861305151</v>
      </c>
    </row>
    <row r="29" spans="1:4" x14ac:dyDescent="0.25">
      <c r="A29" s="12" t="s">
        <v>82</v>
      </c>
      <c r="B29" s="16">
        <v>3.2575572353612831E-2</v>
      </c>
      <c r="C29" s="16">
        <v>1.9145453984004281E-2</v>
      </c>
      <c r="D29" s="16">
        <v>2.9933790925104779E-2</v>
      </c>
    </row>
    <row r="30" spans="1:4" x14ac:dyDescent="0.25">
      <c r="A30" s="12" t="s">
        <v>31</v>
      </c>
      <c r="B30" s="16">
        <v>5.7687799787769792E-2</v>
      </c>
      <c r="C30" s="16">
        <v>2.3695072618912825E-2</v>
      </c>
      <c r="D30" s="16">
        <v>5.1001235092834434E-2</v>
      </c>
    </row>
    <row r="31" spans="1:4" x14ac:dyDescent="0.25">
      <c r="A31" s="12" t="s">
        <v>32</v>
      </c>
      <c r="B31" s="16">
        <v>9.4117291216643681E-2</v>
      </c>
      <c r="C31" s="16">
        <v>0.11911354489403095</v>
      </c>
      <c r="D31" s="16">
        <v>9.9034197898317439E-2</v>
      </c>
    </row>
    <row r="32" spans="1:4" x14ac:dyDescent="0.25">
      <c r="A32" s="12" t="s">
        <v>33</v>
      </c>
      <c r="B32" s="16">
        <v>0.22592686879787469</v>
      </c>
      <c r="C32" s="16">
        <v>0.15832055254191929</v>
      </c>
      <c r="D32" s="16">
        <v>0.21262831804652857</v>
      </c>
    </row>
    <row r="33" spans="1:4" x14ac:dyDescent="0.25">
      <c r="A33" s="12" t="s">
        <v>34</v>
      </c>
      <c r="B33" s="16">
        <v>7.1681886580346271E-2</v>
      </c>
      <c r="C33" s="16">
        <v>9.3678912208829554E-2</v>
      </c>
      <c r="D33" s="16">
        <v>7.6008827876652696E-2</v>
      </c>
    </row>
    <row r="34" spans="1:4" x14ac:dyDescent="0.25">
      <c r="A34" s="12" t="s">
        <v>35</v>
      </c>
      <c r="B34" s="16">
        <v>2.806883114591709E-2</v>
      </c>
      <c r="C34" s="16">
        <v>3.2063488795792121E-2</v>
      </c>
      <c r="D34" s="16">
        <v>2.8854603251736218E-2</v>
      </c>
    </row>
    <row r="35" spans="1:4" x14ac:dyDescent="0.25">
      <c r="A35" s="12" t="s">
        <v>83</v>
      </c>
      <c r="B35" s="16">
        <v>2.5081980848870415E-2</v>
      </c>
      <c r="C35" s="16">
        <v>7.9340408230486562E-2</v>
      </c>
      <c r="D35" s="16">
        <v>3.5754925185770108E-2</v>
      </c>
    </row>
    <row r="36" spans="1:4" x14ac:dyDescent="0.25">
      <c r="A36" s="12" t="s">
        <v>84</v>
      </c>
      <c r="B36" s="16">
        <v>1.8621814341418415E-2</v>
      </c>
      <c r="C36" s="16">
        <v>4.1893547158547005E-2</v>
      </c>
      <c r="D36" s="16">
        <v>2.3199497863896818E-2</v>
      </c>
    </row>
    <row r="37" spans="1:4" x14ac:dyDescent="0.25">
      <c r="A37" s="12" t="s">
        <v>85</v>
      </c>
      <c r="B37" s="16">
        <v>4.8369330970738948E-3</v>
      </c>
      <c r="C37" s="16">
        <v>5.1775071795452437E-3</v>
      </c>
      <c r="D37" s="16">
        <v>4.9039259754196278E-3</v>
      </c>
    </row>
    <row r="38" spans="1:4" x14ac:dyDescent="0.25">
      <c r="A38" s="12" t="s">
        <v>86</v>
      </c>
      <c r="B38" s="16">
        <v>3.815606733898104E-2</v>
      </c>
      <c r="C38" s="16">
        <v>8.4713487251803887E-2</v>
      </c>
      <c r="D38" s="16">
        <v>4.7314179270687803E-2</v>
      </c>
    </row>
    <row r="39" spans="1:4" x14ac:dyDescent="0.25">
      <c r="A39" s="19"/>
      <c r="B39" s="20"/>
      <c r="C39" s="20"/>
      <c r="D39" s="21"/>
    </row>
    <row r="40" spans="1:4" x14ac:dyDescent="0.25">
      <c r="A40" s="12" t="s">
        <v>87</v>
      </c>
      <c r="B40" s="16">
        <v>0.80329425580594871</v>
      </c>
      <c r="C40" s="16">
        <v>0.19670574419405132</v>
      </c>
      <c r="D40" s="22"/>
    </row>
    <row r="42" spans="1:4" x14ac:dyDescent="0.25">
      <c r="A42" t="s">
        <v>90</v>
      </c>
    </row>
    <row r="43" spans="1:4" x14ac:dyDescent="0.25">
      <c r="A43" t="s">
        <v>118</v>
      </c>
    </row>
  </sheetData>
  <mergeCells count="1">
    <mergeCell ref="A5:D5"/>
  </mergeCells>
  <hyperlinks>
    <hyperlink ref="A2"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42"/>
  <sheetViews>
    <sheetView zoomScaleNormal="100" workbookViewId="0"/>
  </sheetViews>
  <sheetFormatPr baseColWidth="10" defaultRowHeight="15" x14ac:dyDescent="0.25"/>
  <cols>
    <col min="1" max="1" width="23.140625" customWidth="1"/>
  </cols>
  <sheetData>
    <row r="1" spans="1:3" x14ac:dyDescent="0.25">
      <c r="A1" s="25" t="s">
        <v>179</v>
      </c>
    </row>
    <row r="2" spans="1:3" x14ac:dyDescent="0.25">
      <c r="A2" s="31" t="s">
        <v>177</v>
      </c>
    </row>
    <row r="4" spans="1:3" ht="45" x14ac:dyDescent="0.25">
      <c r="A4" s="17" t="s">
        <v>186</v>
      </c>
      <c r="B4" s="17" t="s">
        <v>185</v>
      </c>
      <c r="C4" s="17" t="s">
        <v>94</v>
      </c>
    </row>
    <row r="5" spans="1:3" x14ac:dyDescent="0.25">
      <c r="A5" s="12" t="s">
        <v>10</v>
      </c>
      <c r="B5">
        <v>9</v>
      </c>
      <c r="C5">
        <v>8670</v>
      </c>
    </row>
    <row r="6" spans="1:3" x14ac:dyDescent="0.25">
      <c r="A6" s="17" t="s">
        <v>12</v>
      </c>
      <c r="B6">
        <v>5.7</v>
      </c>
      <c r="C6">
        <v>1827</v>
      </c>
    </row>
    <row r="7" spans="1:3" x14ac:dyDescent="0.25">
      <c r="A7" s="12" t="s">
        <v>19</v>
      </c>
      <c r="B7">
        <v>21</v>
      </c>
      <c r="C7">
        <v>5614</v>
      </c>
    </row>
    <row r="8" spans="1:3" ht="15" customHeight="1" x14ac:dyDescent="0.25">
      <c r="A8" s="17" t="s">
        <v>26</v>
      </c>
      <c r="B8">
        <v>17.5</v>
      </c>
      <c r="C8">
        <v>4587</v>
      </c>
    </row>
    <row r="9" spans="1:3" x14ac:dyDescent="0.25">
      <c r="A9" s="12" t="s">
        <v>21</v>
      </c>
      <c r="B9">
        <v>18.100000000000001</v>
      </c>
      <c r="C9">
        <v>4320</v>
      </c>
    </row>
    <row r="10" spans="1:3" x14ac:dyDescent="0.25">
      <c r="A10" s="17" t="s">
        <v>7</v>
      </c>
      <c r="B10">
        <v>35</v>
      </c>
      <c r="C10">
        <v>8210</v>
      </c>
    </row>
    <row r="11" spans="1:3" x14ac:dyDescent="0.25">
      <c r="A11" s="12" t="s">
        <v>3</v>
      </c>
      <c r="B11">
        <v>21.8</v>
      </c>
      <c r="C11">
        <v>5074</v>
      </c>
    </row>
    <row r="12" spans="1:3" ht="17.25" customHeight="1" x14ac:dyDescent="0.25">
      <c r="A12" s="17" t="s">
        <v>14</v>
      </c>
      <c r="B12">
        <v>17.8</v>
      </c>
      <c r="C12">
        <v>4097</v>
      </c>
    </row>
    <row r="13" spans="1:3" x14ac:dyDescent="0.25">
      <c r="A13" s="12" t="s">
        <v>28</v>
      </c>
      <c r="B13">
        <v>19.8</v>
      </c>
      <c r="C13">
        <v>4367</v>
      </c>
    </row>
    <row r="14" spans="1:3" ht="18.75" customHeight="1" x14ac:dyDescent="0.25">
      <c r="A14" s="17" t="s">
        <v>0</v>
      </c>
      <c r="B14">
        <v>22.9</v>
      </c>
      <c r="C14">
        <v>4806</v>
      </c>
    </row>
    <row r="15" spans="1:3" x14ac:dyDescent="0.25">
      <c r="A15" s="12" t="s">
        <v>17</v>
      </c>
      <c r="B15">
        <v>24.4</v>
      </c>
      <c r="C15">
        <v>4897</v>
      </c>
    </row>
    <row r="16" spans="1:3" ht="17.25" customHeight="1" x14ac:dyDescent="0.25">
      <c r="A16" s="17" t="s">
        <v>22</v>
      </c>
      <c r="B16">
        <v>30.1</v>
      </c>
      <c r="C16">
        <v>5404</v>
      </c>
    </row>
    <row r="17" spans="1:3" x14ac:dyDescent="0.25">
      <c r="A17" s="12" t="s">
        <v>18</v>
      </c>
      <c r="B17">
        <v>13.3</v>
      </c>
      <c r="C17">
        <v>2236</v>
      </c>
    </row>
    <row r="18" spans="1:3" x14ac:dyDescent="0.25">
      <c r="A18" s="17" t="s">
        <v>1</v>
      </c>
      <c r="B18">
        <v>33.799999999999997</v>
      </c>
      <c r="C18">
        <v>4715</v>
      </c>
    </row>
    <row r="19" spans="1:3" x14ac:dyDescent="0.25">
      <c r="A19" s="12" t="s">
        <v>20</v>
      </c>
      <c r="B19">
        <v>25.4</v>
      </c>
      <c r="C19">
        <v>3532</v>
      </c>
    </row>
    <row r="20" spans="1:3" ht="16.5" customHeight="1" x14ac:dyDescent="0.25">
      <c r="A20" s="17" t="s">
        <v>27</v>
      </c>
      <c r="B20">
        <v>13.8</v>
      </c>
      <c r="C20">
        <v>1739</v>
      </c>
    </row>
    <row r="21" spans="1:3" x14ac:dyDescent="0.25">
      <c r="A21" s="12" t="s">
        <v>23</v>
      </c>
      <c r="B21">
        <v>30.7</v>
      </c>
      <c r="C21">
        <v>3499</v>
      </c>
    </row>
    <row r="22" spans="1:3" x14ac:dyDescent="0.25">
      <c r="A22" s="17" t="s">
        <v>6</v>
      </c>
      <c r="B22">
        <v>31.4</v>
      </c>
      <c r="C22">
        <v>3436</v>
      </c>
    </row>
    <row r="23" spans="1:3" x14ac:dyDescent="0.25">
      <c r="A23" s="12" t="s">
        <v>25</v>
      </c>
      <c r="B23">
        <v>26.1</v>
      </c>
      <c r="C23">
        <v>2479</v>
      </c>
    </row>
    <row r="24" spans="1:3" ht="16.5" customHeight="1" x14ac:dyDescent="0.25">
      <c r="A24" s="17" t="s">
        <v>188</v>
      </c>
      <c r="B24">
        <v>25.1</v>
      </c>
      <c r="C24">
        <v>2320</v>
      </c>
    </row>
    <row r="25" spans="1:3" x14ac:dyDescent="0.25">
      <c r="A25" s="12" t="s">
        <v>11</v>
      </c>
      <c r="B25">
        <v>16.5</v>
      </c>
      <c r="C25">
        <v>1496</v>
      </c>
    </row>
    <row r="26" spans="1:3" x14ac:dyDescent="0.25">
      <c r="A26" s="17" t="s">
        <v>2</v>
      </c>
      <c r="B26">
        <v>26.6</v>
      </c>
      <c r="C26">
        <v>2175</v>
      </c>
    </row>
    <row r="27" spans="1:3" x14ac:dyDescent="0.25">
      <c r="A27" s="12" t="s">
        <v>13</v>
      </c>
      <c r="B27">
        <v>30.2</v>
      </c>
      <c r="C27">
        <v>1493</v>
      </c>
    </row>
    <row r="28" spans="1:3" ht="13.5" customHeight="1" x14ac:dyDescent="0.25">
      <c r="A28" s="17" t="s">
        <v>8</v>
      </c>
      <c r="B28">
        <v>26.9</v>
      </c>
      <c r="C28">
        <v>1104</v>
      </c>
    </row>
    <row r="29" spans="1:3" x14ac:dyDescent="0.25">
      <c r="A29" s="12" t="s">
        <v>16</v>
      </c>
      <c r="B29">
        <v>75.599999999999994</v>
      </c>
      <c r="C29">
        <v>2512</v>
      </c>
    </row>
    <row r="30" spans="1:3" ht="17.25" customHeight="1" x14ac:dyDescent="0.25">
      <c r="A30" s="17" t="s">
        <v>15</v>
      </c>
      <c r="B30">
        <v>26</v>
      </c>
      <c r="C30">
        <v>838</v>
      </c>
    </row>
    <row r="31" spans="1:3" x14ac:dyDescent="0.25">
      <c r="A31" s="12" t="s">
        <v>9</v>
      </c>
      <c r="B31">
        <v>33.799999999999997</v>
      </c>
      <c r="C31">
        <v>792</v>
      </c>
    </row>
    <row r="32" spans="1:3" ht="19.5" customHeight="1" x14ac:dyDescent="0.25">
      <c r="A32" s="17" t="s">
        <v>187</v>
      </c>
      <c r="B32">
        <v>13</v>
      </c>
      <c r="C32">
        <v>266</v>
      </c>
    </row>
    <row r="33" spans="1:3" x14ac:dyDescent="0.25">
      <c r="A33" s="12" t="s">
        <v>5</v>
      </c>
      <c r="B33">
        <v>32.9</v>
      </c>
      <c r="C33">
        <v>646</v>
      </c>
    </row>
    <row r="40" spans="1:3" x14ac:dyDescent="0.25">
      <c r="A40" t="s">
        <v>111</v>
      </c>
    </row>
    <row r="41" spans="1:3" x14ac:dyDescent="0.25">
      <c r="A41" t="s">
        <v>112</v>
      </c>
    </row>
    <row r="42" spans="1:3" x14ac:dyDescent="0.25">
      <c r="A42" t="s">
        <v>113</v>
      </c>
    </row>
  </sheetData>
  <hyperlinks>
    <hyperlink ref="A2" location="Sommaire!A1" display="retour au sommair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D43"/>
  <sheetViews>
    <sheetView zoomScaleNormal="100" workbookViewId="0"/>
  </sheetViews>
  <sheetFormatPr baseColWidth="10" defaultRowHeight="15" x14ac:dyDescent="0.25"/>
  <cols>
    <col min="1" max="1" width="22.140625" customWidth="1"/>
    <col min="2" max="2" width="15.140625" customWidth="1"/>
    <col min="3" max="3" width="24.42578125" bestFit="1" customWidth="1"/>
    <col min="4" max="4" width="23" style="2" bestFit="1" customWidth="1"/>
  </cols>
  <sheetData>
    <row r="1" spans="1:4" x14ac:dyDescent="0.25">
      <c r="A1" s="25" t="s">
        <v>182</v>
      </c>
    </row>
    <row r="2" spans="1:4" x14ac:dyDescent="0.25">
      <c r="A2" s="31" t="s">
        <v>177</v>
      </c>
    </row>
    <row r="4" spans="1:4" ht="30" x14ac:dyDescent="0.25">
      <c r="A4" s="12" t="s">
        <v>186</v>
      </c>
      <c r="B4" s="24" t="s">
        <v>95</v>
      </c>
      <c r="C4" s="24" t="s">
        <v>93</v>
      </c>
      <c r="D4"/>
    </row>
    <row r="5" spans="1:4" x14ac:dyDescent="0.25">
      <c r="A5" s="12" t="s">
        <v>10</v>
      </c>
      <c r="B5">
        <v>19.5</v>
      </c>
      <c r="C5" s="2">
        <v>96356</v>
      </c>
      <c r="D5"/>
    </row>
    <row r="6" spans="1:4" x14ac:dyDescent="0.25">
      <c r="A6" s="17" t="s">
        <v>12</v>
      </c>
      <c r="B6">
        <v>6.5</v>
      </c>
      <c r="C6" s="2">
        <v>32253</v>
      </c>
      <c r="D6"/>
    </row>
    <row r="7" spans="1:4" x14ac:dyDescent="0.25">
      <c r="A7" s="12" t="s">
        <v>19</v>
      </c>
      <c r="B7">
        <v>5.4</v>
      </c>
      <c r="C7" s="2">
        <v>26672</v>
      </c>
      <c r="D7"/>
    </row>
    <row r="8" spans="1:4" ht="17.25" customHeight="1" x14ac:dyDescent="0.25">
      <c r="A8" s="17" t="s">
        <v>26</v>
      </c>
      <c r="B8">
        <v>5.3</v>
      </c>
      <c r="C8" s="2">
        <v>26219</v>
      </c>
      <c r="D8"/>
    </row>
    <row r="9" spans="1:4" x14ac:dyDescent="0.25">
      <c r="A9" s="12" t="s">
        <v>21</v>
      </c>
      <c r="B9">
        <v>4.8</v>
      </c>
      <c r="C9" s="2">
        <v>23873</v>
      </c>
      <c r="D9"/>
    </row>
    <row r="10" spans="1:4" x14ac:dyDescent="0.25">
      <c r="A10" s="17" t="s">
        <v>7</v>
      </c>
      <c r="B10">
        <v>4.7</v>
      </c>
      <c r="C10" s="2">
        <v>23446</v>
      </c>
      <c r="D10"/>
    </row>
    <row r="11" spans="1:4" x14ac:dyDescent="0.25">
      <c r="A11" s="12" t="s">
        <v>3</v>
      </c>
      <c r="B11">
        <v>4.7</v>
      </c>
      <c r="C11" s="2">
        <v>23276</v>
      </c>
      <c r="D11"/>
    </row>
    <row r="12" spans="1:4" ht="15" customHeight="1" x14ac:dyDescent="0.25">
      <c r="A12" s="17" t="s">
        <v>14</v>
      </c>
      <c r="B12">
        <v>4.7</v>
      </c>
      <c r="C12" s="2">
        <v>23080</v>
      </c>
      <c r="D12"/>
    </row>
    <row r="13" spans="1:4" x14ac:dyDescent="0.25">
      <c r="A13" s="12" t="s">
        <v>28</v>
      </c>
      <c r="B13">
        <v>4.5</v>
      </c>
      <c r="C13" s="2">
        <v>22104</v>
      </c>
      <c r="D13"/>
    </row>
    <row r="14" spans="1:4" x14ac:dyDescent="0.25">
      <c r="A14" s="17" t="s">
        <v>0</v>
      </c>
      <c r="B14">
        <v>4.2</v>
      </c>
      <c r="C14" s="2">
        <v>20988</v>
      </c>
      <c r="D14"/>
    </row>
    <row r="15" spans="1:4" x14ac:dyDescent="0.25">
      <c r="A15" s="12" t="s">
        <v>17</v>
      </c>
      <c r="B15">
        <v>4.0999999999999996</v>
      </c>
      <c r="C15" s="2">
        <v>20056</v>
      </c>
      <c r="D15"/>
    </row>
    <row r="16" spans="1:4" ht="17.25" customHeight="1" x14ac:dyDescent="0.25">
      <c r="A16" s="17" t="s">
        <v>22</v>
      </c>
      <c r="B16">
        <v>3.6</v>
      </c>
      <c r="C16" s="2">
        <v>17972</v>
      </c>
      <c r="D16"/>
    </row>
    <row r="17" spans="1:4" x14ac:dyDescent="0.25">
      <c r="A17" s="12" t="s">
        <v>18</v>
      </c>
      <c r="B17">
        <v>3.4</v>
      </c>
      <c r="C17" s="2">
        <v>16872</v>
      </c>
      <c r="D17"/>
    </row>
    <row r="18" spans="1:4" x14ac:dyDescent="0.25">
      <c r="A18" s="17" t="s">
        <v>1</v>
      </c>
      <c r="B18">
        <v>2.8</v>
      </c>
      <c r="C18" s="2">
        <v>13943</v>
      </c>
      <c r="D18"/>
    </row>
    <row r="19" spans="1:4" x14ac:dyDescent="0.25">
      <c r="A19" s="12" t="s">
        <v>20</v>
      </c>
      <c r="B19">
        <v>2.8</v>
      </c>
      <c r="C19" s="2">
        <v>13932</v>
      </c>
      <c r="D19"/>
    </row>
    <row r="20" spans="1:4" ht="15.75" customHeight="1" x14ac:dyDescent="0.25">
      <c r="A20" s="17" t="s">
        <v>27</v>
      </c>
      <c r="B20">
        <v>2.6</v>
      </c>
      <c r="C20" s="2">
        <v>12599</v>
      </c>
      <c r="D20"/>
    </row>
    <row r="21" spans="1:4" x14ac:dyDescent="0.25">
      <c r="A21" s="12" t="s">
        <v>23</v>
      </c>
      <c r="B21">
        <v>2.2999999999999998</v>
      </c>
      <c r="C21" s="2">
        <v>11401</v>
      </c>
      <c r="D21"/>
    </row>
    <row r="22" spans="1:4" x14ac:dyDescent="0.25">
      <c r="A22" s="17" t="s">
        <v>6</v>
      </c>
      <c r="B22">
        <v>2.2000000000000002</v>
      </c>
      <c r="C22" s="2">
        <v>10954</v>
      </c>
      <c r="D22"/>
    </row>
    <row r="23" spans="1:4" x14ac:dyDescent="0.25">
      <c r="A23" s="12" t="s">
        <v>25</v>
      </c>
      <c r="B23">
        <v>1.9</v>
      </c>
      <c r="C23" s="2">
        <v>9484</v>
      </c>
      <c r="D23"/>
    </row>
    <row r="24" spans="1:4" ht="15" customHeight="1" x14ac:dyDescent="0.25">
      <c r="A24" s="17" t="s">
        <v>188</v>
      </c>
      <c r="B24">
        <v>1.9</v>
      </c>
      <c r="C24" s="2">
        <v>9236</v>
      </c>
      <c r="D24"/>
    </row>
    <row r="25" spans="1:4" x14ac:dyDescent="0.25">
      <c r="A25" s="12" t="s">
        <v>11</v>
      </c>
      <c r="B25">
        <v>1.8</v>
      </c>
      <c r="C25" s="2">
        <v>9054</v>
      </c>
      <c r="D25"/>
    </row>
    <row r="26" spans="1:4" x14ac:dyDescent="0.25">
      <c r="A26" s="17" t="s">
        <v>2</v>
      </c>
      <c r="B26">
        <v>1.7</v>
      </c>
      <c r="C26" s="2">
        <v>8175</v>
      </c>
      <c r="D26"/>
    </row>
    <row r="27" spans="1:4" x14ac:dyDescent="0.25">
      <c r="A27" s="12" t="s">
        <v>13</v>
      </c>
      <c r="B27">
        <v>1</v>
      </c>
      <c r="C27" s="2">
        <v>4947</v>
      </c>
      <c r="D27"/>
    </row>
    <row r="28" spans="1:4" ht="17.25" customHeight="1" x14ac:dyDescent="0.25">
      <c r="A28" s="17" t="s">
        <v>8</v>
      </c>
      <c r="B28">
        <v>0.8</v>
      </c>
      <c r="C28" s="2">
        <v>4103</v>
      </c>
      <c r="D28"/>
    </row>
    <row r="29" spans="1:4" x14ac:dyDescent="0.25">
      <c r="A29" s="12" t="s">
        <v>16</v>
      </c>
      <c r="B29">
        <v>0.7</v>
      </c>
      <c r="C29" s="2">
        <v>3324</v>
      </c>
      <c r="D29"/>
    </row>
    <row r="30" spans="1:4" ht="14.25" customHeight="1" x14ac:dyDescent="0.25">
      <c r="A30" s="17" t="s">
        <v>15</v>
      </c>
      <c r="B30">
        <v>0.7</v>
      </c>
      <c r="C30" s="2">
        <v>3224</v>
      </c>
      <c r="D30"/>
    </row>
    <row r="31" spans="1:4" x14ac:dyDescent="0.25">
      <c r="A31" s="12" t="s">
        <v>9</v>
      </c>
      <c r="B31">
        <v>0.5</v>
      </c>
      <c r="C31" s="2">
        <v>2345</v>
      </c>
      <c r="D31"/>
    </row>
    <row r="32" spans="1:4" ht="21" customHeight="1" x14ac:dyDescent="0.25">
      <c r="A32" s="17" t="s">
        <v>187</v>
      </c>
      <c r="B32">
        <v>0.4</v>
      </c>
      <c r="C32" s="2">
        <v>2040</v>
      </c>
      <c r="D32"/>
    </row>
    <row r="33" spans="1:4" x14ac:dyDescent="0.25">
      <c r="A33" s="12" t="s">
        <v>5</v>
      </c>
      <c r="B33">
        <v>0.4</v>
      </c>
      <c r="C33" s="2">
        <v>1961</v>
      </c>
      <c r="D33"/>
    </row>
    <row r="34" spans="1:4" x14ac:dyDescent="0.25">
      <c r="C34" s="2"/>
      <c r="D34"/>
    </row>
    <row r="35" spans="1:4" x14ac:dyDescent="0.25">
      <c r="C35" s="2"/>
      <c r="D35"/>
    </row>
    <row r="36" spans="1:4" x14ac:dyDescent="0.25">
      <c r="C36" s="2"/>
      <c r="D36"/>
    </row>
    <row r="37" spans="1:4" x14ac:dyDescent="0.25">
      <c r="C37" s="2"/>
      <c r="D37"/>
    </row>
    <row r="38" spans="1:4" x14ac:dyDescent="0.25">
      <c r="C38" s="2"/>
      <c r="D38"/>
    </row>
    <row r="39" spans="1:4" x14ac:dyDescent="0.25">
      <c r="C39" s="2"/>
      <c r="D39"/>
    </row>
    <row r="41" spans="1:4" x14ac:dyDescent="0.25">
      <c r="A41" t="s">
        <v>109</v>
      </c>
    </row>
    <row r="42" spans="1:4" x14ac:dyDescent="0.25">
      <c r="A42" t="s">
        <v>90</v>
      </c>
    </row>
    <row r="43" spans="1:4" x14ac:dyDescent="0.25">
      <c r="A43" t="s">
        <v>110</v>
      </c>
    </row>
  </sheetData>
  <hyperlinks>
    <hyperlink ref="A2" location="Sommaire!A1" display="retour au sommair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C38"/>
  <sheetViews>
    <sheetView zoomScaleNormal="100" workbookViewId="0"/>
  </sheetViews>
  <sheetFormatPr baseColWidth="10" defaultRowHeight="15" x14ac:dyDescent="0.25"/>
  <cols>
    <col min="1" max="1" width="25.5703125" customWidth="1"/>
  </cols>
  <sheetData>
    <row r="1" spans="1:3" ht="16.5" customHeight="1" x14ac:dyDescent="0.25">
      <c r="A1" s="27" t="s">
        <v>183</v>
      </c>
    </row>
    <row r="2" spans="1:3" ht="16.5" customHeight="1" x14ac:dyDescent="0.25">
      <c r="A2" s="31" t="s">
        <v>177</v>
      </c>
    </row>
    <row r="4" spans="1:3" ht="30" x14ac:dyDescent="0.25">
      <c r="A4" s="17"/>
      <c r="B4" s="24" t="s">
        <v>195</v>
      </c>
      <c r="C4" s="24" t="s">
        <v>196</v>
      </c>
    </row>
    <row r="5" spans="1:3" ht="16.5" x14ac:dyDescent="0.25">
      <c r="A5" s="12" t="s">
        <v>10</v>
      </c>
      <c r="B5" s="51">
        <v>9</v>
      </c>
      <c r="C5" s="51">
        <v>2.88</v>
      </c>
    </row>
    <row r="6" spans="1:3" ht="16.5" x14ac:dyDescent="0.25">
      <c r="A6" s="17" t="s">
        <v>16</v>
      </c>
      <c r="B6" s="51">
        <v>75.599999999999994</v>
      </c>
      <c r="C6" s="51">
        <v>63.34</v>
      </c>
    </row>
    <row r="7" spans="1:3" ht="16.5" x14ac:dyDescent="0.25">
      <c r="A7" s="12" t="s">
        <v>12</v>
      </c>
      <c r="B7" s="51">
        <v>5.66</v>
      </c>
      <c r="C7" s="51">
        <v>10.130000000000001</v>
      </c>
    </row>
    <row r="8" spans="1:3" ht="16.5" x14ac:dyDescent="0.25">
      <c r="A8" s="12" t="s">
        <v>7</v>
      </c>
      <c r="B8" s="51">
        <v>35.020000000000003</v>
      </c>
      <c r="C8" s="51">
        <v>17.100000000000001</v>
      </c>
    </row>
    <row r="9" spans="1:3" ht="16.5" x14ac:dyDescent="0.25">
      <c r="A9" s="17" t="s">
        <v>1</v>
      </c>
      <c r="B9" s="51">
        <v>33.82</v>
      </c>
      <c r="C9" s="51">
        <v>24.48</v>
      </c>
    </row>
    <row r="10" spans="1:3" ht="16.5" x14ac:dyDescent="0.25">
      <c r="A10" s="12" t="s">
        <v>9</v>
      </c>
      <c r="B10" s="51">
        <v>33.770000000000003</v>
      </c>
      <c r="C10" s="51">
        <v>53.91</v>
      </c>
    </row>
    <row r="11" spans="1:3" ht="16.5" x14ac:dyDescent="0.25">
      <c r="A11" s="12" t="s">
        <v>5</v>
      </c>
      <c r="B11" s="51">
        <v>32.94</v>
      </c>
      <c r="C11" s="51">
        <v>60.68</v>
      </c>
    </row>
    <row r="12" spans="1:3" ht="16.5" x14ac:dyDescent="0.25">
      <c r="A12" s="17" t="s">
        <v>6</v>
      </c>
      <c r="B12" s="51">
        <v>31.37</v>
      </c>
      <c r="C12" s="51">
        <v>26.16</v>
      </c>
    </row>
    <row r="13" spans="1:3" ht="16.5" x14ac:dyDescent="0.25">
      <c r="A13" s="12" t="s">
        <v>23</v>
      </c>
      <c r="B13" s="51">
        <v>30.69</v>
      </c>
      <c r="C13" s="51">
        <v>23.06</v>
      </c>
    </row>
    <row r="14" spans="1:3" ht="16.5" x14ac:dyDescent="0.25">
      <c r="A14" s="12" t="s">
        <v>13</v>
      </c>
      <c r="B14" s="51">
        <v>30.18</v>
      </c>
      <c r="C14" s="51">
        <v>40.92</v>
      </c>
    </row>
    <row r="15" spans="1:3" ht="16.5" x14ac:dyDescent="0.25">
      <c r="A15" s="17" t="s">
        <v>22</v>
      </c>
      <c r="B15" s="51">
        <v>30.07</v>
      </c>
      <c r="C15" s="51">
        <v>26.59</v>
      </c>
    </row>
    <row r="16" spans="1:3" ht="16.5" x14ac:dyDescent="0.25">
      <c r="A16" s="12" t="s">
        <v>8</v>
      </c>
      <c r="B16" s="51">
        <v>26.91</v>
      </c>
      <c r="C16" s="51">
        <v>49.82</v>
      </c>
    </row>
    <row r="17" spans="1:3" ht="16.5" x14ac:dyDescent="0.25">
      <c r="A17" s="12" t="s">
        <v>2</v>
      </c>
      <c r="B17" s="51">
        <v>26.61</v>
      </c>
      <c r="C17" s="51">
        <v>24.55</v>
      </c>
    </row>
    <row r="18" spans="1:3" ht="16.5" x14ac:dyDescent="0.25">
      <c r="A18" s="17" t="s">
        <v>25</v>
      </c>
      <c r="B18" s="51">
        <v>26.14</v>
      </c>
      <c r="C18" s="51">
        <v>24.69</v>
      </c>
    </row>
    <row r="19" spans="1:3" ht="16.5" x14ac:dyDescent="0.25">
      <c r="A19" s="12" t="s">
        <v>15</v>
      </c>
      <c r="B19" s="51">
        <v>25.99</v>
      </c>
      <c r="C19" s="51">
        <v>60.26</v>
      </c>
    </row>
    <row r="20" spans="1:3" ht="16.5" x14ac:dyDescent="0.25">
      <c r="A20" s="12" t="s">
        <v>20</v>
      </c>
      <c r="B20" s="51">
        <v>25.35</v>
      </c>
      <c r="C20" s="51">
        <v>26.84</v>
      </c>
    </row>
    <row r="21" spans="1:3" ht="16.5" x14ac:dyDescent="0.25">
      <c r="A21" s="17" t="s">
        <v>4</v>
      </c>
      <c r="B21" s="51">
        <v>25.12</v>
      </c>
      <c r="C21" s="51">
        <v>26.08</v>
      </c>
    </row>
    <row r="22" spans="1:3" ht="16.5" x14ac:dyDescent="0.25">
      <c r="A22" s="12" t="s">
        <v>17</v>
      </c>
      <c r="B22" s="51">
        <v>24.42</v>
      </c>
      <c r="C22" s="51">
        <v>12.97</v>
      </c>
    </row>
    <row r="23" spans="1:3" ht="16.5" x14ac:dyDescent="0.25">
      <c r="A23" s="12" t="s">
        <v>0</v>
      </c>
      <c r="B23" s="51">
        <v>22.9</v>
      </c>
      <c r="C23" s="51">
        <v>13.77</v>
      </c>
    </row>
    <row r="24" spans="1:3" ht="16.5" x14ac:dyDescent="0.25">
      <c r="A24" s="17" t="s">
        <v>3</v>
      </c>
      <c r="B24" s="51">
        <v>21.8</v>
      </c>
      <c r="C24" s="51">
        <v>13.36</v>
      </c>
    </row>
    <row r="25" spans="1:3" ht="16.5" x14ac:dyDescent="0.25">
      <c r="A25" s="12" t="s">
        <v>19</v>
      </c>
      <c r="B25" s="51">
        <v>21.05</v>
      </c>
      <c r="C25" s="51">
        <v>16.71</v>
      </c>
    </row>
    <row r="26" spans="1:3" ht="16.5" x14ac:dyDescent="0.25">
      <c r="A26" s="12" t="s">
        <v>28</v>
      </c>
      <c r="B26" s="51">
        <v>19.760000000000002</v>
      </c>
      <c r="C26" s="51">
        <v>14.47</v>
      </c>
    </row>
    <row r="27" spans="1:3" ht="16.5" x14ac:dyDescent="0.25">
      <c r="A27" s="17" t="s">
        <v>21</v>
      </c>
      <c r="B27" s="51">
        <v>18.100000000000001</v>
      </c>
      <c r="C27" s="51">
        <v>17.96</v>
      </c>
    </row>
    <row r="28" spans="1:3" ht="16.5" x14ac:dyDescent="0.25">
      <c r="A28" s="12" t="s">
        <v>14</v>
      </c>
      <c r="B28" s="51">
        <v>17.75</v>
      </c>
      <c r="C28" s="51">
        <v>12.33</v>
      </c>
    </row>
    <row r="29" spans="1:3" ht="16.5" x14ac:dyDescent="0.25">
      <c r="A29" s="12" t="s">
        <v>26</v>
      </c>
      <c r="B29" s="51">
        <v>17.489999999999998</v>
      </c>
      <c r="C29" s="51">
        <v>17.09</v>
      </c>
    </row>
    <row r="30" spans="1:3" ht="16.5" x14ac:dyDescent="0.25">
      <c r="A30" s="17" t="s">
        <v>11</v>
      </c>
      <c r="B30" s="51">
        <v>16.52</v>
      </c>
      <c r="C30" s="51">
        <v>29.01</v>
      </c>
    </row>
    <row r="31" spans="1:3" ht="16.5" x14ac:dyDescent="0.25">
      <c r="A31" s="12" t="s">
        <v>27</v>
      </c>
      <c r="B31" s="51">
        <v>13.8</v>
      </c>
      <c r="C31" s="51">
        <v>23.4</v>
      </c>
    </row>
    <row r="32" spans="1:3" ht="16.5" x14ac:dyDescent="0.25">
      <c r="A32" s="12" t="s">
        <v>18</v>
      </c>
      <c r="B32" s="51">
        <v>13.85</v>
      </c>
      <c r="C32" s="51">
        <v>29.38</v>
      </c>
    </row>
    <row r="33" spans="1:3" ht="16.5" x14ac:dyDescent="0.25">
      <c r="A33" s="17" t="s">
        <v>24</v>
      </c>
      <c r="B33" s="52">
        <v>13.04</v>
      </c>
      <c r="C33" s="52">
        <v>64.66</v>
      </c>
    </row>
    <row r="34" spans="1:3" ht="16.5" x14ac:dyDescent="0.25">
      <c r="A34" s="12" t="s">
        <v>30</v>
      </c>
      <c r="B34" s="53">
        <v>19.7</v>
      </c>
      <c r="C34" s="54">
        <v>0.20799999999999999</v>
      </c>
    </row>
    <row r="36" spans="1:3" x14ac:dyDescent="0.25">
      <c r="A36" t="s">
        <v>114</v>
      </c>
    </row>
    <row r="37" spans="1:3" x14ac:dyDescent="0.25">
      <c r="A37" t="s">
        <v>90</v>
      </c>
    </row>
    <row r="38" spans="1:3" x14ac:dyDescent="0.25">
      <c r="A38" t="s">
        <v>110</v>
      </c>
    </row>
  </sheetData>
  <hyperlinks>
    <hyperlink ref="A2"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41"/>
  <sheetViews>
    <sheetView workbookViewId="0"/>
  </sheetViews>
  <sheetFormatPr baseColWidth="10" defaultRowHeight="15" x14ac:dyDescent="0.25"/>
  <cols>
    <col min="1" max="1" width="20.42578125" customWidth="1"/>
    <col min="2" max="2" width="24" customWidth="1"/>
    <col min="3" max="3" width="13.42578125" customWidth="1"/>
  </cols>
  <sheetData>
    <row r="1" spans="1:3" x14ac:dyDescent="0.25">
      <c r="A1" s="28" t="s">
        <v>184</v>
      </c>
    </row>
    <row r="2" spans="1:3" x14ac:dyDescent="0.25">
      <c r="A2" s="31" t="s">
        <v>177</v>
      </c>
    </row>
    <row r="4" spans="1:3" ht="81" customHeight="1" x14ac:dyDescent="0.25">
      <c r="A4" s="17"/>
      <c r="B4" s="24" t="s">
        <v>101</v>
      </c>
      <c r="C4" s="24" t="s">
        <v>102</v>
      </c>
    </row>
    <row r="5" spans="1:3" x14ac:dyDescent="0.25">
      <c r="A5" s="17" t="s">
        <v>0</v>
      </c>
      <c r="B5" s="1">
        <v>72.900000000000006</v>
      </c>
      <c r="C5" s="1">
        <v>1.2838210933186085</v>
      </c>
    </row>
    <row r="6" spans="1:3" x14ac:dyDescent="0.25">
      <c r="A6" s="17" t="s">
        <v>1</v>
      </c>
      <c r="B6" s="1">
        <v>63.3</v>
      </c>
      <c r="C6" s="1">
        <v>5.3607583287318237</v>
      </c>
    </row>
    <row r="7" spans="1:3" x14ac:dyDescent="0.25">
      <c r="A7" s="17" t="s">
        <v>2</v>
      </c>
      <c r="B7" s="1">
        <v>59.4</v>
      </c>
      <c r="C7" s="1">
        <v>1.3804527885146327</v>
      </c>
    </row>
    <row r="8" spans="1:3" x14ac:dyDescent="0.25">
      <c r="A8" s="17" t="s">
        <v>3</v>
      </c>
      <c r="B8" s="1">
        <v>57.6</v>
      </c>
      <c r="C8" s="1">
        <v>2.7839131235045094</v>
      </c>
    </row>
    <row r="9" spans="1:3" x14ac:dyDescent="0.25">
      <c r="A9" s="17" t="s">
        <v>188</v>
      </c>
      <c r="B9" s="1">
        <v>69.7</v>
      </c>
      <c r="C9" s="1">
        <v>0.96171544266519426</v>
      </c>
    </row>
    <row r="10" spans="1:3" x14ac:dyDescent="0.25">
      <c r="A10" s="17" t="s">
        <v>5</v>
      </c>
      <c r="B10" s="1">
        <v>100</v>
      </c>
      <c r="C10" s="1">
        <v>0</v>
      </c>
    </row>
    <row r="11" spans="1:3" x14ac:dyDescent="0.25">
      <c r="A11" s="17" t="s">
        <v>6</v>
      </c>
      <c r="B11" s="1">
        <v>70.099999999999994</v>
      </c>
      <c r="C11" s="1">
        <v>1.3804527885146327</v>
      </c>
    </row>
    <row r="12" spans="1:3" x14ac:dyDescent="0.25">
      <c r="A12" s="17" t="s">
        <v>7</v>
      </c>
      <c r="B12" s="1">
        <v>67.900000000000006</v>
      </c>
      <c r="C12" s="1">
        <v>2.1765138965580708</v>
      </c>
    </row>
    <row r="13" spans="1:3" x14ac:dyDescent="0.25">
      <c r="A13" s="17" t="s">
        <v>8</v>
      </c>
      <c r="B13" s="1">
        <v>82.9</v>
      </c>
      <c r="C13" s="1">
        <v>8.2827167310877969E-2</v>
      </c>
    </row>
    <row r="14" spans="1:3" x14ac:dyDescent="0.25">
      <c r="A14" s="17" t="s">
        <v>9</v>
      </c>
      <c r="B14" s="1">
        <v>100</v>
      </c>
      <c r="C14" s="1">
        <v>0</v>
      </c>
    </row>
    <row r="15" spans="1:3" x14ac:dyDescent="0.25">
      <c r="A15" s="17" t="s">
        <v>10</v>
      </c>
      <c r="B15" s="1">
        <v>27.3</v>
      </c>
      <c r="C15" s="1">
        <v>23.762193999631879</v>
      </c>
    </row>
    <row r="16" spans="1:3" x14ac:dyDescent="0.25">
      <c r="A16" s="17" t="s">
        <v>11</v>
      </c>
      <c r="B16" s="1">
        <v>73.900000000000006</v>
      </c>
      <c r="C16" s="1">
        <v>0.30830112276826799</v>
      </c>
    </row>
    <row r="17" spans="1:3" x14ac:dyDescent="0.25">
      <c r="A17" s="17" t="s">
        <v>12</v>
      </c>
      <c r="B17" s="1">
        <v>21.7</v>
      </c>
      <c r="C17" s="1">
        <v>10.726118166758697</v>
      </c>
    </row>
    <row r="18" spans="1:3" x14ac:dyDescent="0.25">
      <c r="A18" s="17" t="s">
        <v>13</v>
      </c>
      <c r="B18" s="1">
        <v>69.900000000000006</v>
      </c>
      <c r="C18" s="1">
        <v>0.57518866188109696</v>
      </c>
    </row>
    <row r="19" spans="1:3" x14ac:dyDescent="0.25">
      <c r="A19" s="17" t="s">
        <v>14</v>
      </c>
      <c r="B19" s="1">
        <v>31.3</v>
      </c>
      <c r="C19" s="1">
        <v>9.6769740474875761</v>
      </c>
    </row>
    <row r="20" spans="1:3" x14ac:dyDescent="0.25">
      <c r="A20" s="17" t="s">
        <v>15</v>
      </c>
      <c r="B20" s="1">
        <v>100</v>
      </c>
      <c r="C20" s="1">
        <v>0</v>
      </c>
    </row>
    <row r="21" spans="1:3" x14ac:dyDescent="0.25">
      <c r="A21" s="17" t="s">
        <v>16</v>
      </c>
      <c r="B21" s="1">
        <v>100</v>
      </c>
      <c r="C21" s="1">
        <v>0</v>
      </c>
    </row>
    <row r="22" spans="1:3" x14ac:dyDescent="0.25">
      <c r="A22" s="17" t="s">
        <v>17</v>
      </c>
      <c r="B22" s="1">
        <v>66.3</v>
      </c>
      <c r="C22" s="1">
        <v>2.1719123872630219</v>
      </c>
    </row>
    <row r="23" spans="1:3" x14ac:dyDescent="0.25">
      <c r="A23" s="17" t="s">
        <v>18</v>
      </c>
      <c r="B23" s="1">
        <v>32.5</v>
      </c>
      <c r="C23" s="1">
        <v>2.9035523651757775</v>
      </c>
    </row>
    <row r="24" spans="1:3" x14ac:dyDescent="0.25">
      <c r="A24" s="17" t="s">
        <v>19</v>
      </c>
      <c r="B24" s="1">
        <v>36.700000000000003</v>
      </c>
      <c r="C24" s="1">
        <v>8.3195288054481864</v>
      </c>
    </row>
    <row r="25" spans="1:3" x14ac:dyDescent="0.25">
      <c r="A25" s="17" t="s">
        <v>20</v>
      </c>
      <c r="B25" s="1">
        <v>59.9</v>
      </c>
      <c r="C25" s="1">
        <v>2.0384686177066076</v>
      </c>
    </row>
    <row r="26" spans="1:3" x14ac:dyDescent="0.25">
      <c r="A26" s="17" t="s">
        <v>21</v>
      </c>
      <c r="B26" s="1">
        <v>51.5</v>
      </c>
      <c r="C26" s="1">
        <v>4.6291183508190681</v>
      </c>
    </row>
    <row r="27" spans="1:3" x14ac:dyDescent="0.25">
      <c r="A27" s="17" t="s">
        <v>22</v>
      </c>
      <c r="B27" s="1">
        <v>70.099999999999994</v>
      </c>
      <c r="C27" s="1">
        <v>2.4802135100312905</v>
      </c>
    </row>
    <row r="28" spans="1:3" x14ac:dyDescent="0.25">
      <c r="A28" s="17" t="s">
        <v>23</v>
      </c>
      <c r="B28" s="1">
        <v>82.8</v>
      </c>
      <c r="C28" s="1">
        <v>0.88809129394441388</v>
      </c>
    </row>
    <row r="29" spans="1:3" x14ac:dyDescent="0.25">
      <c r="A29" s="17" t="s">
        <v>187</v>
      </c>
      <c r="B29" s="1">
        <v>100</v>
      </c>
      <c r="C29" s="1">
        <v>0</v>
      </c>
    </row>
    <row r="30" spans="1:3" x14ac:dyDescent="0.25">
      <c r="A30" s="17" t="s">
        <v>25</v>
      </c>
      <c r="B30" s="1">
        <v>66.7</v>
      </c>
      <c r="C30" s="1">
        <v>1.9418369225105834</v>
      </c>
    </row>
    <row r="31" spans="1:3" x14ac:dyDescent="0.25">
      <c r="A31" s="17" t="s">
        <v>26</v>
      </c>
      <c r="B31" s="1">
        <v>51.8</v>
      </c>
      <c r="C31" s="1">
        <v>5.4573900239278483</v>
      </c>
    </row>
    <row r="32" spans="1:3" x14ac:dyDescent="0.25">
      <c r="A32" s="17" t="s">
        <v>27</v>
      </c>
      <c r="B32" s="1">
        <v>42.9</v>
      </c>
      <c r="C32" s="1">
        <v>2.6688753911282901</v>
      </c>
    </row>
    <row r="33" spans="1:3" x14ac:dyDescent="0.25">
      <c r="A33" s="17" t="s">
        <v>28</v>
      </c>
      <c r="B33" s="1">
        <v>32.6</v>
      </c>
      <c r="C33" s="1">
        <v>6.0417817043990425</v>
      </c>
    </row>
    <row r="34" spans="1:3" x14ac:dyDescent="0.25">
      <c r="A34" s="17" t="s">
        <v>29</v>
      </c>
      <c r="B34" s="1">
        <v>43.6</v>
      </c>
      <c r="C34" s="1">
        <v>100</v>
      </c>
    </row>
    <row r="39" spans="1:3" x14ac:dyDescent="0.25">
      <c r="A39" t="s">
        <v>197</v>
      </c>
    </row>
    <row r="40" spans="1:3" x14ac:dyDescent="0.25">
      <c r="A40" t="s">
        <v>90</v>
      </c>
    </row>
    <row r="41" spans="1:3" x14ac:dyDescent="0.25">
      <c r="A41" t="s">
        <v>116</v>
      </c>
    </row>
  </sheetData>
  <hyperlinks>
    <hyperlink ref="A2" location="Sommaire!A1" display="retour au sommair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C38"/>
  <sheetViews>
    <sheetView workbookViewId="0"/>
  </sheetViews>
  <sheetFormatPr baseColWidth="10" defaultRowHeight="15" x14ac:dyDescent="0.25"/>
  <cols>
    <col min="1" max="1" width="21" customWidth="1"/>
    <col min="2" max="2" width="23.5703125" customWidth="1"/>
    <col min="3" max="3" width="17.5703125" customWidth="1"/>
  </cols>
  <sheetData>
    <row r="1" spans="1:3" x14ac:dyDescent="0.25">
      <c r="A1" s="29" t="s">
        <v>189</v>
      </c>
    </row>
    <row r="2" spans="1:3" x14ac:dyDescent="0.25">
      <c r="A2" s="31" t="s">
        <v>177</v>
      </c>
    </row>
    <row r="4" spans="1:3" ht="78" customHeight="1" x14ac:dyDescent="0.25">
      <c r="A4" s="17"/>
      <c r="B4" s="17" t="s">
        <v>103</v>
      </c>
      <c r="C4" s="17" t="s">
        <v>104</v>
      </c>
    </row>
    <row r="5" spans="1:3" x14ac:dyDescent="0.25">
      <c r="A5" s="17" t="s">
        <v>0</v>
      </c>
      <c r="B5" s="1">
        <v>54.1</v>
      </c>
      <c r="C5" s="1">
        <v>2.6784119992857569</v>
      </c>
    </row>
    <row r="6" spans="1:3" x14ac:dyDescent="0.25">
      <c r="A6" s="17" t="s">
        <v>1</v>
      </c>
      <c r="B6" s="1">
        <v>79.3</v>
      </c>
      <c r="C6" s="1">
        <v>0.62496279983334324</v>
      </c>
    </row>
    <row r="7" spans="1:3" x14ac:dyDescent="0.25">
      <c r="A7" s="17" t="s">
        <v>2</v>
      </c>
      <c r="B7" s="1">
        <v>76.5</v>
      </c>
      <c r="C7" s="1">
        <v>0.35712159990476755</v>
      </c>
    </row>
    <row r="8" spans="1:3" x14ac:dyDescent="0.25">
      <c r="A8" s="17" t="s">
        <v>3</v>
      </c>
      <c r="B8" s="1">
        <v>22.7</v>
      </c>
      <c r="C8" s="1">
        <v>6.1127313850366054</v>
      </c>
    </row>
    <row r="9" spans="1:3" ht="30" x14ac:dyDescent="0.25">
      <c r="A9" s="17" t="s">
        <v>188</v>
      </c>
      <c r="B9" s="1">
        <v>52.1</v>
      </c>
      <c r="C9" s="1">
        <v>0.83328373311112436</v>
      </c>
    </row>
    <row r="10" spans="1:3" x14ac:dyDescent="0.25">
      <c r="A10" s="17" t="s">
        <v>5</v>
      </c>
      <c r="B10" s="1">
        <v>83.3</v>
      </c>
      <c r="C10" s="1">
        <v>0.14880066662698649</v>
      </c>
    </row>
    <row r="11" spans="1:3" x14ac:dyDescent="0.25">
      <c r="A11" s="17" t="s">
        <v>6</v>
      </c>
      <c r="B11" s="1">
        <v>44.2</v>
      </c>
      <c r="C11" s="1">
        <v>1.1308850663650973</v>
      </c>
    </row>
    <row r="12" spans="1:3" x14ac:dyDescent="0.25">
      <c r="A12" s="17" t="s">
        <v>7</v>
      </c>
      <c r="B12" s="1">
        <v>85.3</v>
      </c>
      <c r="C12" s="1">
        <v>1.6368073328968513</v>
      </c>
    </row>
    <row r="13" spans="1:3" x14ac:dyDescent="0.25">
      <c r="A13" s="17" t="s">
        <v>8</v>
      </c>
      <c r="B13" s="1">
        <v>100</v>
      </c>
      <c r="C13" s="1">
        <v>0</v>
      </c>
    </row>
    <row r="14" spans="1:3" x14ac:dyDescent="0.25">
      <c r="A14" s="17" t="s">
        <v>9</v>
      </c>
      <c r="B14" s="1">
        <v>37</v>
      </c>
      <c r="C14" s="1">
        <v>0.29760133325397298</v>
      </c>
    </row>
    <row r="15" spans="1:3" x14ac:dyDescent="0.25">
      <c r="A15" s="17" t="s">
        <v>10</v>
      </c>
      <c r="B15" s="1">
        <v>20.8</v>
      </c>
      <c r="C15" s="1">
        <v>35.224093803940242</v>
      </c>
    </row>
    <row r="16" spans="1:3" x14ac:dyDescent="0.25">
      <c r="A16" s="17" t="s">
        <v>11</v>
      </c>
      <c r="B16" s="1">
        <v>48.1</v>
      </c>
      <c r="C16" s="1">
        <v>0.35712159990476755</v>
      </c>
    </row>
    <row r="17" spans="1:3" x14ac:dyDescent="0.25">
      <c r="A17" s="17" t="s">
        <v>12</v>
      </c>
      <c r="B17" s="1">
        <v>21.2</v>
      </c>
      <c r="C17" s="1">
        <v>6.7555502648651871</v>
      </c>
    </row>
    <row r="18" spans="1:3" x14ac:dyDescent="0.25">
      <c r="A18" s="17" t="s">
        <v>13</v>
      </c>
      <c r="B18" s="1">
        <v>59.5</v>
      </c>
      <c r="C18" s="1">
        <v>0.23808106660317838</v>
      </c>
    </row>
    <row r="19" spans="1:3" x14ac:dyDescent="0.25">
      <c r="A19" s="17" t="s">
        <v>14</v>
      </c>
      <c r="B19" s="1">
        <v>29.1</v>
      </c>
      <c r="C19" s="1">
        <v>12.243318850068448</v>
      </c>
    </row>
    <row r="20" spans="1:3" x14ac:dyDescent="0.25">
      <c r="A20" s="17" t="s">
        <v>15</v>
      </c>
      <c r="B20" s="1">
        <v>47.3</v>
      </c>
      <c r="C20" s="1">
        <v>0.38688173323016484</v>
      </c>
    </row>
    <row r="21" spans="1:3" x14ac:dyDescent="0.25">
      <c r="A21" s="17" t="s">
        <v>16</v>
      </c>
      <c r="B21" s="1">
        <v>100</v>
      </c>
      <c r="C21" s="1">
        <v>0</v>
      </c>
    </row>
    <row r="22" spans="1:3" x14ac:dyDescent="0.25">
      <c r="A22" s="17" t="s">
        <v>17</v>
      </c>
      <c r="B22" s="1">
        <v>47.6</v>
      </c>
      <c r="C22" s="1">
        <v>2.3808106660317838</v>
      </c>
    </row>
    <row r="23" spans="1:3" x14ac:dyDescent="0.25">
      <c r="A23" s="17" t="s">
        <v>18</v>
      </c>
      <c r="B23" s="1">
        <v>41.2</v>
      </c>
      <c r="C23" s="1">
        <v>1.6665674662222487</v>
      </c>
    </row>
    <row r="24" spans="1:3" x14ac:dyDescent="0.25">
      <c r="A24" s="17" t="s">
        <v>19</v>
      </c>
      <c r="B24" s="1">
        <v>33.9</v>
      </c>
      <c r="C24" s="1">
        <v>5.0294625319921433</v>
      </c>
    </row>
    <row r="25" spans="1:3" x14ac:dyDescent="0.25">
      <c r="A25" s="17" t="s">
        <v>20</v>
      </c>
      <c r="B25" s="1">
        <v>26.5</v>
      </c>
      <c r="C25" s="1">
        <v>5.8627462651032678</v>
      </c>
    </row>
    <row r="26" spans="1:3" x14ac:dyDescent="0.25">
      <c r="A26" s="17" t="s">
        <v>21</v>
      </c>
      <c r="B26" s="1">
        <v>41.3</v>
      </c>
      <c r="C26" s="1">
        <v>3.3926551990952918</v>
      </c>
    </row>
    <row r="27" spans="1:3" x14ac:dyDescent="0.25">
      <c r="A27" s="17" t="s">
        <v>22</v>
      </c>
      <c r="B27" s="1">
        <v>75.900000000000006</v>
      </c>
      <c r="C27" s="1">
        <v>0.7142431998095351</v>
      </c>
    </row>
    <row r="28" spans="1:3" x14ac:dyDescent="0.25">
      <c r="A28" s="17" t="s">
        <v>23</v>
      </c>
      <c r="B28" s="1">
        <v>82.5</v>
      </c>
      <c r="C28" s="1">
        <v>1.1308850663650973</v>
      </c>
    </row>
    <row r="29" spans="1:3" x14ac:dyDescent="0.25">
      <c r="A29" s="17" t="s">
        <v>187</v>
      </c>
      <c r="B29" s="1">
        <v>100</v>
      </c>
      <c r="C29" s="1">
        <v>0</v>
      </c>
    </row>
    <row r="30" spans="1:3" x14ac:dyDescent="0.25">
      <c r="A30" s="17" t="s">
        <v>25</v>
      </c>
      <c r="B30" s="1">
        <v>32.4</v>
      </c>
      <c r="C30" s="1">
        <v>3.4759835724064039</v>
      </c>
    </row>
    <row r="31" spans="1:3" x14ac:dyDescent="0.25">
      <c r="A31" s="17" t="s">
        <v>26</v>
      </c>
      <c r="B31" s="1">
        <v>55.1</v>
      </c>
      <c r="C31" s="1">
        <v>1.904648532825427</v>
      </c>
    </row>
    <row r="32" spans="1:3" x14ac:dyDescent="0.25">
      <c r="A32" s="17" t="s">
        <v>27</v>
      </c>
      <c r="B32" s="1">
        <v>45.3</v>
      </c>
      <c r="C32" s="1">
        <v>1.0416046663889056</v>
      </c>
    </row>
    <row r="33" spans="1:3" x14ac:dyDescent="0.25">
      <c r="A33" s="17" t="s">
        <v>28</v>
      </c>
      <c r="B33" s="1">
        <v>26.5</v>
      </c>
      <c r="C33" s="1">
        <v>4.3747395988334024</v>
      </c>
    </row>
    <row r="34" spans="1:3" x14ac:dyDescent="0.25">
      <c r="A34" s="17" t="s">
        <v>29</v>
      </c>
      <c r="B34" s="1">
        <v>35.5</v>
      </c>
      <c r="C34" s="1">
        <v>100</v>
      </c>
    </row>
    <row r="36" spans="1:3" x14ac:dyDescent="0.25">
      <c r="A36" t="s">
        <v>198</v>
      </c>
    </row>
    <row r="37" spans="1:3" x14ac:dyDescent="0.25">
      <c r="A37" t="s">
        <v>90</v>
      </c>
    </row>
    <row r="38" spans="1:3" x14ac:dyDescent="0.25">
      <c r="A38" t="s">
        <v>116</v>
      </c>
    </row>
  </sheetData>
  <hyperlinks>
    <hyperlink ref="A2" location="Sommaire!A1" display="retour au sommair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38"/>
  <sheetViews>
    <sheetView zoomScaleNormal="100" workbookViewId="0"/>
  </sheetViews>
  <sheetFormatPr baseColWidth="10" defaultRowHeight="15" x14ac:dyDescent="0.25"/>
  <cols>
    <col min="1" max="1" width="19.85546875" customWidth="1"/>
    <col min="2" max="2" width="22.85546875" customWidth="1"/>
    <col min="3" max="3" width="17.7109375" customWidth="1"/>
  </cols>
  <sheetData>
    <row r="1" spans="1:3" x14ac:dyDescent="0.25">
      <c r="A1" s="28" t="s">
        <v>190</v>
      </c>
    </row>
    <row r="2" spans="1:3" x14ac:dyDescent="0.25">
      <c r="A2" s="31" t="s">
        <v>177</v>
      </c>
    </row>
    <row r="4" spans="1:3" ht="60" x14ac:dyDescent="0.25">
      <c r="A4" s="12"/>
      <c r="B4" s="17" t="s">
        <v>100</v>
      </c>
      <c r="C4" s="17" t="s">
        <v>99</v>
      </c>
    </row>
    <row r="5" spans="1:3" x14ac:dyDescent="0.25">
      <c r="A5" s="12" t="s">
        <v>0</v>
      </c>
      <c r="B5" s="1">
        <v>36</v>
      </c>
      <c r="C5" s="1">
        <v>3.894666000911795</v>
      </c>
    </row>
    <row r="6" spans="1:3" x14ac:dyDescent="0.25">
      <c r="A6" s="12" t="s">
        <v>1</v>
      </c>
      <c r="B6" s="1">
        <v>52.2</v>
      </c>
      <c r="C6" s="1">
        <v>1.6694527060764606</v>
      </c>
    </row>
    <row r="7" spans="1:3" x14ac:dyDescent="0.25">
      <c r="A7" s="12" t="s">
        <v>2</v>
      </c>
      <c r="B7" s="1">
        <v>42.5</v>
      </c>
      <c r="C7" s="1">
        <v>1.2721707227058592</v>
      </c>
    </row>
    <row r="8" spans="1:3" x14ac:dyDescent="0.25">
      <c r="A8" s="12" t="s">
        <v>3</v>
      </c>
      <c r="B8" s="1">
        <v>29.7</v>
      </c>
      <c r="C8" s="1">
        <v>4.0032129909037621</v>
      </c>
    </row>
    <row r="9" spans="1:3" x14ac:dyDescent="0.25">
      <c r="A9" s="12" t="s">
        <v>188</v>
      </c>
      <c r="B9" s="1">
        <v>33.700000000000003</v>
      </c>
      <c r="C9" s="1">
        <v>1.7606321776697131</v>
      </c>
    </row>
    <row r="10" spans="1:3" x14ac:dyDescent="0.25">
      <c r="A10" s="12" t="s">
        <v>5</v>
      </c>
      <c r="B10" s="1">
        <v>66.3</v>
      </c>
      <c r="C10" s="1">
        <v>0.14328202678939714</v>
      </c>
    </row>
    <row r="11" spans="1:3" x14ac:dyDescent="0.25">
      <c r="A11" s="12" t="s">
        <v>6</v>
      </c>
      <c r="B11" s="1">
        <v>34.700000000000003</v>
      </c>
      <c r="C11" s="1">
        <v>2.2338970540346916</v>
      </c>
    </row>
    <row r="12" spans="1:3" x14ac:dyDescent="0.25">
      <c r="A12" s="12" t="s">
        <v>7</v>
      </c>
      <c r="B12" s="1">
        <v>35.1</v>
      </c>
      <c r="C12" s="1">
        <v>3.3931789071489047</v>
      </c>
    </row>
    <row r="13" spans="1:3" x14ac:dyDescent="0.25">
      <c r="A13" s="12" t="s">
        <v>8</v>
      </c>
      <c r="B13" s="1">
        <v>19</v>
      </c>
      <c r="C13" s="1">
        <v>0.68384603694939539</v>
      </c>
    </row>
    <row r="14" spans="1:3" x14ac:dyDescent="0.25">
      <c r="A14" s="12" t="s">
        <v>9</v>
      </c>
      <c r="B14" s="1">
        <v>51.5</v>
      </c>
      <c r="C14" s="1">
        <v>0.13025638799036104</v>
      </c>
    </row>
    <row r="15" spans="1:3" x14ac:dyDescent="0.25">
      <c r="A15" s="12" t="s">
        <v>10</v>
      </c>
      <c r="B15" s="1">
        <v>5.8</v>
      </c>
      <c r="C15" s="1">
        <v>30.440917873347374</v>
      </c>
    </row>
    <row r="16" spans="1:3" x14ac:dyDescent="0.25">
      <c r="A16" s="12" t="s">
        <v>11</v>
      </c>
      <c r="B16" s="1">
        <v>24.3</v>
      </c>
      <c r="C16" s="1">
        <v>1.0420511039228884</v>
      </c>
    </row>
    <row r="17" spans="1:3" x14ac:dyDescent="0.25">
      <c r="A17" s="12" t="s">
        <v>12</v>
      </c>
      <c r="B17" s="1">
        <v>15.6</v>
      </c>
      <c r="C17" s="1">
        <v>5.6987169745782946</v>
      </c>
    </row>
    <row r="18" spans="1:3" x14ac:dyDescent="0.25">
      <c r="A18" s="12" t="s">
        <v>13</v>
      </c>
      <c r="B18" s="1">
        <v>42.8</v>
      </c>
      <c r="C18" s="1">
        <v>0.62088878275405424</v>
      </c>
    </row>
    <row r="19" spans="1:3" x14ac:dyDescent="0.25">
      <c r="A19" s="12" t="s">
        <v>14</v>
      </c>
      <c r="B19" s="1">
        <v>23.3</v>
      </c>
      <c r="C19" s="1">
        <v>6.6039988711113038</v>
      </c>
    </row>
    <row r="20" spans="1:3" x14ac:dyDescent="0.25">
      <c r="A20" s="12" t="s">
        <v>15</v>
      </c>
      <c r="B20" s="1">
        <v>16.600000000000001</v>
      </c>
      <c r="C20" s="1">
        <v>0.54273494995983762</v>
      </c>
    </row>
    <row r="21" spans="1:3" x14ac:dyDescent="0.25">
      <c r="A21" s="12" t="s">
        <v>16</v>
      </c>
      <c r="B21" s="1">
        <v>51.6</v>
      </c>
      <c r="C21" s="1">
        <v>5.2102555196144415E-2</v>
      </c>
    </row>
    <row r="22" spans="1:3" x14ac:dyDescent="0.25">
      <c r="A22" s="12" t="s">
        <v>17</v>
      </c>
      <c r="B22" s="1">
        <v>40</v>
      </c>
      <c r="C22" s="1">
        <v>3.4474524021448882</v>
      </c>
    </row>
    <row r="23" spans="1:3" x14ac:dyDescent="0.25">
      <c r="A23" s="12" t="s">
        <v>18</v>
      </c>
      <c r="B23" s="1">
        <v>22.7</v>
      </c>
      <c r="C23" s="1">
        <v>2.7592644855958146</v>
      </c>
    </row>
    <row r="24" spans="1:3" x14ac:dyDescent="0.25">
      <c r="A24" s="12" t="s">
        <v>19</v>
      </c>
      <c r="B24" s="1">
        <v>26.9</v>
      </c>
      <c r="C24" s="1">
        <v>4.5958795562599049</v>
      </c>
    </row>
    <row r="25" spans="1:3" x14ac:dyDescent="0.25">
      <c r="A25" s="12" t="s">
        <v>20</v>
      </c>
      <c r="B25" s="1">
        <v>31.1</v>
      </c>
      <c r="C25" s="1">
        <v>3.1847686863643268</v>
      </c>
    </row>
    <row r="26" spans="1:3" x14ac:dyDescent="0.25">
      <c r="A26" s="12" t="s">
        <v>21</v>
      </c>
      <c r="B26" s="1">
        <v>28.7</v>
      </c>
      <c r="C26" s="1">
        <v>3.4973840175411932</v>
      </c>
    </row>
    <row r="27" spans="1:3" x14ac:dyDescent="0.25">
      <c r="A27" s="12" t="s">
        <v>22</v>
      </c>
      <c r="B27" s="1">
        <v>41.9</v>
      </c>
      <c r="C27" s="1">
        <v>3.0002388033779823</v>
      </c>
    </row>
    <row r="28" spans="1:3" x14ac:dyDescent="0.25">
      <c r="A28" s="12" t="s">
        <v>23</v>
      </c>
      <c r="B28" s="1">
        <v>51.2</v>
      </c>
      <c r="C28" s="1">
        <v>1.4979484618891517</v>
      </c>
    </row>
    <row r="29" spans="1:3" x14ac:dyDescent="0.25">
      <c r="A29" s="12" t="s">
        <v>187</v>
      </c>
      <c r="B29" s="1">
        <v>27.3</v>
      </c>
      <c r="C29" s="1">
        <v>0.18018800338666607</v>
      </c>
    </row>
    <row r="30" spans="1:3" x14ac:dyDescent="0.25">
      <c r="A30" s="12" t="s">
        <v>25</v>
      </c>
      <c r="B30" s="1">
        <v>40.299999999999997</v>
      </c>
      <c r="C30" s="1">
        <v>1.6195210906801556</v>
      </c>
    </row>
    <row r="31" spans="1:3" x14ac:dyDescent="0.25">
      <c r="A31" s="12" t="s">
        <v>26</v>
      </c>
      <c r="B31" s="1">
        <v>24.3</v>
      </c>
      <c r="C31" s="1">
        <v>4.836853874042073</v>
      </c>
    </row>
    <row r="32" spans="1:3" x14ac:dyDescent="0.25">
      <c r="A32" s="12" t="s">
        <v>27</v>
      </c>
      <c r="B32" s="1">
        <v>20.5</v>
      </c>
      <c r="C32" s="1">
        <v>3.1196404923691468</v>
      </c>
    </row>
    <row r="33" spans="1:3" x14ac:dyDescent="0.25">
      <c r="A33" s="12" t="s">
        <v>28</v>
      </c>
      <c r="B33" s="1">
        <v>27.2</v>
      </c>
      <c r="C33" s="1">
        <v>4.0748540042984605</v>
      </c>
    </row>
    <row r="34" spans="1:3" x14ac:dyDescent="0.25">
      <c r="A34" s="12" t="s">
        <v>29</v>
      </c>
      <c r="B34" s="1">
        <v>24.2</v>
      </c>
      <c r="C34" s="1">
        <v>100</v>
      </c>
    </row>
    <row r="36" spans="1:3" x14ac:dyDescent="0.25">
      <c r="A36" t="s">
        <v>115</v>
      </c>
    </row>
    <row r="37" spans="1:3" x14ac:dyDescent="0.25">
      <c r="A37" t="s">
        <v>90</v>
      </c>
    </row>
    <row r="38" spans="1:3" x14ac:dyDescent="0.25">
      <c r="A38" t="s">
        <v>116</v>
      </c>
    </row>
  </sheetData>
  <hyperlinks>
    <hyperlink ref="A2" location="Sommaire!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D37"/>
  <sheetViews>
    <sheetView zoomScaleNormal="100" workbookViewId="0"/>
  </sheetViews>
  <sheetFormatPr baseColWidth="10" defaultRowHeight="15" x14ac:dyDescent="0.25"/>
  <cols>
    <col min="1" max="1" width="19.5703125" customWidth="1"/>
    <col min="2" max="2" width="14.140625" customWidth="1"/>
    <col min="3" max="3" width="14.5703125" customWidth="1"/>
    <col min="4" max="4" width="14.7109375" customWidth="1"/>
  </cols>
  <sheetData>
    <row r="1" spans="1:30" x14ac:dyDescent="0.25">
      <c r="A1" s="27" t="s">
        <v>191</v>
      </c>
    </row>
    <row r="2" spans="1:30" x14ac:dyDescent="0.25">
      <c r="A2" s="31" t="s">
        <v>177</v>
      </c>
    </row>
    <row r="3" spans="1:30" x14ac:dyDescent="0.25">
      <c r="I3" t="s">
        <v>142</v>
      </c>
      <c r="S3" t="s">
        <v>143</v>
      </c>
      <c r="AD3" t="s">
        <v>144</v>
      </c>
    </row>
    <row r="4" spans="1:30" ht="63.75" customHeight="1" x14ac:dyDescent="0.25">
      <c r="A4" s="17"/>
      <c r="B4" s="24" t="s">
        <v>98</v>
      </c>
      <c r="C4" s="24" t="s">
        <v>96</v>
      </c>
      <c r="D4" s="24" t="s">
        <v>97</v>
      </c>
    </row>
    <row r="5" spans="1:30" x14ac:dyDescent="0.25">
      <c r="A5" s="17" t="s">
        <v>0</v>
      </c>
      <c r="B5">
        <v>24.7</v>
      </c>
      <c r="C5">
        <v>17.8</v>
      </c>
      <c r="D5">
        <v>19.8</v>
      </c>
    </row>
    <row r="6" spans="1:30" x14ac:dyDescent="0.25">
      <c r="A6" s="17" t="s">
        <v>1</v>
      </c>
      <c r="B6">
        <v>39.799999999999997</v>
      </c>
      <c r="C6">
        <v>19.899999999999999</v>
      </c>
      <c r="D6">
        <v>26</v>
      </c>
    </row>
    <row r="7" spans="1:30" x14ac:dyDescent="0.25">
      <c r="A7" s="17" t="s">
        <v>2</v>
      </c>
      <c r="B7">
        <v>28.6</v>
      </c>
      <c r="C7">
        <v>23.8</v>
      </c>
      <c r="D7">
        <v>22.3</v>
      </c>
    </row>
    <row r="8" spans="1:30" x14ac:dyDescent="0.25">
      <c r="A8" s="17" t="s">
        <v>3</v>
      </c>
      <c r="B8">
        <v>22.3</v>
      </c>
      <c r="C8">
        <v>18.600000000000001</v>
      </c>
      <c r="D8">
        <v>22.1</v>
      </c>
    </row>
    <row r="9" spans="1:30" x14ac:dyDescent="0.25">
      <c r="A9" s="17" t="s">
        <v>188</v>
      </c>
      <c r="B9">
        <v>26.5</v>
      </c>
      <c r="C9">
        <v>20.2</v>
      </c>
      <c r="D9">
        <v>23.9</v>
      </c>
    </row>
    <row r="10" spans="1:30" x14ac:dyDescent="0.25">
      <c r="A10" s="17" t="s">
        <v>5</v>
      </c>
      <c r="B10">
        <v>37.9</v>
      </c>
      <c r="C10">
        <v>26</v>
      </c>
      <c r="D10">
        <v>21.5</v>
      </c>
    </row>
    <row r="11" spans="1:30" x14ac:dyDescent="0.25">
      <c r="A11" s="17" t="s">
        <v>6</v>
      </c>
      <c r="B11">
        <v>32.700000000000003</v>
      </c>
      <c r="C11">
        <v>26.4</v>
      </c>
      <c r="D11">
        <v>30.1</v>
      </c>
    </row>
    <row r="12" spans="1:30" x14ac:dyDescent="0.25">
      <c r="A12" s="17" t="s">
        <v>7</v>
      </c>
      <c r="B12">
        <v>38.200000000000003</v>
      </c>
      <c r="C12">
        <v>25.1</v>
      </c>
      <c r="D12">
        <v>29.5</v>
      </c>
    </row>
    <row r="13" spans="1:30" x14ac:dyDescent="0.25">
      <c r="A13" s="17" t="s">
        <v>8</v>
      </c>
      <c r="B13">
        <v>30.9</v>
      </c>
      <c r="C13">
        <v>20.6</v>
      </c>
      <c r="D13">
        <v>21.3</v>
      </c>
    </row>
    <row r="14" spans="1:30" x14ac:dyDescent="0.25">
      <c r="A14" s="17" t="s">
        <v>9</v>
      </c>
      <c r="B14">
        <v>43.2</v>
      </c>
      <c r="C14">
        <v>21.7</v>
      </c>
      <c r="D14">
        <v>24.6</v>
      </c>
    </row>
    <row r="15" spans="1:30" x14ac:dyDescent="0.25">
      <c r="A15" s="17" t="s">
        <v>10</v>
      </c>
      <c r="B15">
        <v>10</v>
      </c>
      <c r="C15">
        <v>5.6</v>
      </c>
      <c r="D15">
        <v>7.3</v>
      </c>
    </row>
    <row r="16" spans="1:30" x14ac:dyDescent="0.25">
      <c r="A16" s="17" t="s">
        <v>11</v>
      </c>
      <c r="B16">
        <v>22.4</v>
      </c>
      <c r="C16">
        <v>8.6999999999999993</v>
      </c>
      <c r="D16">
        <v>10</v>
      </c>
    </row>
    <row r="17" spans="1:4" x14ac:dyDescent="0.25">
      <c r="A17" s="17" t="s">
        <v>12</v>
      </c>
      <c r="B17">
        <v>7.1</v>
      </c>
      <c r="C17">
        <v>2.7</v>
      </c>
      <c r="D17">
        <v>3.5</v>
      </c>
    </row>
    <row r="18" spans="1:4" x14ac:dyDescent="0.25">
      <c r="A18" s="17" t="s">
        <v>13</v>
      </c>
      <c r="B18">
        <v>31.8</v>
      </c>
      <c r="C18">
        <v>29.8</v>
      </c>
      <c r="D18">
        <v>25.8</v>
      </c>
    </row>
    <row r="19" spans="1:4" x14ac:dyDescent="0.25">
      <c r="A19" s="17" t="s">
        <v>14</v>
      </c>
      <c r="B19">
        <v>17.7</v>
      </c>
      <c r="C19">
        <v>17.899999999999999</v>
      </c>
      <c r="D19">
        <v>17.899999999999999</v>
      </c>
    </row>
    <row r="20" spans="1:4" x14ac:dyDescent="0.25">
      <c r="A20" s="17" t="s">
        <v>15</v>
      </c>
      <c r="B20">
        <v>33.6</v>
      </c>
      <c r="C20">
        <v>12.9</v>
      </c>
      <c r="D20">
        <v>18.3</v>
      </c>
    </row>
    <row r="21" spans="1:4" x14ac:dyDescent="0.25">
      <c r="A21" s="17" t="s">
        <v>16</v>
      </c>
      <c r="B21">
        <v>73.599999999999994</v>
      </c>
      <c r="C21">
        <v>71.900000000000006</v>
      </c>
      <c r="D21">
        <v>80.900000000000006</v>
      </c>
    </row>
    <row r="22" spans="1:4" x14ac:dyDescent="0.25">
      <c r="A22" s="17" t="s">
        <v>17</v>
      </c>
      <c r="B22">
        <v>27.1</v>
      </c>
      <c r="C22">
        <v>17.600000000000001</v>
      </c>
      <c r="D22">
        <v>21</v>
      </c>
    </row>
    <row r="23" spans="1:4" x14ac:dyDescent="0.25">
      <c r="A23" s="17" t="s">
        <v>18</v>
      </c>
      <c r="B23">
        <v>15.3</v>
      </c>
      <c r="C23">
        <v>8.4</v>
      </c>
      <c r="D23">
        <v>9.8000000000000007</v>
      </c>
    </row>
    <row r="24" spans="1:4" x14ac:dyDescent="0.25">
      <c r="A24" s="17" t="s">
        <v>19</v>
      </c>
      <c r="B24">
        <v>21.3</v>
      </c>
      <c r="C24">
        <v>19.399999999999999</v>
      </c>
      <c r="D24">
        <v>21</v>
      </c>
    </row>
    <row r="25" spans="1:4" x14ac:dyDescent="0.25">
      <c r="A25" s="17" t="s">
        <v>20</v>
      </c>
      <c r="B25">
        <v>28.2</v>
      </c>
      <c r="C25">
        <v>15.8</v>
      </c>
      <c r="D25">
        <v>19.8</v>
      </c>
    </row>
    <row r="26" spans="1:4" x14ac:dyDescent="0.25">
      <c r="A26" s="17" t="s">
        <v>21</v>
      </c>
      <c r="B26">
        <v>20.8</v>
      </c>
      <c r="C26">
        <v>12.6</v>
      </c>
      <c r="D26">
        <v>12.8</v>
      </c>
    </row>
    <row r="27" spans="1:4" x14ac:dyDescent="0.25">
      <c r="A27" s="17" t="s">
        <v>22</v>
      </c>
      <c r="B27">
        <v>32.6</v>
      </c>
      <c r="C27">
        <v>23.9</v>
      </c>
      <c r="D27">
        <v>25.6</v>
      </c>
    </row>
    <row r="28" spans="1:4" x14ac:dyDescent="0.25">
      <c r="A28" s="17" t="s">
        <v>23</v>
      </c>
      <c r="B28">
        <v>32.799999999999997</v>
      </c>
      <c r="C28">
        <v>23.8</v>
      </c>
      <c r="D28">
        <v>27.4</v>
      </c>
    </row>
    <row r="29" spans="1:4" ht="18" customHeight="1" x14ac:dyDescent="0.25">
      <c r="A29" s="17" t="s">
        <v>187</v>
      </c>
      <c r="B29">
        <v>18.100000000000001</v>
      </c>
      <c r="C29">
        <v>7.5</v>
      </c>
      <c r="D29">
        <v>7.8</v>
      </c>
    </row>
    <row r="30" spans="1:4" x14ac:dyDescent="0.25">
      <c r="A30" s="17" t="s">
        <v>25</v>
      </c>
      <c r="B30">
        <v>31.1</v>
      </c>
      <c r="C30">
        <v>13.4</v>
      </c>
      <c r="D30">
        <v>20.6</v>
      </c>
    </row>
    <row r="31" spans="1:4" x14ac:dyDescent="0.25">
      <c r="A31" s="17" t="s">
        <v>26</v>
      </c>
      <c r="B31">
        <v>18.8</v>
      </c>
      <c r="C31">
        <v>12.8</v>
      </c>
      <c r="D31">
        <v>16.5</v>
      </c>
    </row>
    <row r="32" spans="1:4" x14ac:dyDescent="0.25">
      <c r="A32" s="17" t="s">
        <v>27</v>
      </c>
      <c r="B32">
        <v>14.7</v>
      </c>
      <c r="C32">
        <v>10.9</v>
      </c>
      <c r="D32">
        <v>12.4</v>
      </c>
    </row>
    <row r="33" spans="1:4" x14ac:dyDescent="0.25">
      <c r="A33" s="17" t="s">
        <v>28</v>
      </c>
      <c r="B33">
        <v>20.9</v>
      </c>
      <c r="C33">
        <v>14.7</v>
      </c>
      <c r="D33">
        <v>19.2</v>
      </c>
    </row>
    <row r="35" spans="1:4" x14ac:dyDescent="0.25">
      <c r="A35" t="s">
        <v>117</v>
      </c>
    </row>
    <row r="36" spans="1:4" x14ac:dyDescent="0.25">
      <c r="A36" t="s">
        <v>90</v>
      </c>
    </row>
    <row r="37" spans="1:4" x14ac:dyDescent="0.25">
      <c r="A37" t="s">
        <v>110</v>
      </c>
    </row>
  </sheetData>
  <conditionalFormatting sqref="B37:D66">
    <cfRule type="colorScale" priority="1">
      <colorScale>
        <cfvo type="min"/>
        <cfvo type="percentile" val="50"/>
        <cfvo type="max"/>
        <color rgb="FF63BE7B"/>
        <color rgb="FFFFEB84"/>
        <color rgb="FFF8696B"/>
      </colorScale>
    </cfRule>
  </conditionalFormatting>
  <hyperlinks>
    <hyperlink ref="A2" location="Sommaire!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Sommaire</vt:lpstr>
      <vt:lpstr>Tableau 1</vt:lpstr>
      <vt:lpstr>Carte 1</vt:lpstr>
      <vt:lpstr>Carte 2</vt:lpstr>
      <vt:lpstr>Graphique 1</vt:lpstr>
      <vt:lpstr>Carte 3</vt:lpstr>
      <vt:lpstr>Carte 4</vt:lpstr>
      <vt:lpstr>Carte 5</vt:lpstr>
      <vt:lpstr>Carte 6</vt:lpstr>
      <vt:lpstr>Carte 7</vt:lpstr>
      <vt:lpstr>Carte 8</vt:lpstr>
      <vt:lpstr>Tableau 2</vt:lpstr>
      <vt:lpstr>Annexe 1</vt:lpstr>
      <vt:lpstr>Annexe 2</vt:lpstr>
      <vt:lpstr>Annexe 3</vt:lpstr>
      <vt:lpstr>Annexe 4</vt:lpstr>
      <vt:lpstr>Annexe 5</vt:lpstr>
      <vt:lpstr>'Carte 8'!OLE_LINK2</vt:lpstr>
      <vt:lpstr>'Annexe 1'!Zone_d_impression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2022-03-30T08:44:53Z</cp:lastPrinted>
  <dcterms:created xsi:type="dcterms:W3CDTF">2022-03-18T16:45:47Z</dcterms:created>
  <dcterms:modified xsi:type="dcterms:W3CDTF">2023-03-15T11:04:21Z</dcterms:modified>
</cp:coreProperties>
</file>