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xi\Documents\"/>
    </mc:Choice>
  </mc:AlternateContent>
  <bookViews>
    <workbookView xWindow="0" yWindow="0" windowWidth="28800" windowHeight="11700"/>
  </bookViews>
  <sheets>
    <sheet name="Sommaire" sheetId="9" r:id="rId1"/>
    <sheet name="Tableau 1" sheetId="1" r:id="rId2"/>
    <sheet name="Tableau 2" sheetId="2" r:id="rId3"/>
    <sheet name="Tableau 3" sheetId="3" r:id="rId4"/>
    <sheet name="Annexe 1 Évol. effectifs" sheetId="4" r:id="rId5"/>
    <sheet name="Annexe 2 Répartition par bac" sheetId="5" r:id="rId6"/>
    <sheet name="Annexe 3 Effectifs par académie" sheetId="6" r:id="rId7"/>
    <sheet name="Annexe 4 Origine des M2" sheetId="8" r:id="rId8"/>
    <sheet name="Annexe 5 Origine fonctio. stag." sheetId="7" r:id="rId9"/>
    <sheet name="Annexe 6 M2 fonctio" sheetId="10" r:id="rId10"/>
  </sheets>
  <definedNames>
    <definedName name="_xlnm._FilterDatabase" localSheetId="6" hidden="1">'Annexe 3 Effectifs par académie'!$A$4:$E$4</definedName>
  </definedNames>
  <calcPr calcId="162913"/>
</workbook>
</file>

<file path=xl/calcChain.xml><?xml version="1.0" encoding="utf-8"?>
<calcChain xmlns="http://schemas.openxmlformats.org/spreadsheetml/2006/main">
  <c r="D24" i="10" l="1"/>
  <c r="D23" i="6"/>
  <c r="D34" i="10" l="1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5" i="10"/>
  <c r="D26" i="10"/>
  <c r="D27" i="10"/>
  <c r="D28" i="10"/>
  <c r="D29" i="10"/>
  <c r="D30" i="10"/>
  <c r="D31" i="10"/>
  <c r="D32" i="10"/>
  <c r="D33" i="10"/>
  <c r="D5" i="10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4" i="6"/>
  <c r="D25" i="6"/>
  <c r="D26" i="6"/>
  <c r="D27" i="6"/>
  <c r="D28" i="6"/>
  <c r="D29" i="6"/>
  <c r="D30" i="6"/>
  <c r="D31" i="6"/>
  <c r="D32" i="6"/>
  <c r="D33" i="6"/>
  <c r="D34" i="6"/>
  <c r="D5" i="6"/>
  <c r="AE14" i="4" l="1"/>
  <c r="AE7" i="4"/>
  <c r="AE8" i="4"/>
  <c r="AE9" i="4"/>
  <c r="AE10" i="4"/>
  <c r="AE11" i="4"/>
  <c r="AE12" i="4"/>
  <c r="AE6" i="4"/>
</calcChain>
</file>

<file path=xl/sharedStrings.xml><?xml version="1.0" encoding="utf-8"?>
<sst xmlns="http://schemas.openxmlformats.org/spreadsheetml/2006/main" count="278" uniqueCount="146">
  <si>
    <t>Mention</t>
  </si>
  <si>
    <t>Total</t>
  </si>
  <si>
    <t>Effectifs</t>
  </si>
  <si>
    <r>
      <t>MEEF 1</t>
    </r>
    <r>
      <rPr>
        <vertAlign val="superscript"/>
        <sz val="8"/>
        <color rgb="FF000000"/>
        <rFont val="Arial"/>
        <family val="2"/>
      </rPr>
      <t>er</t>
    </r>
    <r>
      <rPr>
        <sz val="8"/>
        <color rgb="FF000000"/>
        <rFont val="Arial"/>
        <family val="2"/>
      </rPr>
      <t xml:space="preserve"> degré</t>
    </r>
  </si>
  <si>
    <t>-</t>
  </si>
  <si>
    <r>
      <t>MEEF 2</t>
    </r>
    <r>
      <rPr>
        <vertAlign val="superscript"/>
        <sz val="8"/>
        <color rgb="FF000000"/>
        <rFont val="Arial"/>
        <family val="2"/>
      </rPr>
      <t>nd</t>
    </r>
    <r>
      <rPr>
        <sz val="8"/>
        <color rgb="FF000000"/>
        <rFont val="Arial"/>
        <family val="2"/>
      </rPr>
      <t xml:space="preserve"> degré</t>
    </r>
  </si>
  <si>
    <t>MEEF encadrement éducatif</t>
  </si>
  <si>
    <t>MEEF pratiques et ingénierie de la formation</t>
  </si>
  <si>
    <t>Total général</t>
  </si>
  <si>
    <t>Master LMD niveau 1</t>
  </si>
  <si>
    <t>Master LMD niveau 2</t>
  </si>
  <si>
    <t>Master MEEF niveau 1</t>
  </si>
  <si>
    <t>Master MEEF niveau 2</t>
  </si>
  <si>
    <t>Autres diplômes</t>
  </si>
  <si>
    <t>Les 4 mentions de MEEF confondus</t>
  </si>
  <si>
    <t>Droit – sciences politiques</t>
  </si>
  <si>
    <t>Economie, AES</t>
  </si>
  <si>
    <t>Lettres, langues, sciences humaines</t>
  </si>
  <si>
    <t>S.T.A.P.S.</t>
  </si>
  <si>
    <t>Sciences</t>
  </si>
  <si>
    <t>M1</t>
  </si>
  <si>
    <t>M2</t>
  </si>
  <si>
    <t>Baccalauréat général</t>
  </si>
  <si>
    <t>Baccalauréat technologique</t>
  </si>
  <si>
    <t>Baccalauréat professionnel</t>
  </si>
  <si>
    <t>Littéraire</t>
  </si>
  <si>
    <t>Economique</t>
  </si>
  <si>
    <t>Scientifique</t>
  </si>
  <si>
    <t>Dispensés</t>
  </si>
  <si>
    <t>Académie</t>
  </si>
  <si>
    <t>AMIENS</t>
  </si>
  <si>
    <t>BESANCON</t>
  </si>
  <si>
    <t>BORDEAUX</t>
  </si>
  <si>
    <t>CLERMONT-FERRAND</t>
  </si>
  <si>
    <t>CRETEIL</t>
  </si>
  <si>
    <t>DIJON</t>
  </si>
  <si>
    <t>GRENOBLE</t>
  </si>
  <si>
    <t>GUADELOUPE</t>
  </si>
  <si>
    <t>LILLE</t>
  </si>
  <si>
    <t>LIMOGES</t>
  </si>
  <si>
    <t>LYON</t>
  </si>
  <si>
    <t>MARSEILLE</t>
  </si>
  <si>
    <t>MARTINIQUE</t>
  </si>
  <si>
    <t>MONTPELLIER</t>
  </si>
  <si>
    <t>NANCY-METZ</t>
  </si>
  <si>
    <t>NANTES</t>
  </si>
  <si>
    <t>NICE</t>
  </si>
  <si>
    <t>ORLEANS-TOURS</t>
  </si>
  <si>
    <t>PARIS</t>
  </si>
  <si>
    <t>POITIERS</t>
  </si>
  <si>
    <t>REIMS</t>
  </si>
  <si>
    <t>RENNES</t>
  </si>
  <si>
    <t>REUNION</t>
  </si>
  <si>
    <t>STRASBOURG</t>
  </si>
  <si>
    <t>TOULOUSE</t>
  </si>
  <si>
    <t>VERSAILLES</t>
  </si>
  <si>
    <t>GUYANE</t>
  </si>
  <si>
    <t>CORSE</t>
  </si>
  <si>
    <t>Non inscrits l'année précédente</t>
  </si>
  <si>
    <t>Licence</t>
  </si>
  <si>
    <t>Master</t>
  </si>
  <si>
    <t>Autres 
diplômes</t>
  </si>
  <si>
    <t>LMD niveau 3</t>
  </si>
  <si>
    <t>LMD 
niveau 1</t>
  </si>
  <si>
    <t>LMD 
niveau 2</t>
  </si>
  <si>
    <t>MEEF 
niveau 1</t>
  </si>
  <si>
    <t>MEEF 
niveau 2</t>
  </si>
  <si>
    <t>PIF (1)</t>
  </si>
  <si>
    <t>(1) PIF : pratiques et ingénierie de la formation</t>
  </si>
  <si>
    <t>Encadrement éducatif</t>
  </si>
  <si>
    <t>Tableau 1</t>
  </si>
  <si>
    <t>Tableau 2</t>
  </si>
  <si>
    <t>Tableau 3</t>
  </si>
  <si>
    <t>Annexe 1</t>
  </si>
  <si>
    <t>Annexe 2</t>
  </si>
  <si>
    <t>Annexe 3</t>
  </si>
  <si>
    <t>Annexe 4</t>
  </si>
  <si>
    <t>Annexe 5</t>
  </si>
  <si>
    <t>* Voir Tableau 1</t>
  </si>
  <si>
    <t>SOMMAIRE</t>
  </si>
  <si>
    <t>Autres DU FAE*</t>
  </si>
  <si>
    <t>Ensemble</t>
  </si>
  <si>
    <t>Évol.</t>
  </si>
  <si>
    <t>LP</t>
  </si>
  <si>
    <t>LA REUNION</t>
  </si>
  <si>
    <t>Evolution du nombre de fonctionnaires stagiaires inscrits en M2 MEEF et DUFAE (France métropolitaine + DROM)</t>
  </si>
  <si>
    <t>Annexe 6</t>
  </si>
  <si>
    <t>Retour au sommaire</t>
  </si>
  <si>
    <t>Dont : Arts, lettres, sciences du langage</t>
  </si>
  <si>
    <t xml:space="preserve">          Langues</t>
  </si>
  <si>
    <t xml:space="preserve">          Sciences humaines et sociales</t>
  </si>
  <si>
    <t>Effectifs en Espe puis Inspe par mention depuis 2013-2014 (année de leur création) (France métropolitaine + DROM)</t>
  </si>
  <si>
    <t>Effectifs en Inspe par mention pour l'année universitaire 2021-2022 (France métropolitaine + DROM)</t>
  </si>
  <si>
    <t>Origine au 15 janvier 2021 des étudiants inscrits en 1ère année de master MEEF au 15 janvier 2022 (France métropolitaine + DROM)</t>
  </si>
  <si>
    <t>Discipline de la L3 d'origine au 15 janvier 2021 des inscrits en 1ère année de master MEEF au 15 janvier 2022 (France métropolitaine + DROM)</t>
  </si>
  <si>
    <t>Effectifs en Inspe par mention pour l'année universitaire 2021-2022 par baccalauréat d'origine (France métropolitaine + DROM)</t>
  </si>
  <si>
    <t>2021-2022</t>
  </si>
  <si>
    <t>Effectifs en Inspe pour l'année universitaire 2020-2021 et 2021-2022 par académie (France métropolitaine + DROM)</t>
  </si>
  <si>
    <t>Origine au 15 janvier 2021 des étudiants inscrits en 2ème année à l'Inspe au 15 janvier 2022 (France métropolitaine + DROM)</t>
  </si>
  <si>
    <t>Origine au 15 janvier 2021 des étudiants fonctionnaires stagiaires au 15 janvier 2022 (France métropolitaine + DROM)</t>
  </si>
  <si>
    <r>
      <t>1</t>
    </r>
    <r>
      <rPr>
        <vertAlign val="superscript"/>
        <sz val="11"/>
        <rFont val="Calibri"/>
        <family val="2"/>
        <scheme val="minor"/>
      </rPr>
      <t>er</t>
    </r>
    <r>
      <rPr>
        <sz val="11"/>
        <rFont val="Calibri"/>
        <family val="2"/>
        <scheme val="minor"/>
      </rPr>
      <t xml:space="preserve"> degré</t>
    </r>
  </si>
  <si>
    <r>
      <t>2</t>
    </r>
    <r>
      <rPr>
        <vertAlign val="superscript"/>
        <sz val="11"/>
        <rFont val="Calibri"/>
        <family val="2"/>
        <scheme val="minor"/>
      </rPr>
      <t>nd</t>
    </r>
    <r>
      <rPr>
        <sz val="11"/>
        <rFont val="Calibri"/>
        <family val="2"/>
        <scheme val="minor"/>
      </rPr>
      <t xml:space="preserve"> degré</t>
    </r>
  </si>
  <si>
    <r>
      <t>MEEF 1</t>
    </r>
    <r>
      <rPr>
        <vertAlign val="superscript"/>
        <sz val="11"/>
        <color rgb="FF000000"/>
        <rFont val="Calibri"/>
        <family val="2"/>
        <scheme val="minor"/>
      </rPr>
      <t>er</t>
    </r>
    <r>
      <rPr>
        <sz val="11"/>
        <color rgb="FF000000"/>
        <rFont val="Calibri"/>
        <family val="2"/>
        <scheme val="minor"/>
      </rPr>
      <t xml:space="preserve"> degré</t>
    </r>
  </si>
  <si>
    <r>
      <t>MEEF 2</t>
    </r>
    <r>
      <rPr>
        <vertAlign val="superscript"/>
        <sz val="11"/>
        <color rgb="FF000000"/>
        <rFont val="Calibri"/>
        <family val="2"/>
        <scheme val="minor"/>
      </rPr>
      <t>nd</t>
    </r>
    <r>
      <rPr>
        <sz val="11"/>
        <color rgb="FF000000"/>
        <rFont val="Calibri"/>
        <family val="2"/>
        <scheme val="minor"/>
      </rPr>
      <t xml:space="preserve"> degré</t>
    </r>
  </si>
  <si>
    <r>
      <t>1</t>
    </r>
    <r>
      <rPr>
        <b/>
        <vertAlign val="superscript"/>
        <sz val="11"/>
        <color rgb="FFFFFFFF"/>
        <rFont val="Calibri"/>
        <family val="2"/>
        <scheme val="minor"/>
      </rPr>
      <t>ère</t>
    </r>
    <r>
      <rPr>
        <b/>
        <sz val="11"/>
        <color rgb="FFFFFFFF"/>
        <rFont val="Calibri"/>
        <family val="2"/>
        <scheme val="minor"/>
      </rPr>
      <t xml:space="preserve"> année</t>
    </r>
  </si>
  <si>
    <r>
      <t>2</t>
    </r>
    <r>
      <rPr>
        <b/>
        <vertAlign val="superscript"/>
        <sz val="11"/>
        <color rgb="FFFFFFFF"/>
        <rFont val="Calibri"/>
        <family val="2"/>
        <scheme val="minor"/>
      </rPr>
      <t>ème</t>
    </r>
    <r>
      <rPr>
        <b/>
        <sz val="11"/>
        <color rgb="FFFFFFFF"/>
        <rFont val="Calibri"/>
        <family val="2"/>
        <scheme val="minor"/>
      </rPr>
      <t xml:space="preserve"> année</t>
    </r>
  </si>
  <si>
    <r>
      <t>dont MEEF 1</t>
    </r>
    <r>
      <rPr>
        <b/>
        <i/>
        <vertAlign val="superscript"/>
        <sz val="11"/>
        <color rgb="FFFFFFFF"/>
        <rFont val="Calibri"/>
        <family val="2"/>
        <scheme val="minor"/>
      </rPr>
      <t>er</t>
    </r>
    <r>
      <rPr>
        <b/>
        <i/>
        <sz val="11"/>
        <color rgb="FFFFFFFF"/>
        <rFont val="Calibri"/>
        <family val="2"/>
        <scheme val="minor"/>
      </rPr>
      <t xml:space="preserve"> degré</t>
    </r>
  </si>
  <si>
    <r>
      <t>dont MEEF 2</t>
    </r>
    <r>
      <rPr>
        <b/>
        <i/>
        <vertAlign val="superscript"/>
        <sz val="11"/>
        <color rgb="FFFFFFFF"/>
        <rFont val="Calibri"/>
        <family val="2"/>
        <scheme val="minor"/>
      </rPr>
      <t>nd</t>
    </r>
    <r>
      <rPr>
        <b/>
        <i/>
        <sz val="11"/>
        <color rgb="FFFFFFFF"/>
        <rFont val="Calibri"/>
        <family val="2"/>
        <scheme val="minor"/>
      </rPr>
      <t xml:space="preserve"> degré</t>
    </r>
  </si>
  <si>
    <t>Source : MESR-SIES / Système d’information SISE</t>
  </si>
  <si>
    <t>Effectifs en Inspe par mention pour l'année universitaire 2022-2023 (France métropolitaine + DROM)</t>
  </si>
  <si>
    <t>DIPLOME INTER-UNIVERSITAIRE (DIU) PROFESSEURS ET CPE STAGIAIRES - ENTREE DANS LE METIER, PARCOURS 1ER DEGRE/DUFAE* 1er DEGRE</t>
  </si>
  <si>
    <t>DIPLOME INTER-UNIVERSITAIRE (DIU) PROFESSEURS ET CPE STAGIAIRES - ENTREE DANS LE METIER, PARCOURS 2ND DEGRE/DUFAE* 2nd degré</t>
  </si>
  <si>
    <t>DIPLOME INTER-UNIVERSITAIRE (DIU) PROFESSEURS ET CPE STAGIAIRES - ENTREE DANS LE METIER, PARCOURS ENCADREMENT EDUCATIF/DUFAE* ENC. EDUCATIF</t>
  </si>
  <si>
    <t>*DUFAE : Diplôme Universitaire de Formation Adaptée à l'Enseignement</t>
  </si>
  <si>
    <t>Type du diplôme d'inscription au 15 janvier 2022</t>
  </si>
  <si>
    <t>Inscriptions
 au 15 janvier 2023</t>
  </si>
  <si>
    <t>Inscriptions au 15 janvier 2023</t>
  </si>
  <si>
    <r>
      <t>Discipline de la 3</t>
    </r>
    <r>
      <rPr>
        <b/>
        <vertAlign val="superscript"/>
        <sz val="11"/>
        <color rgb="FFFFFFFF"/>
        <rFont val="Calibri"/>
        <family val="2"/>
        <scheme val="minor"/>
      </rPr>
      <t xml:space="preserve">ème </t>
    </r>
    <r>
      <rPr>
        <b/>
        <sz val="11"/>
        <color rgb="FFFFFFFF"/>
        <rFont val="Calibri"/>
        <family val="2"/>
        <scheme val="minor"/>
      </rPr>
      <t>année de licence
au 15 janvier 2022</t>
    </r>
  </si>
  <si>
    <t>Evolution 2022/2021 (%)</t>
  </si>
  <si>
    <t>*il reste 149 inscriptions en DUFAE 1er degré et 275 inscriptions en DUFAE 2nd degré</t>
  </si>
  <si>
    <t>n.s.</t>
  </si>
  <si>
    <t>Effectifs en Espe puis Inspe par mention depuis 2013-2014 (année de leur création), par rentrée universitaire (France métropolitaine + DROM)</t>
  </si>
  <si>
    <r>
      <t>Origine au 15 janvier 2022 des étudiants inscrits en 1</t>
    </r>
    <r>
      <rPr>
        <b/>
        <vertAlign val="superscript"/>
        <sz val="9"/>
        <color theme="1"/>
        <rFont val="Arial"/>
        <family val="2"/>
      </rPr>
      <t>ère</t>
    </r>
    <r>
      <rPr>
        <b/>
        <sz val="9"/>
        <color theme="1"/>
        <rFont val="Arial"/>
        <family val="2"/>
      </rPr>
      <t xml:space="preserve"> année de master MEEF au 15 janvier 2023 (France métropolitaine + DROM), en %</t>
    </r>
  </si>
  <si>
    <r>
      <t>Discipline de la L3 d'origine au 15 janvier 2022 des inscrits en 1</t>
    </r>
    <r>
      <rPr>
        <b/>
        <vertAlign val="superscript"/>
        <sz val="9"/>
        <rFont val="Arial"/>
        <family val="2"/>
      </rPr>
      <t>ère</t>
    </r>
    <r>
      <rPr>
        <b/>
        <sz val="9"/>
        <rFont val="Arial"/>
        <family val="2"/>
      </rPr>
      <t xml:space="preserve"> année de master MEEF au 15 janvier 2023 (France métropolitaine + DROM), en %</t>
    </r>
  </si>
  <si>
    <t>Effectifs en Inspe par mention pour l'année universitaire 2022-2023 par baccalauréat d'origine (France métropolitaine + DROM), en %</t>
  </si>
  <si>
    <t>Effectifs en Inspe pour l'année universitaire 2021-2022 et 2022-2023 par académie (France métropolitaine + DROM)</t>
  </si>
  <si>
    <t>2022-2023</t>
  </si>
  <si>
    <t>Origine au 15 janvier 2022 des étudiants inscrits en 2ème année à l'Inspe au 15 janvier 2023 (France métropolitaine + DROM), en %</t>
  </si>
  <si>
    <t>Inscription à l'Inspe en 2022-2023</t>
  </si>
  <si>
    <t>Inscription en 2021-2022</t>
  </si>
  <si>
    <t>Evolution du nombre de fonctionnaires stagiaires inscrits (France métropolitaine + DROM)</t>
  </si>
  <si>
    <t>2021-2022 (M2 MEEF et DUFAE)</t>
  </si>
  <si>
    <t>2022-2023 (DIU et DUFAE)</t>
  </si>
  <si>
    <t>Origine au 15 janvier 2022 des étudiants fonctionnaires stagiaires au 15 janvier 2023 (France métropolitaine + DROM), en %</t>
  </si>
  <si>
    <t>Egalement 609 inscriptions en contrat de préprofessionnalisation</t>
  </si>
  <si>
    <t>Evol* (%)</t>
  </si>
  <si>
    <t>* depuis la session 2022, les concours se passent à la fin du MEEF2, et le Diplôme inter-universitaire (DIU) ne concerne que les « Professeurs et conseillers principaux d’éducation stagiaires - entrée dans le métier » pour les « stagiaires mi-temps » lauréats d’un concours de recrutement dans le premier ou le second degré, sans master MEEF . Si l'étudiant a déjà une expérience d'enseignement, il est stagiaire plein temps.et donc non inscrit parallèlement à l'université : les évolutions sont donc à considérer avec précaution, les deux années ne comptabilisant les mêmes types d'étudiants : jusqu'à la session 2021, les concours se passaient à la fin du M1, les lauréats non encore titulaires d'un master étaient inscrits en M2 MEEF et fonctionnaires stagiaires.</t>
  </si>
  <si>
    <t>NORMANDIE</t>
  </si>
  <si>
    <t>Master MEEF niveau 1*</t>
  </si>
  <si>
    <t>* certains établissements, comme Mayotte, bénéficient d'un régime dérogatoire transitoire.</t>
  </si>
  <si>
    <r>
      <t>DIU ou U FAE 1</t>
    </r>
    <r>
      <rPr>
        <vertAlign val="superscript"/>
        <sz val="8"/>
        <color rgb="FF000000"/>
        <rFont val="Arial"/>
        <family val="2"/>
      </rPr>
      <t>er</t>
    </r>
    <r>
      <rPr>
        <sz val="8"/>
        <color rgb="FF000000"/>
        <rFont val="Arial"/>
        <family val="2"/>
      </rPr>
      <t xml:space="preserve"> degré</t>
    </r>
  </si>
  <si>
    <r>
      <t>DIU ou DUFAE 2</t>
    </r>
    <r>
      <rPr>
        <vertAlign val="superscript"/>
        <sz val="8"/>
        <color rgb="FF000000"/>
        <rFont val="Arial"/>
        <family val="2"/>
      </rPr>
      <t>nd</t>
    </r>
    <r>
      <rPr>
        <sz val="8"/>
        <color rgb="FF000000"/>
        <rFont val="Arial"/>
        <family val="2"/>
      </rPr>
      <t xml:space="preserve"> degré</t>
    </r>
  </si>
  <si>
    <t>DIU ou DUFAE encadrement éducatif</t>
  </si>
  <si>
    <r>
      <t>DIU ou DU FAE 1</t>
    </r>
    <r>
      <rPr>
        <vertAlign val="superscript"/>
        <sz val="8"/>
        <color rgb="FF000000"/>
        <rFont val="Arial"/>
        <family val="2"/>
      </rPr>
      <t>er</t>
    </r>
    <r>
      <rPr>
        <sz val="8"/>
        <color rgb="FF000000"/>
        <rFont val="Arial"/>
        <family val="2"/>
      </rPr>
      <t xml:space="preserve"> degré</t>
    </r>
  </si>
  <si>
    <t>DIU ou DU FAE encadrement éducatif</t>
  </si>
  <si>
    <r>
      <t>DIU ou DU FAE 2</t>
    </r>
    <r>
      <rPr>
        <vertAlign val="superscript"/>
        <sz val="8"/>
        <color rgb="FF000000"/>
        <rFont val="Arial"/>
        <family val="2"/>
      </rPr>
      <t>nd</t>
    </r>
    <r>
      <rPr>
        <sz val="8"/>
        <color rgb="FF000000"/>
        <rFont val="Arial"/>
        <family val="2"/>
      </rPr>
      <t xml:space="preserve"> degré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</si>
</sst>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0.0%"/>
    <numFmt numFmtId="166" formatCode="0.0"/>
    <numFmt numFmtId="167" formatCode="#,##0.0"/>
  </numFmts>
  <fonts count="34" x14ac:knownFonts="1">
    <font>
      <sz val="11"/>
      <color theme="1"/>
      <name val="Calibri Light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0"/>
      <name val="Arial"/>
      <family val="2"/>
    </font>
    <font>
      <u/>
      <sz val="11"/>
      <color theme="10"/>
      <name val="Calibri Light"/>
      <family val="2"/>
    </font>
    <font>
      <b/>
      <sz val="11"/>
      <name val="Calibri Light"/>
      <family val="2"/>
    </font>
    <font>
      <b/>
      <sz val="10"/>
      <name val="MS Sans Serif"/>
      <family val="2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b/>
      <sz val="11"/>
      <color rgb="FF0070C0"/>
      <name val="Calibri Light"/>
      <family val="2"/>
    </font>
    <font>
      <sz val="11"/>
      <name val="Calibri Light"/>
      <family val="2"/>
    </font>
    <font>
      <b/>
      <sz val="11"/>
      <color rgb="FFFF0000"/>
      <name val="Calibri Light"/>
      <family val="2"/>
    </font>
    <font>
      <b/>
      <sz val="9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i/>
      <sz val="11"/>
      <color rgb="FFFFFFFF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b/>
      <vertAlign val="superscript"/>
      <sz val="11"/>
      <color rgb="FFFFFFFF"/>
      <name val="Calibri"/>
      <family val="2"/>
      <scheme val="minor"/>
    </font>
    <font>
      <b/>
      <i/>
      <vertAlign val="superscript"/>
      <sz val="11"/>
      <color rgb="FFFFFFFF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b/>
      <vertAlign val="superscript"/>
      <sz val="9"/>
      <name val="Arial"/>
      <family val="2"/>
    </font>
    <font>
      <sz val="9"/>
      <color theme="1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0"/>
        <bgColor indexed="64"/>
      </patternFill>
    </fill>
  </fills>
  <borders count="35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dashed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7">
    <xf numFmtId="0" fontId="0" fillId="0" borderId="0"/>
    <xf numFmtId="0" fontId="10" fillId="0" borderId="0" applyNumberForma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159">
    <xf numFmtId="0" fontId="0" fillId="0" borderId="0" xfId="0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5" fontId="6" fillId="0" borderId="0" xfId="0" applyNumberFormat="1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/>
    <xf numFmtId="166" fontId="6" fillId="0" borderId="0" xfId="0" applyNumberFormat="1" applyFont="1" applyAlignment="1">
      <alignment horizontal="center" vertical="center"/>
    </xf>
    <xf numFmtId="0" fontId="6" fillId="0" borderId="0" xfId="0" applyFont="1"/>
    <xf numFmtId="3" fontId="6" fillId="0" borderId="0" xfId="0" applyNumberFormat="1" applyFont="1" applyAlignment="1">
      <alignment horizontal="center" vertical="center"/>
    </xf>
    <xf numFmtId="0" fontId="0" fillId="0" borderId="0" xfId="0" applyAlignment="1"/>
    <xf numFmtId="0" fontId="4" fillId="0" borderId="12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1" fillId="0" borderId="0" xfId="0" applyFont="1"/>
    <xf numFmtId="0" fontId="11" fillId="0" borderId="0" xfId="1" applyFont="1"/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65" fontId="0" fillId="0" borderId="0" xfId="0" applyNumberFormat="1"/>
    <xf numFmtId="165" fontId="0" fillId="0" borderId="0" xfId="0" applyNumberFormat="1" applyAlignment="1"/>
    <xf numFmtId="3" fontId="0" fillId="0" borderId="0" xfId="0" applyNumberFormat="1"/>
    <xf numFmtId="2" fontId="0" fillId="0" borderId="0" xfId="0" applyNumberFormat="1"/>
    <xf numFmtId="10" fontId="0" fillId="0" borderId="0" xfId="0" applyNumberFormat="1"/>
    <xf numFmtId="3" fontId="6" fillId="0" borderId="0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2" applyFont="1"/>
    <xf numFmtId="165" fontId="6" fillId="0" borderId="0" xfId="6" applyNumberFormat="1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/>
    </xf>
    <xf numFmtId="3" fontId="9" fillId="2" borderId="33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66" fontId="9" fillId="2" borderId="3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10" fillId="0" borderId="0" xfId="1"/>
    <xf numFmtId="0" fontId="10" fillId="0" borderId="0" xfId="1" applyAlignment="1"/>
    <xf numFmtId="0" fontId="15" fillId="0" borderId="0" xfId="2" applyFont="1" applyAlignment="1">
      <alignment horizontal="right"/>
    </xf>
    <xf numFmtId="0" fontId="10" fillId="0" borderId="0" xfId="1" applyFont="1"/>
    <xf numFmtId="0" fontId="16" fillId="0" borderId="0" xfId="1" applyFont="1"/>
    <xf numFmtId="0" fontId="17" fillId="0" borderId="0" xfId="1" applyFont="1" applyAlignment="1">
      <alignment horizontal="right"/>
    </xf>
    <xf numFmtId="0" fontId="15" fillId="0" borderId="0" xfId="0" applyFont="1"/>
    <xf numFmtId="0" fontId="18" fillId="0" borderId="0" xfId="0" applyFont="1"/>
    <xf numFmtId="0" fontId="18" fillId="0" borderId="0" xfId="0" applyFont="1" applyAlignment="1"/>
    <xf numFmtId="0" fontId="0" fillId="0" borderId="0" xfId="0" applyFill="1" applyAlignment="1">
      <alignment horizontal="right"/>
    </xf>
    <xf numFmtId="165" fontId="0" fillId="0" borderId="0" xfId="0" applyNumberFormat="1" applyFill="1"/>
    <xf numFmtId="0" fontId="0" fillId="0" borderId="0" xfId="0" applyFill="1"/>
    <xf numFmtId="0" fontId="18" fillId="0" borderId="0" xfId="0" applyFont="1" applyFill="1"/>
    <xf numFmtId="0" fontId="19" fillId="0" borderId="0" xfId="0" applyFont="1" applyFill="1"/>
    <xf numFmtId="0" fontId="6" fillId="0" borderId="0" xfId="0" applyFont="1" applyFill="1"/>
    <xf numFmtId="0" fontId="18" fillId="0" borderId="0" xfId="0" applyFont="1" applyFill="1" applyAlignment="1"/>
    <xf numFmtId="0" fontId="3" fillId="2" borderId="4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vertical="center" wrapText="1"/>
    </xf>
    <xf numFmtId="0" fontId="1" fillId="0" borderId="0" xfId="0" applyFont="1"/>
    <xf numFmtId="0" fontId="24" fillId="0" borderId="0" xfId="0" applyFont="1" applyFill="1" applyBorder="1"/>
    <xf numFmtId="0" fontId="21" fillId="0" borderId="0" xfId="0" applyFont="1" applyFill="1" applyBorder="1"/>
    <xf numFmtId="0" fontId="20" fillId="2" borderId="13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0" fillId="2" borderId="33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7" fillId="0" borderId="0" xfId="0" applyFont="1" applyFill="1" applyAlignment="1">
      <alignment vertical="center"/>
    </xf>
    <xf numFmtId="0" fontId="20" fillId="2" borderId="15" xfId="0" applyFont="1" applyFill="1" applyBorder="1" applyAlignment="1">
      <alignment vertical="center"/>
    </xf>
    <xf numFmtId="165" fontId="0" fillId="0" borderId="0" xfId="6" applyNumberFormat="1" applyFont="1"/>
    <xf numFmtId="166" fontId="24" fillId="0" borderId="18" xfId="0" applyNumberFormat="1" applyFont="1" applyFill="1" applyBorder="1" applyAlignment="1">
      <alignment horizontal="center" vertical="center"/>
    </xf>
    <xf numFmtId="166" fontId="24" fillId="0" borderId="19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/>
    </xf>
    <xf numFmtId="166" fontId="24" fillId="0" borderId="15" xfId="0" applyNumberFormat="1" applyFont="1" applyFill="1" applyBorder="1" applyAlignment="1">
      <alignment horizontal="center" vertical="center"/>
    </xf>
    <xf numFmtId="166" fontId="24" fillId="0" borderId="20" xfId="0" applyNumberFormat="1" applyFont="1" applyFill="1" applyBorder="1" applyAlignment="1">
      <alignment horizontal="center" vertical="center"/>
    </xf>
    <xf numFmtId="166" fontId="24" fillId="0" borderId="21" xfId="0" applyNumberFormat="1" applyFont="1" applyFill="1" applyBorder="1" applyAlignment="1">
      <alignment horizontal="center" vertical="center"/>
    </xf>
    <xf numFmtId="166" fontId="20" fillId="2" borderId="34" xfId="0" applyNumberFormat="1" applyFont="1" applyFill="1" applyBorder="1" applyAlignment="1">
      <alignment horizontal="center" vertical="center"/>
    </xf>
    <xf numFmtId="166" fontId="1" fillId="0" borderId="0" xfId="6" applyNumberFormat="1" applyFont="1" applyFill="1" applyAlignment="1">
      <alignment horizontal="center" vertical="center"/>
    </xf>
    <xf numFmtId="166" fontId="1" fillId="0" borderId="0" xfId="6" applyNumberFormat="1" applyFont="1" applyAlignment="1">
      <alignment horizontal="center" vertical="center"/>
    </xf>
    <xf numFmtId="166" fontId="27" fillId="0" borderId="0" xfId="6" applyNumberFormat="1" applyFont="1" applyAlignment="1">
      <alignment horizontal="center" vertical="center"/>
    </xf>
    <xf numFmtId="166" fontId="20" fillId="2" borderId="33" xfId="6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3" fillId="0" borderId="0" xfId="0" applyFont="1"/>
    <xf numFmtId="165" fontId="9" fillId="2" borderId="33" xfId="6" applyNumberFormat="1" applyFont="1" applyFill="1" applyBorder="1" applyAlignment="1">
      <alignment horizontal="center" vertical="center"/>
    </xf>
    <xf numFmtId="166" fontId="6" fillId="0" borderId="12" xfId="0" applyNumberFormat="1" applyFont="1" applyBorder="1" applyAlignment="1">
      <alignment horizontal="center" vertical="center"/>
    </xf>
    <xf numFmtId="167" fontId="9" fillId="2" borderId="33" xfId="0" applyNumberFormat="1" applyFont="1" applyFill="1" applyBorder="1" applyAlignment="1">
      <alignment horizontal="center" vertical="center"/>
    </xf>
    <xf numFmtId="166" fontId="6" fillId="0" borderId="14" xfId="0" applyNumberFormat="1" applyFont="1" applyBorder="1" applyAlignment="1">
      <alignment horizontal="center" vertical="center"/>
    </xf>
    <xf numFmtId="166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166" fontId="6" fillId="0" borderId="0" xfId="6" applyNumberFormat="1" applyFont="1" applyAlignment="1">
      <alignment horizontal="center"/>
    </xf>
    <xf numFmtId="0" fontId="6" fillId="0" borderId="0" xfId="0" applyFont="1" applyFill="1" applyBorder="1"/>
    <xf numFmtId="1" fontId="6" fillId="0" borderId="0" xfId="0" applyNumberFormat="1" applyFont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10" fillId="0" borderId="0" xfId="1" applyBorder="1"/>
    <xf numFmtId="0" fontId="0" fillId="0" borderId="0" xfId="0" applyBorder="1"/>
    <xf numFmtId="0" fontId="23" fillId="0" borderId="0" xfId="0" applyFont="1" applyAlignment="1">
      <alignment vertical="center" wrapText="1"/>
    </xf>
    <xf numFmtId="0" fontId="19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10" fillId="0" borderId="0" xfId="1" applyAlignment="1">
      <alignment wrapText="1"/>
    </xf>
    <xf numFmtId="3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3" fontId="0" fillId="0" borderId="0" xfId="0" applyNumberFormat="1" applyAlignment="1">
      <alignment wrapText="1"/>
    </xf>
    <xf numFmtId="0" fontId="1" fillId="0" borderId="0" xfId="0" applyFont="1" applyAlignment="1">
      <alignment horizontal="center" vertical="center" wrapText="1"/>
    </xf>
    <xf numFmtId="165" fontId="1" fillId="0" borderId="0" xfId="0" quotePrefix="1" applyNumberFormat="1" applyFont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165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3" fontId="20" fillId="2" borderId="0" xfId="0" applyNumberFormat="1" applyFont="1" applyFill="1" applyAlignment="1">
      <alignment horizontal="center" vertical="center" wrapText="1"/>
    </xf>
    <xf numFmtId="165" fontId="20" fillId="2" borderId="3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65" fontId="0" fillId="0" borderId="0" xfId="6" applyNumberFormat="1" applyFont="1" applyAlignment="1">
      <alignment wrapText="1"/>
    </xf>
    <xf numFmtId="9" fontId="0" fillId="0" borderId="0" xfId="0" applyNumberFormat="1" applyAlignment="1">
      <alignment wrapText="1"/>
    </xf>
    <xf numFmtId="166" fontId="0" fillId="0" borderId="0" xfId="0" applyNumberFormat="1" applyAlignment="1"/>
    <xf numFmtId="0" fontId="4" fillId="0" borderId="0" xfId="0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horizontal="center" vertical="center"/>
    </xf>
    <xf numFmtId="1" fontId="0" fillId="0" borderId="0" xfId="6" applyNumberFormat="1" applyFont="1"/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20" fillId="2" borderId="32" xfId="0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20" fillId="2" borderId="27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7">
    <cellStyle name="Lien hypertexte" xfId="1" builtinId="8"/>
    <cellStyle name="Lien hypertexte 2" xfId="5"/>
    <cellStyle name="Milliers 2" xfId="3"/>
    <cellStyle name="Normal" xfId="0" builtinId="0"/>
    <cellStyle name="Normal 2" xfId="2"/>
    <cellStyle name="Pourcentage" xfId="6" builtinId="5"/>
    <cellStyle name="Pourcentage 2" xfId="4"/>
  </cellStyles>
  <dxfs count="0"/>
  <tableStyles count="0" defaultTableStyle="TableStyleMedium2" defaultPivotStyle="PivotStyleLight16"/>
  <colors>
    <mruColors>
      <color rgb="FF000080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3"/>
  <sheetViews>
    <sheetView tabSelected="1" workbookViewId="0"/>
  </sheetViews>
  <sheetFormatPr baseColWidth="10" defaultRowHeight="18" customHeight="1" x14ac:dyDescent="0.25"/>
  <cols>
    <col min="1" max="1" width="18.25" customWidth="1"/>
    <col min="2" max="2" width="122.875" customWidth="1"/>
  </cols>
  <sheetData>
    <row r="2" spans="1:2" ht="18" customHeight="1" x14ac:dyDescent="0.3">
      <c r="A2" s="29" t="s">
        <v>79</v>
      </c>
      <c r="B2" s="18"/>
    </row>
    <row r="3" spans="1:2" ht="18" customHeight="1" x14ac:dyDescent="0.25">
      <c r="A3" s="41" t="s">
        <v>70</v>
      </c>
      <c r="B3" s="42" t="s">
        <v>92</v>
      </c>
    </row>
    <row r="4" spans="1:2" ht="18" customHeight="1" x14ac:dyDescent="0.25">
      <c r="A4" s="41" t="s">
        <v>71</v>
      </c>
      <c r="B4" s="42" t="s">
        <v>93</v>
      </c>
    </row>
    <row r="5" spans="1:2" ht="18" customHeight="1" x14ac:dyDescent="0.25">
      <c r="A5" s="41" t="s">
        <v>72</v>
      </c>
      <c r="B5" s="42" t="s">
        <v>94</v>
      </c>
    </row>
    <row r="6" spans="1:2" ht="18" customHeight="1" x14ac:dyDescent="0.25">
      <c r="A6" s="19"/>
      <c r="B6" s="43"/>
    </row>
    <row r="7" spans="1:2" ht="18" customHeight="1" x14ac:dyDescent="0.25">
      <c r="A7" s="41" t="s">
        <v>73</v>
      </c>
      <c r="B7" s="42" t="s">
        <v>91</v>
      </c>
    </row>
    <row r="8" spans="1:2" ht="18" customHeight="1" x14ac:dyDescent="0.25">
      <c r="A8" s="41" t="s">
        <v>74</v>
      </c>
      <c r="B8" s="42" t="s">
        <v>95</v>
      </c>
    </row>
    <row r="9" spans="1:2" ht="18" customHeight="1" x14ac:dyDescent="0.25">
      <c r="A9" s="41" t="s">
        <v>75</v>
      </c>
      <c r="B9" s="42" t="s">
        <v>97</v>
      </c>
    </row>
    <row r="10" spans="1:2" ht="18" customHeight="1" x14ac:dyDescent="0.25">
      <c r="A10" s="41" t="s">
        <v>76</v>
      </c>
      <c r="B10" s="42" t="s">
        <v>98</v>
      </c>
    </row>
    <row r="11" spans="1:2" ht="18" customHeight="1" x14ac:dyDescent="0.25">
      <c r="A11" s="41" t="s">
        <v>77</v>
      </c>
      <c r="B11" s="42" t="s">
        <v>99</v>
      </c>
    </row>
    <row r="12" spans="1:2" ht="18" customHeight="1" x14ac:dyDescent="0.25">
      <c r="A12" s="44" t="s">
        <v>86</v>
      </c>
      <c r="B12" s="42" t="s">
        <v>85</v>
      </c>
    </row>
    <row r="13" spans="1:2" ht="18" customHeight="1" x14ac:dyDescent="0.25">
      <c r="A13" s="45"/>
      <c r="B13" s="45"/>
    </row>
  </sheetData>
  <hyperlinks>
    <hyperlink ref="A3" location="'Tableau 1'!A1" display="Tableau 1"/>
    <hyperlink ref="A4" location="'Tableau 2'!A1" display="Tableau 2"/>
    <hyperlink ref="A5" location="'Tableau 3'!A1" display="Tableau 3"/>
    <hyperlink ref="A7" location="'Annexe 1 Évol. effectifs'!A1" display="Annexe 1"/>
    <hyperlink ref="A8" location="'Annexe 2 Répartition par bac'!A1" display="Annexe 2"/>
    <hyperlink ref="A9" location="'Annexe 3 Effectifs par académie'!A1" display="Annexe 3"/>
    <hyperlink ref="A10" location="'Annexe 4 Origine des M2 MEEF'!A1" display="Annexe 4"/>
    <hyperlink ref="A11" location="'Annexe 5 Origine fonctio. stag.'!A1" display="Annexe 5"/>
    <hyperlink ref="B10" location="'Annexe 4 Origine des M2'!A1" display="Origine au 15 janvier 2020 des étudiants inscrits en 2ème année à l'INSPE au 15 janvier 2021 (France métropolitaine + DROM)"/>
    <hyperlink ref="B3" location="'Tableau 1'!A1" display="Effectifs en INSPE par mention pour l'année universitaire 2020-2021 (France métropolitaine + DROM)"/>
    <hyperlink ref="B4" location="'Tableau 2'!A1" display="Origine au 15 janvier 2020 des étudiants inscrits en 1ère année de master MEEF au 15 janvier 2021 (France métropolitaine + DROM)"/>
    <hyperlink ref="B5" location="'Tableau 3'!A1" display="Discipline d’origine de L3 au 15 janvier 2020 des inscrits en 1ère année de master MEEF au 15 janvier 2021 (France métropolitaine + DROM)"/>
    <hyperlink ref="B7" location="'Annexe 1 Évol. effectifs'!A1" display="Effectifs en ESPE puis INSPE par mention depuis 2013-2014 (année de leur création) (France métropolitaine + DROM)"/>
    <hyperlink ref="B8" location="'Annexe 2 Répartition par bac'!A1" display="Effectifs en INSPE par mention pour l'année universitaire 2020-2021 par baccalauréat d'origine (France métropolitaine + DROM)"/>
    <hyperlink ref="B9" location="'Annexe 3 Effectifs par académie'!A1" display="Effectifs en INSPE pour l'année universitaire 2019-2020 et 2020-2021 par académie (France métropolitaine + DROM)"/>
    <hyperlink ref="B11" location="'Annexe 5 Origine fonctio. stag.'!A1" display="Origine au 15 janvier 2020 des étudiants fonctionnaires stagiaires au 15 janvier 2021 (France métropolitaine + DROM)"/>
    <hyperlink ref="B12" location="'Annexe 6 M2 fonctio'!A1" display="Evolution du nombre de fonctionnaires stagiaires inscrits en M2 MEEF et DUFAE (France métropolitaine + DROM)"/>
    <hyperlink ref="A12" location="'Annexe 6 M2 fonctio'!A1" display="Annexe 6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/>
  </sheetViews>
  <sheetFormatPr baseColWidth="10" defaultRowHeight="15" x14ac:dyDescent="0.25"/>
  <cols>
    <col min="1" max="1" width="19" customWidth="1"/>
    <col min="12" max="12" width="33" customWidth="1"/>
  </cols>
  <sheetData>
    <row r="1" spans="1:6" x14ac:dyDescent="0.25">
      <c r="A1" s="5" t="s">
        <v>130</v>
      </c>
    </row>
    <row r="2" spans="1:6" x14ac:dyDescent="0.25">
      <c r="A2" s="4" t="s">
        <v>108</v>
      </c>
    </row>
    <row r="3" spans="1:6" ht="15.75" thickBot="1" x14ac:dyDescent="0.3">
      <c r="A3" s="39" t="s">
        <v>87</v>
      </c>
    </row>
    <row r="4" spans="1:6" ht="34.5" thickBot="1" x14ac:dyDescent="0.3">
      <c r="A4" s="36" t="s">
        <v>29</v>
      </c>
      <c r="B4" s="32" t="s">
        <v>131</v>
      </c>
      <c r="C4" s="32" t="s">
        <v>132</v>
      </c>
      <c r="D4" s="32" t="s">
        <v>135</v>
      </c>
    </row>
    <row r="5" spans="1:6" x14ac:dyDescent="0.25">
      <c r="A5" s="10" t="s">
        <v>30</v>
      </c>
      <c r="B5" s="91">
        <v>610</v>
      </c>
      <c r="C5" s="91">
        <v>279</v>
      </c>
      <c r="D5" s="92">
        <f>((C5-B5)/B5)*100</f>
        <v>-54.262295081967217</v>
      </c>
      <c r="E5" s="22"/>
      <c r="F5" s="72"/>
    </row>
    <row r="6" spans="1:6" x14ac:dyDescent="0.25">
      <c r="A6" s="10" t="s">
        <v>31</v>
      </c>
      <c r="B6" s="91">
        <v>325</v>
      </c>
      <c r="C6" s="91">
        <v>149</v>
      </c>
      <c r="D6" s="92">
        <f t="shared" ref="D6:D34" si="0">((C6-B6)/B6)*100</f>
        <v>-54.153846153846153</v>
      </c>
      <c r="E6" s="22"/>
      <c r="F6" s="72"/>
    </row>
    <row r="7" spans="1:6" x14ac:dyDescent="0.25">
      <c r="A7" s="10" t="s">
        <v>32</v>
      </c>
      <c r="B7" s="91">
        <v>471</v>
      </c>
      <c r="C7" s="91">
        <v>344</v>
      </c>
      <c r="D7" s="92">
        <f t="shared" si="0"/>
        <v>-26.963906581740975</v>
      </c>
      <c r="E7" s="22"/>
      <c r="F7" s="72"/>
    </row>
    <row r="8" spans="1:6" x14ac:dyDescent="0.25">
      <c r="A8" s="10" t="s">
        <v>33</v>
      </c>
      <c r="B8" s="91">
        <v>204</v>
      </c>
      <c r="C8" s="91">
        <v>119</v>
      </c>
      <c r="D8" s="92">
        <f t="shared" si="0"/>
        <v>-41.666666666666671</v>
      </c>
      <c r="E8" s="22"/>
      <c r="F8" s="72"/>
    </row>
    <row r="9" spans="1:6" x14ac:dyDescent="0.25">
      <c r="A9" s="10" t="s">
        <v>57</v>
      </c>
      <c r="B9" s="91">
        <v>111</v>
      </c>
      <c r="C9" s="91">
        <v>32</v>
      </c>
      <c r="D9" s="92">
        <f t="shared" si="0"/>
        <v>-71.171171171171167</v>
      </c>
      <c r="E9" s="22"/>
      <c r="F9" s="72"/>
    </row>
    <row r="10" spans="1:6" x14ac:dyDescent="0.25">
      <c r="A10" s="10" t="s">
        <v>34</v>
      </c>
      <c r="B10" s="91">
        <v>2314</v>
      </c>
      <c r="C10" s="91">
        <v>1804</v>
      </c>
      <c r="D10" s="92">
        <f t="shared" si="0"/>
        <v>-22.039757994814174</v>
      </c>
      <c r="E10" s="22"/>
      <c r="F10" s="72"/>
    </row>
    <row r="11" spans="1:6" x14ac:dyDescent="0.25">
      <c r="A11" s="10" t="s">
        <v>35</v>
      </c>
      <c r="B11" s="91">
        <v>506</v>
      </c>
      <c r="C11" s="91">
        <v>533</v>
      </c>
      <c r="D11" s="92">
        <f t="shared" si="0"/>
        <v>5.3359683794466397</v>
      </c>
      <c r="E11" s="22"/>
      <c r="F11" s="72"/>
    </row>
    <row r="12" spans="1:6" x14ac:dyDescent="0.25">
      <c r="A12" s="10" t="s">
        <v>36</v>
      </c>
      <c r="B12" s="91">
        <v>782</v>
      </c>
      <c r="C12" s="91">
        <v>430</v>
      </c>
      <c r="D12" s="92">
        <f t="shared" si="0"/>
        <v>-45.012787723785166</v>
      </c>
      <c r="E12" s="22"/>
      <c r="F12" s="72"/>
    </row>
    <row r="13" spans="1:6" x14ac:dyDescent="0.25">
      <c r="A13" s="10" t="s">
        <v>37</v>
      </c>
      <c r="B13" s="91">
        <v>120</v>
      </c>
      <c r="C13" s="91">
        <v>23</v>
      </c>
      <c r="D13" s="92">
        <f t="shared" si="0"/>
        <v>-80.833333333333329</v>
      </c>
      <c r="E13" s="22"/>
      <c r="F13" s="72"/>
    </row>
    <row r="14" spans="1:6" x14ac:dyDescent="0.25">
      <c r="A14" s="10" t="s">
        <v>56</v>
      </c>
      <c r="B14" s="91">
        <v>239</v>
      </c>
      <c r="C14" s="91">
        <v>111</v>
      </c>
      <c r="D14" s="92">
        <f t="shared" si="0"/>
        <v>-53.556485355648533</v>
      </c>
      <c r="E14" s="22"/>
      <c r="F14" s="72"/>
    </row>
    <row r="15" spans="1:6" x14ac:dyDescent="0.25">
      <c r="A15" s="10" t="s">
        <v>84</v>
      </c>
      <c r="B15" s="91">
        <v>626</v>
      </c>
      <c r="C15" s="91">
        <v>704</v>
      </c>
      <c r="D15" s="92">
        <f t="shared" si="0"/>
        <v>12.460063897763577</v>
      </c>
      <c r="E15" s="22"/>
      <c r="F15" s="72"/>
    </row>
    <row r="16" spans="1:6" x14ac:dyDescent="0.25">
      <c r="A16" s="10" t="s">
        <v>38</v>
      </c>
      <c r="B16" s="91">
        <v>1288</v>
      </c>
      <c r="C16" s="91">
        <v>354</v>
      </c>
      <c r="D16" s="92">
        <f t="shared" si="0"/>
        <v>-72.515527950310556</v>
      </c>
      <c r="E16" s="22"/>
      <c r="F16" s="72"/>
    </row>
    <row r="17" spans="1:6" x14ac:dyDescent="0.25">
      <c r="A17" s="10" t="s">
        <v>39</v>
      </c>
      <c r="B17" s="91">
        <v>109</v>
      </c>
      <c r="C17" s="91">
        <v>78</v>
      </c>
      <c r="D17" s="92">
        <f t="shared" si="0"/>
        <v>-28.440366972477065</v>
      </c>
      <c r="E17" s="22"/>
      <c r="F17" s="72"/>
    </row>
    <row r="18" spans="1:6" x14ac:dyDescent="0.25">
      <c r="A18" s="10" t="s">
        <v>40</v>
      </c>
      <c r="B18" s="91">
        <v>1032</v>
      </c>
      <c r="C18" s="91">
        <v>476</v>
      </c>
      <c r="D18" s="92">
        <f t="shared" si="0"/>
        <v>-53.875968992248055</v>
      </c>
      <c r="E18" s="22"/>
      <c r="F18" s="72"/>
    </row>
    <row r="19" spans="1:6" x14ac:dyDescent="0.25">
      <c r="A19" s="10" t="s">
        <v>41</v>
      </c>
      <c r="B19" s="91">
        <v>772</v>
      </c>
      <c r="C19" s="91">
        <v>441</v>
      </c>
      <c r="D19" s="92">
        <f t="shared" si="0"/>
        <v>-42.875647668393782</v>
      </c>
      <c r="E19" s="22"/>
      <c r="F19" s="72"/>
    </row>
    <row r="20" spans="1:6" x14ac:dyDescent="0.25">
      <c r="A20" s="10" t="s">
        <v>42</v>
      </c>
      <c r="B20" s="91">
        <v>100</v>
      </c>
      <c r="C20" s="91">
        <v>5</v>
      </c>
      <c r="D20" s="92">
        <f t="shared" si="0"/>
        <v>-95</v>
      </c>
      <c r="E20" s="22"/>
      <c r="F20" s="72"/>
    </row>
    <row r="21" spans="1:6" x14ac:dyDescent="0.25">
      <c r="A21" s="10" t="s">
        <v>43</v>
      </c>
      <c r="B21" s="91">
        <v>515</v>
      </c>
      <c r="C21" s="91">
        <v>351</v>
      </c>
      <c r="D21" s="92">
        <f t="shared" si="0"/>
        <v>-31.844660194174757</v>
      </c>
      <c r="E21" s="22"/>
      <c r="F21" s="72"/>
    </row>
    <row r="22" spans="1:6" x14ac:dyDescent="0.25">
      <c r="A22" s="10" t="s">
        <v>44</v>
      </c>
      <c r="B22" s="91">
        <v>493</v>
      </c>
      <c r="C22" s="91">
        <v>309</v>
      </c>
      <c r="D22" s="92">
        <f t="shared" si="0"/>
        <v>-37.322515212981742</v>
      </c>
      <c r="E22" s="22"/>
      <c r="F22" s="72"/>
    </row>
    <row r="23" spans="1:6" x14ac:dyDescent="0.25">
      <c r="A23" s="10" t="s">
        <v>45</v>
      </c>
      <c r="B23" s="91">
        <v>593</v>
      </c>
      <c r="C23" s="91">
        <v>327</v>
      </c>
      <c r="D23" s="92">
        <f t="shared" si="0"/>
        <v>-44.856661045531197</v>
      </c>
      <c r="E23" s="22"/>
      <c r="F23" s="72"/>
    </row>
    <row r="24" spans="1:6" x14ac:dyDescent="0.25">
      <c r="A24" s="10" t="s">
        <v>137</v>
      </c>
      <c r="B24" s="91">
        <v>676</v>
      </c>
      <c r="C24" s="91">
        <v>497</v>
      </c>
      <c r="D24" s="92">
        <f t="shared" si="0"/>
        <v>-26.479289940828405</v>
      </c>
      <c r="E24" s="22"/>
      <c r="F24" s="72"/>
    </row>
    <row r="25" spans="1:6" x14ac:dyDescent="0.25">
      <c r="A25" s="10" t="s">
        <v>46</v>
      </c>
      <c r="B25" s="91">
        <v>508</v>
      </c>
      <c r="C25" s="91">
        <v>314</v>
      </c>
      <c r="D25" s="92">
        <f t="shared" si="0"/>
        <v>-38.188976377952756</v>
      </c>
      <c r="E25" s="22"/>
      <c r="F25" s="72"/>
    </row>
    <row r="26" spans="1:6" x14ac:dyDescent="0.25">
      <c r="A26" s="10" t="s">
        <v>47</v>
      </c>
      <c r="B26" s="91">
        <v>673</v>
      </c>
      <c r="C26" s="91">
        <v>269</v>
      </c>
      <c r="D26" s="92">
        <f t="shared" si="0"/>
        <v>-60.029717682020802</v>
      </c>
      <c r="E26" s="22"/>
      <c r="F26" s="72"/>
    </row>
    <row r="27" spans="1:6" x14ac:dyDescent="0.25">
      <c r="A27" s="10" t="s">
        <v>48</v>
      </c>
      <c r="B27" s="91">
        <v>827</v>
      </c>
      <c r="C27" s="91">
        <v>137</v>
      </c>
      <c r="D27" s="92">
        <f t="shared" si="0"/>
        <v>-83.434099153567104</v>
      </c>
      <c r="E27" s="22"/>
      <c r="F27" s="72"/>
    </row>
    <row r="28" spans="1:6" x14ac:dyDescent="0.25">
      <c r="A28" s="10" t="s">
        <v>49</v>
      </c>
      <c r="B28" s="91">
        <v>263</v>
      </c>
      <c r="C28" s="91">
        <v>227</v>
      </c>
      <c r="D28" s="92">
        <f t="shared" si="0"/>
        <v>-13.688212927756654</v>
      </c>
      <c r="E28" s="22"/>
      <c r="F28" s="72"/>
    </row>
    <row r="29" spans="1:6" x14ac:dyDescent="0.25">
      <c r="A29" s="10" t="s">
        <v>50</v>
      </c>
      <c r="B29" s="91">
        <v>285</v>
      </c>
      <c r="C29" s="91">
        <v>146</v>
      </c>
      <c r="D29" s="92">
        <f t="shared" si="0"/>
        <v>-48.771929824561404</v>
      </c>
      <c r="E29" s="22"/>
      <c r="F29" s="72"/>
    </row>
    <row r="30" spans="1:6" x14ac:dyDescent="0.25">
      <c r="A30" s="10" t="s">
        <v>51</v>
      </c>
      <c r="B30" s="91">
        <v>545</v>
      </c>
      <c r="C30" s="91">
        <v>267</v>
      </c>
      <c r="D30" s="92">
        <f t="shared" si="0"/>
        <v>-51.009174311926607</v>
      </c>
      <c r="E30" s="22"/>
      <c r="F30" s="72"/>
    </row>
    <row r="31" spans="1:6" x14ac:dyDescent="0.25">
      <c r="A31" s="10" t="s">
        <v>53</v>
      </c>
      <c r="B31" s="91">
        <v>558</v>
      </c>
      <c r="C31" s="91">
        <v>272</v>
      </c>
      <c r="D31" s="92">
        <f t="shared" si="0"/>
        <v>-51.25448028673835</v>
      </c>
      <c r="E31" s="22"/>
      <c r="F31" s="72"/>
    </row>
    <row r="32" spans="1:6" x14ac:dyDescent="0.25">
      <c r="A32" s="10" t="s">
        <v>54</v>
      </c>
      <c r="B32" s="91">
        <v>733</v>
      </c>
      <c r="C32" s="91">
        <v>373</v>
      </c>
      <c r="D32" s="92">
        <f t="shared" si="0"/>
        <v>-49.113233287858115</v>
      </c>
      <c r="E32" s="22"/>
      <c r="F32" s="72"/>
    </row>
    <row r="33" spans="1:11" x14ac:dyDescent="0.25">
      <c r="A33" s="10" t="s">
        <v>55</v>
      </c>
      <c r="B33" s="91">
        <v>2401</v>
      </c>
      <c r="C33" s="91">
        <v>1095</v>
      </c>
      <c r="D33" s="92">
        <f t="shared" si="0"/>
        <v>-54.39400249895877</v>
      </c>
      <c r="E33" s="22"/>
      <c r="F33" s="72"/>
    </row>
    <row r="34" spans="1:11" x14ac:dyDescent="0.25">
      <c r="A34" s="34" t="s">
        <v>81</v>
      </c>
      <c r="B34" s="35">
        <v>18679</v>
      </c>
      <c r="C34" s="35">
        <v>10466</v>
      </c>
      <c r="D34" s="88">
        <f t="shared" si="0"/>
        <v>-43.969163231436369</v>
      </c>
      <c r="E34" s="22"/>
      <c r="F34" s="72"/>
    </row>
    <row r="35" spans="1:11" x14ac:dyDescent="0.25">
      <c r="A35" s="93" t="s">
        <v>134</v>
      </c>
      <c r="B35" s="24"/>
      <c r="C35" s="24"/>
    </row>
    <row r="36" spans="1:11" x14ac:dyDescent="0.25">
      <c r="A36" s="157" t="s">
        <v>136</v>
      </c>
      <c r="B36" s="158"/>
      <c r="C36" s="158"/>
      <c r="D36" s="158"/>
      <c r="E36" s="158"/>
      <c r="F36" s="158"/>
      <c r="G36" s="158"/>
      <c r="H36" s="158"/>
      <c r="I36" s="158"/>
      <c r="J36" s="158"/>
      <c r="K36" s="158"/>
    </row>
    <row r="37" spans="1:11" x14ac:dyDescent="0.25">
      <c r="A37" s="158"/>
      <c r="B37" s="158"/>
      <c r="C37" s="158"/>
      <c r="D37" s="158"/>
      <c r="E37" s="158"/>
      <c r="F37" s="158"/>
      <c r="G37" s="158"/>
      <c r="H37" s="158"/>
      <c r="I37" s="158"/>
      <c r="J37" s="158"/>
      <c r="K37" s="158"/>
    </row>
    <row r="38" spans="1:11" x14ac:dyDescent="0.25">
      <c r="A38" s="158"/>
      <c r="B38" s="158"/>
      <c r="C38" s="158"/>
      <c r="D38" s="158"/>
      <c r="E38" s="158"/>
      <c r="F38" s="158"/>
      <c r="G38" s="158"/>
      <c r="H38" s="158"/>
      <c r="I38" s="158"/>
      <c r="J38" s="158"/>
      <c r="K38" s="158"/>
    </row>
  </sheetData>
  <mergeCells count="1">
    <mergeCell ref="A36:K38"/>
  </mergeCells>
  <hyperlinks>
    <hyperlink ref="A3" location="Sommaire!A1" display="Retour au sommaire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A3" sqref="A3"/>
    </sheetView>
  </sheetViews>
  <sheetFormatPr baseColWidth="10" defaultRowHeight="15" x14ac:dyDescent="0.25"/>
  <cols>
    <col min="1" max="1" width="125.5" style="102" bestFit="1" customWidth="1"/>
    <col min="2" max="2" width="8.25" style="102" bestFit="1" customWidth="1"/>
    <col min="3" max="3" width="9.75" style="102" customWidth="1"/>
    <col min="4" max="4" width="8.25" style="102" bestFit="1" customWidth="1"/>
    <col min="5" max="5" width="8.625" style="102" customWidth="1"/>
    <col min="6" max="6" width="8.25" style="102" bestFit="1" customWidth="1"/>
    <col min="7" max="7" width="8.75" style="102" customWidth="1"/>
    <col min="8" max="9" width="11" style="102"/>
    <col min="10" max="10" width="53" style="102" customWidth="1"/>
    <col min="11" max="16384" width="11" style="102"/>
  </cols>
  <sheetData>
    <row r="1" spans="1:8" x14ac:dyDescent="0.25">
      <c r="A1" s="101" t="s">
        <v>109</v>
      </c>
    </row>
    <row r="2" spans="1:8" x14ac:dyDescent="0.25">
      <c r="A2" s="103" t="s">
        <v>108</v>
      </c>
    </row>
    <row r="3" spans="1:8" ht="15.75" thickBot="1" x14ac:dyDescent="0.3">
      <c r="A3" s="104" t="s">
        <v>87</v>
      </c>
    </row>
    <row r="4" spans="1:8" ht="27" customHeight="1" thickBot="1" x14ac:dyDescent="0.3">
      <c r="A4" s="123" t="s">
        <v>0</v>
      </c>
      <c r="B4" s="125" t="s">
        <v>104</v>
      </c>
      <c r="C4" s="126"/>
      <c r="D4" s="125" t="s">
        <v>105</v>
      </c>
      <c r="E4" s="126"/>
      <c r="F4" s="127" t="s">
        <v>1</v>
      </c>
      <c r="G4" s="128"/>
    </row>
    <row r="5" spans="1:8" ht="15.75" thickBot="1" x14ac:dyDescent="0.3">
      <c r="A5" s="124"/>
      <c r="B5" s="56" t="s">
        <v>2</v>
      </c>
      <c r="C5" s="56" t="s">
        <v>82</v>
      </c>
      <c r="D5" s="56" t="s">
        <v>2</v>
      </c>
      <c r="E5" s="56" t="s">
        <v>82</v>
      </c>
      <c r="F5" s="56" t="s">
        <v>2</v>
      </c>
      <c r="G5" s="96" t="s">
        <v>82</v>
      </c>
    </row>
    <row r="6" spans="1:8" ht="17.25" x14ac:dyDescent="0.25">
      <c r="A6" s="100" t="s">
        <v>102</v>
      </c>
      <c r="B6" s="105">
        <v>10623</v>
      </c>
      <c r="C6" s="106">
        <v>-0.12876240465841057</v>
      </c>
      <c r="D6" s="105">
        <v>10311</v>
      </c>
      <c r="E6" s="106">
        <v>-0.20629666692325457</v>
      </c>
      <c r="F6" s="105">
        <v>20934</v>
      </c>
      <c r="G6" s="106">
        <v>-0.16875794155019061</v>
      </c>
      <c r="H6" s="107"/>
    </row>
    <row r="7" spans="1:8" x14ac:dyDescent="0.25">
      <c r="A7" s="100" t="s">
        <v>110</v>
      </c>
      <c r="B7" s="108"/>
      <c r="C7" s="109"/>
      <c r="D7" s="105">
        <v>4561</v>
      </c>
      <c r="E7" s="106">
        <v>1.967359713838587E-2</v>
      </c>
      <c r="F7" s="105">
        <v>4561</v>
      </c>
      <c r="G7" s="106">
        <v>1.967359713838587E-2</v>
      </c>
      <c r="H7" s="107"/>
    </row>
    <row r="8" spans="1:8" ht="17.25" x14ac:dyDescent="0.25">
      <c r="A8" s="57" t="s">
        <v>103</v>
      </c>
      <c r="B8" s="110">
        <v>10263</v>
      </c>
      <c r="C8" s="111">
        <v>-0.1361111111111111</v>
      </c>
      <c r="D8" s="110">
        <v>8761</v>
      </c>
      <c r="E8" s="111">
        <v>-0.25042778918548941</v>
      </c>
      <c r="F8" s="110">
        <v>19024</v>
      </c>
      <c r="G8" s="111">
        <v>-0.19280380176510523</v>
      </c>
      <c r="H8" s="107"/>
    </row>
    <row r="9" spans="1:8" x14ac:dyDescent="0.25">
      <c r="A9" s="100" t="s">
        <v>111</v>
      </c>
      <c r="B9" s="108"/>
      <c r="C9" s="109"/>
      <c r="D9" s="105">
        <v>4573</v>
      </c>
      <c r="E9" s="106">
        <v>0.14640260716971673</v>
      </c>
      <c r="F9" s="105">
        <v>4573</v>
      </c>
      <c r="G9" s="106">
        <v>0.14640260716971673</v>
      </c>
      <c r="H9" s="107"/>
    </row>
    <row r="10" spans="1:8" x14ac:dyDescent="0.25">
      <c r="A10" s="57" t="s">
        <v>6</v>
      </c>
      <c r="B10" s="112">
        <v>819</v>
      </c>
      <c r="C10" s="111">
        <v>-5.0984936268829661E-2</v>
      </c>
      <c r="D10" s="112">
        <v>745</v>
      </c>
      <c r="E10" s="111">
        <v>-3.2467532467532464E-2</v>
      </c>
      <c r="F10" s="110">
        <v>1564</v>
      </c>
      <c r="G10" s="111">
        <v>-4.2253521126760563E-2</v>
      </c>
      <c r="H10" s="107"/>
    </row>
    <row r="11" spans="1:8" x14ac:dyDescent="0.25">
      <c r="A11" s="100" t="s">
        <v>112</v>
      </c>
      <c r="B11" s="108"/>
      <c r="C11" s="109"/>
      <c r="D11" s="108">
        <v>203</v>
      </c>
      <c r="E11" s="106">
        <v>0.23780487804878048</v>
      </c>
      <c r="F11" s="108">
        <v>203</v>
      </c>
      <c r="G11" s="106">
        <v>0.23780487804878048</v>
      </c>
      <c r="H11" s="107"/>
    </row>
    <row r="12" spans="1:8" ht="15.75" customHeight="1" x14ac:dyDescent="0.25">
      <c r="A12" s="57" t="s">
        <v>7</v>
      </c>
      <c r="B12" s="110">
        <v>1219</v>
      </c>
      <c r="C12" s="111">
        <v>-2.4799999999999999E-2</v>
      </c>
      <c r="D12" s="110">
        <v>1650</v>
      </c>
      <c r="E12" s="111">
        <v>-3.452311293153891E-2</v>
      </c>
      <c r="F12" s="110">
        <v>2869</v>
      </c>
      <c r="G12" s="111">
        <v>-3.041568097330179E-2</v>
      </c>
      <c r="H12" s="107"/>
    </row>
    <row r="13" spans="1:8" x14ac:dyDescent="0.25">
      <c r="A13" s="113" t="s">
        <v>81</v>
      </c>
      <c r="B13" s="114">
        <v>22924</v>
      </c>
      <c r="C13" s="115">
        <v>-0.12457038111968227</v>
      </c>
      <c r="D13" s="114">
        <v>30804</v>
      </c>
      <c r="E13" s="115">
        <v>-0.13948096209179539</v>
      </c>
      <c r="F13" s="114">
        <v>53728</v>
      </c>
      <c r="G13" s="115">
        <v>-0.13318167884742591</v>
      </c>
    </row>
    <row r="14" spans="1:8" x14ac:dyDescent="0.25">
      <c r="A14" s="103"/>
      <c r="B14" s="107"/>
      <c r="C14" s="107"/>
      <c r="D14" s="107"/>
      <c r="E14" s="107"/>
      <c r="F14" s="107"/>
      <c r="G14" s="107"/>
    </row>
    <row r="15" spans="1:8" x14ac:dyDescent="0.25">
      <c r="A15" s="116" t="s">
        <v>113</v>
      </c>
      <c r="B15" s="107"/>
    </row>
    <row r="16" spans="1:8" x14ac:dyDescent="0.25">
      <c r="B16" s="107"/>
      <c r="C16" s="107"/>
      <c r="D16" s="107"/>
    </row>
    <row r="17" spans="2:7" x14ac:dyDescent="0.25">
      <c r="B17" s="107"/>
      <c r="C17" s="107"/>
      <c r="F17" s="117"/>
    </row>
    <row r="18" spans="2:7" x14ac:dyDescent="0.25">
      <c r="B18" s="117"/>
      <c r="C18" s="117"/>
    </row>
    <row r="20" spans="2:7" x14ac:dyDescent="0.25">
      <c r="F20" s="107"/>
      <c r="G20" s="117"/>
    </row>
    <row r="21" spans="2:7" x14ac:dyDescent="0.25">
      <c r="F21" s="107"/>
      <c r="G21" s="117"/>
    </row>
    <row r="22" spans="2:7" x14ac:dyDescent="0.25">
      <c r="F22" s="107"/>
      <c r="G22" s="117"/>
    </row>
    <row r="23" spans="2:7" x14ac:dyDescent="0.25">
      <c r="G23" s="118"/>
    </row>
  </sheetData>
  <mergeCells count="4">
    <mergeCell ref="A4:A5"/>
    <mergeCell ref="B4:C4"/>
    <mergeCell ref="D4:E4"/>
    <mergeCell ref="F4:G4"/>
  </mergeCells>
  <hyperlinks>
    <hyperlink ref="A3" location="Sommaire!A1" display="Retour au sommair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A3" sqref="A3"/>
    </sheetView>
  </sheetViews>
  <sheetFormatPr baseColWidth="10" defaultRowHeight="15" x14ac:dyDescent="0.25"/>
  <cols>
    <col min="1" max="1" width="15" customWidth="1"/>
    <col min="2" max="2" width="6.5" customWidth="1"/>
    <col min="3" max="3" width="4.75" customWidth="1"/>
    <col min="4" max="5" width="6.375" customWidth="1"/>
    <col min="6" max="7" width="6.75" customWidth="1"/>
    <col min="8" max="8" width="8.125" customWidth="1"/>
    <col min="9" max="9" width="9.875" customWidth="1"/>
    <col min="10" max="10" width="5.125" customWidth="1"/>
  </cols>
  <sheetData>
    <row r="1" spans="1:10" x14ac:dyDescent="0.25">
      <c r="A1" s="5" t="s">
        <v>122</v>
      </c>
    </row>
    <row r="2" spans="1:10" x14ac:dyDescent="0.25">
      <c r="A2" s="4" t="s">
        <v>108</v>
      </c>
    </row>
    <row r="3" spans="1:10" x14ac:dyDescent="0.25">
      <c r="A3" s="39" t="s">
        <v>87</v>
      </c>
    </row>
    <row r="4" spans="1:10" ht="15.75" thickBot="1" x14ac:dyDescent="0.3">
      <c r="A4" s="59"/>
      <c r="B4" s="129" t="s">
        <v>114</v>
      </c>
      <c r="C4" s="130"/>
      <c r="D4" s="130"/>
      <c r="E4" s="130"/>
      <c r="F4" s="130"/>
      <c r="G4" s="130"/>
      <c r="H4" s="130"/>
      <c r="I4" s="130"/>
      <c r="J4" s="131"/>
    </row>
    <row r="5" spans="1:10" ht="23.25" customHeight="1" thickBot="1" x14ac:dyDescent="0.3">
      <c r="A5" s="60"/>
      <c r="B5" s="132" t="s">
        <v>59</v>
      </c>
      <c r="C5" s="133"/>
      <c r="D5" s="134" t="s">
        <v>60</v>
      </c>
      <c r="E5" s="135"/>
      <c r="F5" s="135"/>
      <c r="G5" s="133"/>
      <c r="H5" s="136" t="s">
        <v>61</v>
      </c>
      <c r="I5" s="136" t="s">
        <v>58</v>
      </c>
      <c r="J5" s="138" t="s">
        <v>1</v>
      </c>
    </row>
    <row r="6" spans="1:10" ht="48" customHeight="1" x14ac:dyDescent="0.25">
      <c r="A6" s="61" t="s">
        <v>115</v>
      </c>
      <c r="B6" s="62" t="s">
        <v>62</v>
      </c>
      <c r="C6" s="63" t="s">
        <v>83</v>
      </c>
      <c r="D6" s="63" t="s">
        <v>63</v>
      </c>
      <c r="E6" s="63" t="s">
        <v>64</v>
      </c>
      <c r="F6" s="63" t="s">
        <v>65</v>
      </c>
      <c r="G6" s="63" t="s">
        <v>66</v>
      </c>
      <c r="H6" s="137"/>
      <c r="I6" s="137"/>
      <c r="J6" s="139"/>
    </row>
    <row r="7" spans="1:10" ht="17.25" x14ac:dyDescent="0.25">
      <c r="A7" s="64" t="s">
        <v>100</v>
      </c>
      <c r="B7" s="73">
        <v>68.22951129596369</v>
      </c>
      <c r="C7" s="73">
        <v>0.6900463181775216</v>
      </c>
      <c r="D7" s="73">
        <v>1.956706683051328</v>
      </c>
      <c r="E7" s="73">
        <v>0.6900463181775216</v>
      </c>
      <c r="F7" s="73">
        <v>7.5999621892428397</v>
      </c>
      <c r="G7" s="73">
        <v>5.6716135740618207E-2</v>
      </c>
      <c r="H7" s="73">
        <v>1.5502410435768976</v>
      </c>
      <c r="I7" s="73">
        <v>19.226770016069572</v>
      </c>
      <c r="J7" s="74">
        <v>100</v>
      </c>
    </row>
    <row r="8" spans="1:10" ht="17.25" x14ac:dyDescent="0.25">
      <c r="A8" s="64" t="s">
        <v>101</v>
      </c>
      <c r="B8" s="75">
        <v>66.643849012321539</v>
      </c>
      <c r="C8" s="75">
        <v>1.0267944455309994</v>
      </c>
      <c r="D8" s="75">
        <v>3.1586152943477415</v>
      </c>
      <c r="E8" s="75">
        <v>3.0608253471543128</v>
      </c>
      <c r="F8" s="75">
        <v>9.9354586348523366</v>
      </c>
      <c r="G8" s="75">
        <v>0.13690592607079993</v>
      </c>
      <c r="H8" s="75">
        <v>1.3592802659886563</v>
      </c>
      <c r="I8" s="75">
        <v>14.678271073733621</v>
      </c>
      <c r="J8" s="76">
        <v>100</v>
      </c>
    </row>
    <row r="9" spans="1:10" ht="30" x14ac:dyDescent="0.25">
      <c r="A9" s="64" t="s">
        <v>69</v>
      </c>
      <c r="B9" s="75">
        <v>56.564417177914109</v>
      </c>
      <c r="C9" s="75">
        <v>0.73619631901840488</v>
      </c>
      <c r="D9" s="75">
        <v>1.7177914110429449</v>
      </c>
      <c r="E9" s="75">
        <v>1.3496932515337423</v>
      </c>
      <c r="F9" s="75">
        <v>7.484662576687116</v>
      </c>
      <c r="G9" s="75">
        <v>0</v>
      </c>
      <c r="H9" s="75">
        <v>1.3496932515337423</v>
      </c>
      <c r="I9" s="75">
        <v>30.79754601226994</v>
      </c>
      <c r="J9" s="76">
        <v>100</v>
      </c>
    </row>
    <row r="10" spans="1:10" x14ac:dyDescent="0.25">
      <c r="A10" s="64" t="s">
        <v>67</v>
      </c>
      <c r="B10" s="77">
        <v>12.746710526315788</v>
      </c>
      <c r="C10" s="77">
        <v>1.8092105263157896</v>
      </c>
      <c r="D10" s="77">
        <v>1.6447368421052631</v>
      </c>
      <c r="E10" s="77">
        <v>2.0559210526315792</v>
      </c>
      <c r="F10" s="77">
        <v>4.5230263157894735</v>
      </c>
      <c r="G10" s="77">
        <v>0.82236842105263153</v>
      </c>
      <c r="H10" s="77">
        <v>4.1940789473684212</v>
      </c>
      <c r="I10" s="77">
        <v>72.203947368421055</v>
      </c>
      <c r="J10" s="78">
        <v>100</v>
      </c>
    </row>
    <row r="11" spans="1:10" x14ac:dyDescent="0.25">
      <c r="A11" s="65" t="s">
        <v>81</v>
      </c>
      <c r="B11" s="79">
        <v>64.148712559117186</v>
      </c>
      <c r="C11" s="79">
        <v>0.90208442809598877</v>
      </c>
      <c r="D11" s="79">
        <v>2.4697845507094063</v>
      </c>
      <c r="E11" s="79">
        <v>1.8479593624102293</v>
      </c>
      <c r="F11" s="79">
        <v>8.4778420038535636</v>
      </c>
      <c r="G11" s="79">
        <v>0.13137151865475566</v>
      </c>
      <c r="H11" s="79">
        <v>1.598353476966194</v>
      </c>
      <c r="I11" s="79">
        <v>20.423892100192678</v>
      </c>
      <c r="J11" s="79">
        <v>100</v>
      </c>
    </row>
    <row r="12" spans="1:10" x14ac:dyDescent="0.25">
      <c r="A12" s="58"/>
      <c r="B12" s="58"/>
      <c r="C12" s="58"/>
      <c r="D12" s="58"/>
      <c r="E12" s="58"/>
      <c r="F12" s="58"/>
      <c r="G12" s="58"/>
      <c r="H12" s="58"/>
      <c r="I12" s="58"/>
      <c r="J12" s="58"/>
    </row>
    <row r="13" spans="1:10" x14ac:dyDescent="0.25">
      <c r="A13" s="53" t="s">
        <v>68</v>
      </c>
      <c r="E13" s="51"/>
      <c r="F13" s="22"/>
    </row>
    <row r="15" spans="1:10" x14ac:dyDescent="0.25">
      <c r="D15" s="8"/>
    </row>
  </sheetData>
  <mergeCells count="6">
    <mergeCell ref="B4:J4"/>
    <mergeCell ref="B5:C5"/>
    <mergeCell ref="D5:G5"/>
    <mergeCell ref="H5:H6"/>
    <mergeCell ref="I5:I6"/>
    <mergeCell ref="J5:J6"/>
  </mergeCells>
  <hyperlinks>
    <hyperlink ref="A3" location="Sommaire!A1" display="Retour au sommaire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A3" sqref="A3"/>
    </sheetView>
  </sheetViews>
  <sheetFormatPr baseColWidth="10" defaultRowHeight="15" x14ac:dyDescent="0.25"/>
  <cols>
    <col min="1" max="1" width="32" customWidth="1"/>
    <col min="2" max="2" width="13.125" customWidth="1"/>
    <col min="3" max="3" width="10.625" customWidth="1"/>
  </cols>
  <sheetData>
    <row r="1" spans="1:7" x14ac:dyDescent="0.25">
      <c r="A1" s="52" t="s">
        <v>123</v>
      </c>
    </row>
    <row r="2" spans="1:7" x14ac:dyDescent="0.25">
      <c r="A2" s="4" t="s">
        <v>108</v>
      </c>
      <c r="B2" s="51"/>
    </row>
    <row r="3" spans="1:7" ht="15.75" thickBot="1" x14ac:dyDescent="0.3">
      <c r="A3" s="39" t="s">
        <v>87</v>
      </c>
    </row>
    <row r="4" spans="1:7" ht="27" customHeight="1" thickBot="1" x14ac:dyDescent="0.3">
      <c r="A4" s="123" t="s">
        <v>117</v>
      </c>
      <c r="B4" s="125" t="s">
        <v>116</v>
      </c>
      <c r="C4" s="140"/>
      <c r="D4" s="140"/>
    </row>
    <row r="5" spans="1:7" ht="45.75" thickBot="1" x14ac:dyDescent="0.3">
      <c r="A5" s="124"/>
      <c r="B5" s="66" t="s">
        <v>14</v>
      </c>
      <c r="C5" s="67" t="s">
        <v>106</v>
      </c>
      <c r="D5" s="68" t="s">
        <v>107</v>
      </c>
    </row>
    <row r="6" spans="1:7" x14ac:dyDescent="0.25">
      <c r="A6" s="69" t="s">
        <v>15</v>
      </c>
      <c r="B6" s="80">
        <v>0.99665506177896102</v>
      </c>
      <c r="C6" s="81">
        <v>1.4269880853422001</v>
      </c>
      <c r="D6" s="81">
        <v>0.45487894350696989</v>
      </c>
      <c r="G6" s="72"/>
    </row>
    <row r="7" spans="1:7" x14ac:dyDescent="0.25">
      <c r="A7" s="69" t="s">
        <v>16</v>
      </c>
      <c r="B7" s="81">
        <v>2.4370264181855417</v>
      </c>
      <c r="C7" s="81">
        <v>2.4660570795234134</v>
      </c>
      <c r="D7" s="81">
        <v>2.391782831988261</v>
      </c>
      <c r="G7" s="72"/>
    </row>
    <row r="8" spans="1:7" x14ac:dyDescent="0.25">
      <c r="A8" s="69" t="s">
        <v>17</v>
      </c>
      <c r="B8" s="81">
        <v>63.499214963478735</v>
      </c>
      <c r="C8" s="81">
        <v>74.854530340814634</v>
      </c>
      <c r="D8" s="81">
        <v>49.361702127659576</v>
      </c>
      <c r="E8" s="22"/>
      <c r="F8" s="22"/>
      <c r="G8" s="72"/>
    </row>
    <row r="9" spans="1:7" x14ac:dyDescent="0.25">
      <c r="A9" s="70" t="s">
        <v>88</v>
      </c>
      <c r="B9" s="82">
        <v>12.860946139668236</v>
      </c>
      <c r="C9" s="82">
        <v>12.884455527847049</v>
      </c>
      <c r="D9" s="82">
        <v>13.279530447542188</v>
      </c>
      <c r="E9" s="46"/>
      <c r="G9" s="72"/>
    </row>
    <row r="10" spans="1:7" x14ac:dyDescent="0.25">
      <c r="A10" s="70" t="s">
        <v>89</v>
      </c>
      <c r="B10" s="82">
        <v>15.229708512526452</v>
      </c>
      <c r="C10" s="82">
        <v>11.027985591576615</v>
      </c>
      <c r="D10" s="82">
        <v>20.425531914893615</v>
      </c>
      <c r="G10" s="72"/>
    </row>
    <row r="11" spans="1:7" x14ac:dyDescent="0.25">
      <c r="A11" s="70" t="s">
        <v>90</v>
      </c>
      <c r="B11" s="82">
        <v>34.582565362823402</v>
      </c>
      <c r="C11" s="82">
        <v>49.778331947908008</v>
      </c>
      <c r="D11" s="82">
        <v>15.157740278796773</v>
      </c>
      <c r="E11" s="22"/>
      <c r="F11" s="22"/>
      <c r="G11" s="72"/>
    </row>
    <row r="12" spans="1:7" x14ac:dyDescent="0.25">
      <c r="A12" s="69" t="s">
        <v>19</v>
      </c>
      <c r="B12" s="81">
        <v>17.011400095569666</v>
      </c>
      <c r="C12" s="81">
        <v>13.715710723192021</v>
      </c>
      <c r="D12" s="81">
        <v>21.570066030814381</v>
      </c>
      <c r="G12" s="72"/>
    </row>
    <row r="13" spans="1:7" x14ac:dyDescent="0.25">
      <c r="A13" s="69" t="s">
        <v>18</v>
      </c>
      <c r="B13" s="81">
        <v>16.055703460987097</v>
      </c>
      <c r="C13" s="81">
        <v>7.5367137711277357</v>
      </c>
      <c r="D13" s="81">
        <v>26.221570066030814</v>
      </c>
      <c r="G13" s="72"/>
    </row>
    <row r="14" spans="1:7" x14ac:dyDescent="0.25">
      <c r="A14" s="71" t="s">
        <v>81</v>
      </c>
      <c r="B14" s="83">
        <v>100</v>
      </c>
      <c r="C14" s="83">
        <v>100</v>
      </c>
      <c r="D14" s="83">
        <v>100</v>
      </c>
      <c r="G14" s="72"/>
    </row>
    <row r="15" spans="1:7" x14ac:dyDescent="0.25">
      <c r="A15" s="48"/>
      <c r="B15" s="49"/>
      <c r="C15" s="49"/>
      <c r="D15" s="49"/>
      <c r="E15" s="50"/>
    </row>
    <row r="16" spans="1:7" x14ac:dyDescent="0.25">
      <c r="A16" s="50"/>
      <c r="B16" s="51"/>
      <c r="C16" s="50"/>
      <c r="D16" s="50"/>
      <c r="E16" s="50"/>
    </row>
    <row r="17" spans="1:5" x14ac:dyDescent="0.25">
      <c r="A17" s="50"/>
      <c r="B17" s="50"/>
      <c r="C17" s="50"/>
      <c r="D17" s="50"/>
      <c r="E17" s="50"/>
    </row>
    <row r="19" spans="1:5" x14ac:dyDescent="0.25">
      <c r="B19" s="22"/>
      <c r="C19" s="22"/>
      <c r="D19" s="22"/>
    </row>
    <row r="20" spans="1:5" x14ac:dyDescent="0.25">
      <c r="B20" s="22"/>
      <c r="C20" s="22"/>
      <c r="D20" s="22"/>
    </row>
    <row r="21" spans="1:5" x14ac:dyDescent="0.25">
      <c r="B21" s="22"/>
      <c r="C21" s="22"/>
      <c r="D21" s="22"/>
    </row>
  </sheetData>
  <mergeCells count="2">
    <mergeCell ref="A4:A5"/>
    <mergeCell ref="B4:D4"/>
  </mergeCells>
  <hyperlinks>
    <hyperlink ref="A3" location="Sommaire!A1" display="Retour au sommair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workbookViewId="0">
      <selection activeCell="A3" sqref="A3"/>
    </sheetView>
  </sheetViews>
  <sheetFormatPr baseColWidth="10" defaultRowHeight="15" x14ac:dyDescent="0.25"/>
  <cols>
    <col min="1" max="1" width="27.875" customWidth="1"/>
    <col min="2" max="8" width="5" bestFit="1" customWidth="1"/>
    <col min="9" max="9" width="6.75" customWidth="1"/>
    <col min="10" max="10" width="6.5" customWidth="1"/>
    <col min="11" max="11" width="7" customWidth="1"/>
    <col min="12" max="12" width="7.25" customWidth="1"/>
    <col min="13" max="25" width="5" bestFit="1" customWidth="1"/>
    <col min="26" max="26" width="7.125" customWidth="1"/>
    <col min="27" max="27" width="5" bestFit="1" customWidth="1"/>
    <col min="28" max="28" width="5" customWidth="1"/>
    <col min="29" max="29" width="9.625" customWidth="1"/>
    <col min="30" max="30" width="7.625" customWidth="1"/>
    <col min="31" max="31" width="11.5" customWidth="1"/>
  </cols>
  <sheetData>
    <row r="1" spans="1:33" x14ac:dyDescent="0.25">
      <c r="A1" s="5" t="s">
        <v>121</v>
      </c>
    </row>
    <row r="2" spans="1:33" x14ac:dyDescent="0.25">
      <c r="A2" s="4" t="s">
        <v>108</v>
      </c>
    </row>
    <row r="3" spans="1:33" ht="15.75" thickBot="1" x14ac:dyDescent="0.3">
      <c r="A3" s="39" t="s">
        <v>87</v>
      </c>
    </row>
    <row r="4" spans="1:33" ht="15.75" thickBot="1" x14ac:dyDescent="0.3">
      <c r="A4" s="144" t="s">
        <v>0</v>
      </c>
      <c r="B4" s="141">
        <v>2013</v>
      </c>
      <c r="C4" s="146"/>
      <c r="D4" s="141">
        <v>2014</v>
      </c>
      <c r="E4" s="150"/>
      <c r="F4" s="150"/>
      <c r="G4" s="141">
        <v>2015</v>
      </c>
      <c r="H4" s="150"/>
      <c r="I4" s="151"/>
      <c r="J4" s="141">
        <v>2016</v>
      </c>
      <c r="K4" s="142"/>
      <c r="L4" s="143"/>
      <c r="M4" s="141">
        <v>2017</v>
      </c>
      <c r="N4" s="142"/>
      <c r="O4" s="143"/>
      <c r="P4" s="141">
        <v>2018</v>
      </c>
      <c r="Q4" s="142"/>
      <c r="R4" s="143"/>
      <c r="S4" s="141">
        <v>2019</v>
      </c>
      <c r="T4" s="142"/>
      <c r="U4" s="143"/>
      <c r="V4" s="141">
        <v>2020</v>
      </c>
      <c r="W4" s="142"/>
      <c r="X4" s="143"/>
      <c r="Y4" s="141">
        <v>2021</v>
      </c>
      <c r="Z4" s="142"/>
      <c r="AA4" s="143"/>
      <c r="AB4" s="141">
        <v>2022</v>
      </c>
      <c r="AC4" s="142"/>
      <c r="AD4" s="143"/>
      <c r="AE4" s="147" t="s">
        <v>118</v>
      </c>
    </row>
    <row r="5" spans="1:33" ht="15.75" thickBot="1" x14ac:dyDescent="0.3">
      <c r="A5" s="145"/>
      <c r="B5" s="31" t="s">
        <v>20</v>
      </c>
      <c r="C5" s="31" t="s">
        <v>1</v>
      </c>
      <c r="D5" s="31" t="s">
        <v>20</v>
      </c>
      <c r="E5" s="31" t="s">
        <v>21</v>
      </c>
      <c r="F5" s="31" t="s">
        <v>1</v>
      </c>
      <c r="G5" s="31" t="s">
        <v>20</v>
      </c>
      <c r="H5" s="31" t="s">
        <v>21</v>
      </c>
      <c r="I5" s="31" t="s">
        <v>1</v>
      </c>
      <c r="J5" s="32" t="s">
        <v>20</v>
      </c>
      <c r="K5" s="33" t="s">
        <v>21</v>
      </c>
      <c r="L5" s="33" t="s">
        <v>1</v>
      </c>
      <c r="M5" s="32" t="s">
        <v>20</v>
      </c>
      <c r="N5" s="33" t="s">
        <v>21</v>
      </c>
      <c r="O5" s="33" t="s">
        <v>1</v>
      </c>
      <c r="P5" s="32" t="s">
        <v>20</v>
      </c>
      <c r="Q5" s="33" t="s">
        <v>21</v>
      </c>
      <c r="R5" s="33" t="s">
        <v>1</v>
      </c>
      <c r="S5" s="32" t="s">
        <v>20</v>
      </c>
      <c r="T5" s="33" t="s">
        <v>21</v>
      </c>
      <c r="U5" s="33" t="s">
        <v>1</v>
      </c>
      <c r="V5" s="32" t="s">
        <v>20</v>
      </c>
      <c r="W5" s="33" t="s">
        <v>21</v>
      </c>
      <c r="X5" s="33" t="s">
        <v>1</v>
      </c>
      <c r="Y5" s="32" t="s">
        <v>20</v>
      </c>
      <c r="Z5" s="55" t="s">
        <v>21</v>
      </c>
      <c r="AA5" s="55" t="s">
        <v>1</v>
      </c>
      <c r="AB5" s="84" t="s">
        <v>20</v>
      </c>
      <c r="AC5" s="84" t="s">
        <v>21</v>
      </c>
      <c r="AD5" s="84" t="s">
        <v>1</v>
      </c>
      <c r="AE5" s="148"/>
    </row>
    <row r="6" spans="1:33" x14ac:dyDescent="0.25">
      <c r="A6" s="2" t="s">
        <v>3</v>
      </c>
      <c r="B6" s="11">
        <v>12764</v>
      </c>
      <c r="C6" s="11">
        <v>12764</v>
      </c>
      <c r="D6" s="11">
        <v>12873</v>
      </c>
      <c r="E6" s="11">
        <v>11804</v>
      </c>
      <c r="F6" s="11">
        <v>24677</v>
      </c>
      <c r="G6" s="11">
        <v>14256</v>
      </c>
      <c r="H6" s="11">
        <v>12651</v>
      </c>
      <c r="I6" s="11">
        <v>26907</v>
      </c>
      <c r="J6" s="11">
        <v>14495</v>
      </c>
      <c r="K6" s="11">
        <v>13584</v>
      </c>
      <c r="L6" s="11">
        <v>28079</v>
      </c>
      <c r="M6" s="11">
        <v>14420</v>
      </c>
      <c r="N6" s="11">
        <v>14028</v>
      </c>
      <c r="O6" s="11">
        <v>28448</v>
      </c>
      <c r="P6" s="11">
        <v>14295</v>
      </c>
      <c r="Q6" s="11">
        <v>13449</v>
      </c>
      <c r="R6" s="11">
        <v>27744</v>
      </c>
      <c r="S6" s="11">
        <v>13377</v>
      </c>
      <c r="T6" s="11">
        <v>13309</v>
      </c>
      <c r="U6" s="11">
        <v>26686</v>
      </c>
      <c r="V6" s="11">
        <v>12395</v>
      </c>
      <c r="W6" s="11">
        <v>13503</v>
      </c>
      <c r="X6" s="11">
        <v>25898</v>
      </c>
      <c r="Y6" s="11">
        <v>12193</v>
      </c>
      <c r="Z6" s="11">
        <v>12991</v>
      </c>
      <c r="AA6" s="11">
        <v>25184</v>
      </c>
      <c r="AB6" s="11">
        <v>10623</v>
      </c>
      <c r="AC6" s="11">
        <v>10311</v>
      </c>
      <c r="AD6" s="11">
        <v>20934</v>
      </c>
      <c r="AE6" s="30">
        <f>((AD6-AA6)/AA6)</f>
        <v>-0.16875794155019061</v>
      </c>
      <c r="AF6" s="72"/>
    </row>
    <row r="7" spans="1:33" x14ac:dyDescent="0.25">
      <c r="A7" s="2" t="s">
        <v>140</v>
      </c>
      <c r="B7" s="3" t="s">
        <v>4</v>
      </c>
      <c r="C7" s="3" t="s">
        <v>4</v>
      </c>
      <c r="D7" s="11" t="s">
        <v>4</v>
      </c>
      <c r="E7" s="11">
        <v>2165</v>
      </c>
      <c r="F7" s="11">
        <v>2165</v>
      </c>
      <c r="G7" s="11" t="s">
        <v>4</v>
      </c>
      <c r="H7" s="11">
        <v>5071</v>
      </c>
      <c r="I7" s="11">
        <v>5071</v>
      </c>
      <c r="J7" s="11" t="s">
        <v>4</v>
      </c>
      <c r="K7" s="11">
        <v>5257</v>
      </c>
      <c r="L7" s="11">
        <v>5257</v>
      </c>
      <c r="M7" s="11"/>
      <c r="N7" s="11">
        <v>5573</v>
      </c>
      <c r="O7" s="11">
        <v>5573</v>
      </c>
      <c r="P7" s="11"/>
      <c r="Q7" s="11">
        <v>4928</v>
      </c>
      <c r="R7" s="11">
        <v>4928</v>
      </c>
      <c r="S7" s="11"/>
      <c r="T7" s="11">
        <v>4433</v>
      </c>
      <c r="U7" s="11">
        <v>4433</v>
      </c>
      <c r="V7" s="11">
        <v>0</v>
      </c>
      <c r="W7" s="1">
        <v>4747</v>
      </c>
      <c r="X7" s="11">
        <v>4747</v>
      </c>
      <c r="Y7" s="11"/>
      <c r="Z7" s="1">
        <v>4473</v>
      </c>
      <c r="AA7" s="11">
        <v>4473</v>
      </c>
      <c r="AB7" s="11"/>
      <c r="AC7" s="11">
        <v>4561</v>
      </c>
      <c r="AD7" s="11">
        <v>4561</v>
      </c>
      <c r="AE7" s="30">
        <f t="shared" ref="AE7:AE12" si="0">((AD7-AA7)/AA7)</f>
        <v>1.967359713838587E-2</v>
      </c>
      <c r="AF7" s="72"/>
    </row>
    <row r="8" spans="1:33" x14ac:dyDescent="0.25">
      <c r="A8" s="13" t="s">
        <v>5</v>
      </c>
      <c r="B8" s="15">
        <v>12720</v>
      </c>
      <c r="C8" s="15">
        <v>12720</v>
      </c>
      <c r="D8" s="15">
        <v>13390</v>
      </c>
      <c r="E8" s="15">
        <v>10350</v>
      </c>
      <c r="F8" s="15">
        <v>23740</v>
      </c>
      <c r="G8" s="15">
        <v>13784</v>
      </c>
      <c r="H8" s="15">
        <v>10328</v>
      </c>
      <c r="I8" s="15">
        <v>24112</v>
      </c>
      <c r="J8" s="15">
        <v>14330</v>
      </c>
      <c r="K8" s="15">
        <v>10587</v>
      </c>
      <c r="L8" s="15">
        <v>24917</v>
      </c>
      <c r="M8" s="15">
        <v>13819</v>
      </c>
      <c r="N8" s="15">
        <v>11144</v>
      </c>
      <c r="O8" s="15">
        <v>24963</v>
      </c>
      <c r="P8" s="15">
        <v>13490</v>
      </c>
      <c r="Q8" s="15">
        <v>10616</v>
      </c>
      <c r="R8" s="15">
        <v>24106</v>
      </c>
      <c r="S8" s="15">
        <v>12709</v>
      </c>
      <c r="T8" s="15">
        <v>10397</v>
      </c>
      <c r="U8" s="15">
        <v>23106</v>
      </c>
      <c r="V8" s="15">
        <v>12200</v>
      </c>
      <c r="W8" s="15">
        <v>10660</v>
      </c>
      <c r="X8" s="15">
        <v>22860</v>
      </c>
      <c r="Y8" s="15">
        <v>11880</v>
      </c>
      <c r="Z8" s="15">
        <v>11688</v>
      </c>
      <c r="AA8" s="15">
        <v>23568</v>
      </c>
      <c r="AB8" s="15">
        <v>10263</v>
      </c>
      <c r="AC8" s="15">
        <v>8761</v>
      </c>
      <c r="AD8" s="15">
        <v>19024</v>
      </c>
      <c r="AE8" s="30">
        <f t="shared" si="0"/>
        <v>-0.19280380176510523</v>
      </c>
      <c r="AF8" s="72"/>
    </row>
    <row r="9" spans="1:33" x14ac:dyDescent="0.25">
      <c r="A9" s="2" t="s">
        <v>141</v>
      </c>
      <c r="B9" s="3" t="s">
        <v>4</v>
      </c>
      <c r="C9" s="3" t="s">
        <v>4</v>
      </c>
      <c r="D9" s="11" t="s">
        <v>4</v>
      </c>
      <c r="E9" s="11">
        <v>2869</v>
      </c>
      <c r="F9" s="11">
        <v>2869</v>
      </c>
      <c r="G9" s="11" t="s">
        <v>4</v>
      </c>
      <c r="H9" s="11">
        <v>5076</v>
      </c>
      <c r="I9" s="11">
        <v>5076</v>
      </c>
      <c r="J9" s="11" t="s">
        <v>4</v>
      </c>
      <c r="K9" s="11">
        <v>5048</v>
      </c>
      <c r="L9" s="11">
        <v>5048</v>
      </c>
      <c r="M9" s="11"/>
      <c r="N9" s="11">
        <v>4255</v>
      </c>
      <c r="O9" s="11">
        <v>4255</v>
      </c>
      <c r="P9" s="11"/>
      <c r="Q9" s="11">
        <v>4293</v>
      </c>
      <c r="R9" s="11">
        <v>4293</v>
      </c>
      <c r="S9" s="11"/>
      <c r="T9" s="11">
        <v>3671</v>
      </c>
      <c r="U9" s="11">
        <v>3671</v>
      </c>
      <c r="V9" s="11">
        <v>0</v>
      </c>
      <c r="W9" s="1">
        <v>3637</v>
      </c>
      <c r="X9" s="11">
        <v>3637</v>
      </c>
      <c r="Y9" s="11"/>
      <c r="Z9" s="1">
        <v>3989</v>
      </c>
      <c r="AA9" s="11">
        <v>3989</v>
      </c>
      <c r="AB9" s="11"/>
      <c r="AC9" s="11">
        <v>4573</v>
      </c>
      <c r="AD9" s="11">
        <v>4573</v>
      </c>
      <c r="AE9" s="30">
        <f t="shared" si="0"/>
        <v>0.14640260716971673</v>
      </c>
      <c r="AF9" s="72"/>
    </row>
    <row r="10" spans="1:33" x14ac:dyDescent="0.25">
      <c r="A10" s="13" t="s">
        <v>6</v>
      </c>
      <c r="B10" s="14">
        <v>913</v>
      </c>
      <c r="C10" s="14">
        <v>913</v>
      </c>
      <c r="D10" s="15">
        <v>1012</v>
      </c>
      <c r="E10" s="15">
        <v>896</v>
      </c>
      <c r="F10" s="15">
        <v>1908</v>
      </c>
      <c r="G10" s="15">
        <v>1015</v>
      </c>
      <c r="H10" s="15">
        <v>783</v>
      </c>
      <c r="I10" s="15">
        <v>1798</v>
      </c>
      <c r="J10" s="15">
        <v>1045</v>
      </c>
      <c r="K10" s="15">
        <v>838</v>
      </c>
      <c r="L10" s="15">
        <v>1883</v>
      </c>
      <c r="M10" s="15">
        <v>821</v>
      </c>
      <c r="N10" s="15">
        <v>848</v>
      </c>
      <c r="O10" s="15">
        <v>1669</v>
      </c>
      <c r="P10" s="15">
        <v>807</v>
      </c>
      <c r="Q10" s="15">
        <v>729</v>
      </c>
      <c r="R10" s="15">
        <v>1536</v>
      </c>
      <c r="S10" s="15">
        <v>867</v>
      </c>
      <c r="T10" s="15">
        <v>744</v>
      </c>
      <c r="U10" s="15">
        <v>1611</v>
      </c>
      <c r="V10" s="15">
        <v>832</v>
      </c>
      <c r="W10" s="14">
        <v>757</v>
      </c>
      <c r="X10" s="15">
        <v>1589</v>
      </c>
      <c r="Y10" s="15">
        <v>863</v>
      </c>
      <c r="Z10" s="14">
        <v>770</v>
      </c>
      <c r="AA10" s="15">
        <v>1633</v>
      </c>
      <c r="AB10" s="15">
        <v>819</v>
      </c>
      <c r="AC10" s="15">
        <v>745</v>
      </c>
      <c r="AD10" s="15">
        <v>1564</v>
      </c>
      <c r="AE10" s="30">
        <f t="shared" si="0"/>
        <v>-4.2253521126760563E-2</v>
      </c>
      <c r="AF10" s="72"/>
    </row>
    <row r="11" spans="1:33" x14ac:dyDescent="0.25">
      <c r="A11" s="2" t="s">
        <v>142</v>
      </c>
      <c r="B11" s="3" t="s">
        <v>4</v>
      </c>
      <c r="C11" s="3" t="s">
        <v>4</v>
      </c>
      <c r="D11" s="11" t="s">
        <v>4</v>
      </c>
      <c r="E11" s="11">
        <v>111</v>
      </c>
      <c r="F11" s="11">
        <v>111</v>
      </c>
      <c r="G11" s="11" t="s">
        <v>4</v>
      </c>
      <c r="H11" s="11">
        <v>121</v>
      </c>
      <c r="I11" s="11">
        <v>121</v>
      </c>
      <c r="J11" s="11" t="s">
        <v>4</v>
      </c>
      <c r="K11" s="11">
        <v>196</v>
      </c>
      <c r="L11" s="11">
        <v>196</v>
      </c>
      <c r="M11" s="11"/>
      <c r="N11" s="11">
        <v>187</v>
      </c>
      <c r="O11" s="11">
        <v>187</v>
      </c>
      <c r="P11" s="11"/>
      <c r="Q11" s="11">
        <v>169</v>
      </c>
      <c r="R11" s="11">
        <v>169</v>
      </c>
      <c r="S11" s="11"/>
      <c r="T11" s="11">
        <v>145</v>
      </c>
      <c r="U11" s="11">
        <v>145</v>
      </c>
      <c r="V11" s="11">
        <v>0</v>
      </c>
      <c r="W11" s="1">
        <v>181</v>
      </c>
      <c r="X11" s="11">
        <v>181</v>
      </c>
      <c r="Y11" s="11"/>
      <c r="Z11" s="1">
        <v>164</v>
      </c>
      <c r="AA11" s="11">
        <v>164</v>
      </c>
      <c r="AB11" s="11"/>
      <c r="AC11" s="11">
        <v>203</v>
      </c>
      <c r="AD11" s="11">
        <v>203</v>
      </c>
      <c r="AE11" s="30">
        <f t="shared" si="0"/>
        <v>0.23780487804878048</v>
      </c>
      <c r="AF11" s="72"/>
      <c r="AG11" s="24"/>
    </row>
    <row r="12" spans="1:33" x14ac:dyDescent="0.25">
      <c r="A12" s="13" t="s">
        <v>7</v>
      </c>
      <c r="B12" s="14">
        <v>418</v>
      </c>
      <c r="C12" s="14">
        <v>418</v>
      </c>
      <c r="D12" s="15">
        <v>516</v>
      </c>
      <c r="E12" s="15">
        <v>1174</v>
      </c>
      <c r="F12" s="15">
        <v>1690</v>
      </c>
      <c r="G12" s="15">
        <v>647</v>
      </c>
      <c r="H12" s="15">
        <v>1547</v>
      </c>
      <c r="I12" s="15">
        <v>2194</v>
      </c>
      <c r="J12" s="15">
        <v>957</v>
      </c>
      <c r="K12" s="15">
        <v>1772</v>
      </c>
      <c r="L12" s="15">
        <v>2729</v>
      </c>
      <c r="M12" s="15">
        <v>999</v>
      </c>
      <c r="N12" s="15">
        <v>1844</v>
      </c>
      <c r="O12" s="15">
        <v>2843</v>
      </c>
      <c r="P12" s="15">
        <v>1073</v>
      </c>
      <c r="Q12" s="15">
        <v>1830</v>
      </c>
      <c r="R12" s="15">
        <v>2903</v>
      </c>
      <c r="S12" s="15">
        <v>1134</v>
      </c>
      <c r="T12" s="15">
        <v>1791</v>
      </c>
      <c r="U12" s="15">
        <v>2925</v>
      </c>
      <c r="V12" s="15">
        <v>1059</v>
      </c>
      <c r="W12" s="15">
        <v>1739</v>
      </c>
      <c r="X12" s="15">
        <v>2798</v>
      </c>
      <c r="Y12" s="15">
        <v>1250</v>
      </c>
      <c r="Z12" s="15">
        <v>1709</v>
      </c>
      <c r="AA12" s="15">
        <v>2959</v>
      </c>
      <c r="AB12" s="15">
        <v>1219</v>
      </c>
      <c r="AC12" s="15">
        <v>1650</v>
      </c>
      <c r="AD12" s="15">
        <v>2869</v>
      </c>
      <c r="AE12" s="30">
        <f t="shared" si="0"/>
        <v>-3.041568097330179E-2</v>
      </c>
      <c r="AF12" s="72"/>
    </row>
    <row r="13" spans="1:33" x14ac:dyDescent="0.25">
      <c r="A13" s="20" t="s">
        <v>80</v>
      </c>
      <c r="B13" s="21"/>
      <c r="C13" s="21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>
        <v>65</v>
      </c>
      <c r="O13" s="27">
        <v>65</v>
      </c>
      <c r="P13" s="27"/>
      <c r="Q13" s="27">
        <v>18</v>
      </c>
      <c r="R13" s="27">
        <v>18</v>
      </c>
      <c r="S13" s="27"/>
      <c r="T13" s="27">
        <v>17</v>
      </c>
      <c r="U13" s="27">
        <v>17</v>
      </c>
      <c r="V13" s="27">
        <v>0</v>
      </c>
      <c r="W13" s="21">
        <v>10</v>
      </c>
      <c r="X13" s="27">
        <v>10</v>
      </c>
      <c r="Y13" s="27"/>
      <c r="Z13" s="21">
        <v>13</v>
      </c>
      <c r="AA13" s="27">
        <v>13</v>
      </c>
      <c r="AB13" s="27"/>
      <c r="AC13" s="27"/>
      <c r="AD13" s="27"/>
      <c r="AE13" s="30" t="s">
        <v>120</v>
      </c>
      <c r="AF13" s="72"/>
    </row>
    <row r="14" spans="1:33" x14ac:dyDescent="0.25">
      <c r="A14" s="34" t="s">
        <v>81</v>
      </c>
      <c r="B14" s="35">
        <v>26815</v>
      </c>
      <c r="C14" s="35">
        <v>26815</v>
      </c>
      <c r="D14" s="35">
        <v>27791</v>
      </c>
      <c r="E14" s="35">
        <v>29369</v>
      </c>
      <c r="F14" s="35">
        <v>57160</v>
      </c>
      <c r="G14" s="35">
        <v>29702</v>
      </c>
      <c r="H14" s="35">
        <v>35577</v>
      </c>
      <c r="I14" s="35">
        <v>65279</v>
      </c>
      <c r="J14" s="35">
        <v>30827</v>
      </c>
      <c r="K14" s="35">
        <v>37282</v>
      </c>
      <c r="L14" s="35">
        <v>68109</v>
      </c>
      <c r="M14" s="35">
        <v>30059</v>
      </c>
      <c r="N14" s="35">
        <v>37944</v>
      </c>
      <c r="O14" s="35">
        <v>68003</v>
      </c>
      <c r="P14" s="35">
        <v>29665</v>
      </c>
      <c r="Q14" s="35">
        <v>36032</v>
      </c>
      <c r="R14" s="35">
        <v>65697</v>
      </c>
      <c r="S14" s="35">
        <v>28087</v>
      </c>
      <c r="T14" s="35">
        <v>34507</v>
      </c>
      <c r="U14" s="35">
        <v>62594</v>
      </c>
      <c r="V14" s="35">
        <v>26486</v>
      </c>
      <c r="W14" s="35">
        <v>35234</v>
      </c>
      <c r="X14" s="35">
        <v>61720</v>
      </c>
      <c r="Y14" s="35">
        <v>26186</v>
      </c>
      <c r="Z14" s="35">
        <v>35797</v>
      </c>
      <c r="AA14" s="35">
        <v>61983</v>
      </c>
      <c r="AB14" s="35">
        <v>22924</v>
      </c>
      <c r="AC14" s="35">
        <v>30804</v>
      </c>
      <c r="AD14" s="35">
        <v>53728</v>
      </c>
      <c r="AE14" s="86">
        <f>((AD14-AA14)/AA14)</f>
        <v>-0.13318167884742591</v>
      </c>
      <c r="AF14" s="72"/>
    </row>
    <row r="15" spans="1:33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85" t="s">
        <v>119</v>
      </c>
      <c r="AC15" s="24"/>
      <c r="AD15" s="24"/>
    </row>
    <row r="16" spans="1:33" x14ac:dyDescent="0.25">
      <c r="A16" s="10" t="s">
        <v>78</v>
      </c>
    </row>
    <row r="17" spans="2:32" x14ac:dyDescent="0.25">
      <c r="AC17" s="24"/>
    </row>
    <row r="18" spans="2:32" x14ac:dyDescent="0.25">
      <c r="O18" s="8"/>
      <c r="Z18" s="24"/>
      <c r="AC18" s="24"/>
    </row>
    <row r="19" spans="2:32" x14ac:dyDescent="0.25">
      <c r="O19" s="8"/>
      <c r="AB19" s="24"/>
      <c r="AC19" s="24"/>
    </row>
    <row r="20" spans="2:32" x14ac:dyDescent="0.25"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7"/>
      <c r="O20" s="8"/>
      <c r="Y20" s="8"/>
      <c r="Z20" s="24"/>
      <c r="AC20" s="122"/>
      <c r="AD20" s="72"/>
    </row>
    <row r="21" spans="2:32" x14ac:dyDescent="0.25">
      <c r="O21" s="25"/>
      <c r="Y21" s="8"/>
    </row>
    <row r="22" spans="2:32" x14ac:dyDescent="0.25">
      <c r="M22" s="8"/>
      <c r="O22" s="25"/>
      <c r="Y22" s="8"/>
    </row>
    <row r="23" spans="2:32" x14ac:dyDescent="0.25">
      <c r="M23" s="8"/>
      <c r="O23" s="8"/>
      <c r="Y23" s="8"/>
    </row>
    <row r="24" spans="2:32" x14ac:dyDescent="0.25">
      <c r="M24" s="8"/>
      <c r="O24" s="8"/>
      <c r="Y24" s="8"/>
    </row>
    <row r="25" spans="2:32" x14ac:dyDescent="0.25"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7"/>
      <c r="O25" s="26"/>
      <c r="Y25" s="8"/>
    </row>
    <row r="26" spans="2:32" x14ac:dyDescent="0.25">
      <c r="O26" s="8"/>
      <c r="Y26" s="8"/>
    </row>
    <row r="27" spans="2:32" x14ac:dyDescent="0.25">
      <c r="M27" s="8"/>
      <c r="Y27" s="8"/>
    </row>
    <row r="28" spans="2:32" x14ac:dyDescent="0.25">
      <c r="M28" s="8"/>
      <c r="Y28" s="8"/>
    </row>
    <row r="29" spans="2:32" x14ac:dyDescent="0.25">
      <c r="M29" s="8"/>
      <c r="AF29" s="8"/>
    </row>
    <row r="30" spans="2:32" x14ac:dyDescent="0.25">
      <c r="M30" s="8"/>
    </row>
    <row r="31" spans="2:32" x14ac:dyDescent="0.25">
      <c r="M31" s="8"/>
    </row>
    <row r="32" spans="2:32" x14ac:dyDescent="0.25">
      <c r="M32" s="8"/>
    </row>
    <row r="33" spans="2:13" x14ac:dyDescent="0.25">
      <c r="M33" s="8"/>
    </row>
    <row r="34" spans="2:13" x14ac:dyDescent="0.25">
      <c r="M34" s="8"/>
    </row>
    <row r="35" spans="2:13" x14ac:dyDescent="0.25">
      <c r="B35" s="28"/>
      <c r="C35" s="28"/>
      <c r="D35" s="28"/>
      <c r="E35" s="28"/>
      <c r="F35" s="28"/>
      <c r="G35" s="28"/>
      <c r="H35" s="28"/>
    </row>
    <row r="36" spans="2:13" x14ac:dyDescent="0.25">
      <c r="D36" s="22"/>
      <c r="G36" s="22"/>
    </row>
    <row r="37" spans="2:13" x14ac:dyDescent="0.25">
      <c r="D37" s="22"/>
      <c r="G37" s="22"/>
    </row>
    <row r="38" spans="2:13" x14ac:dyDescent="0.25">
      <c r="D38" s="22"/>
      <c r="G38" s="22"/>
    </row>
    <row r="39" spans="2:13" x14ac:dyDescent="0.25">
      <c r="D39" s="22"/>
      <c r="G39" s="22"/>
    </row>
    <row r="40" spans="2:13" x14ac:dyDescent="0.25">
      <c r="D40" s="22"/>
      <c r="G40" s="22"/>
    </row>
    <row r="41" spans="2:13" x14ac:dyDescent="0.25">
      <c r="D41" s="22"/>
      <c r="G41" s="22"/>
      <c r="J41" s="22"/>
    </row>
    <row r="42" spans="2:13" x14ac:dyDescent="0.25">
      <c r="D42" s="22"/>
      <c r="G42" s="22"/>
      <c r="J42" s="22"/>
    </row>
    <row r="43" spans="2:13" x14ac:dyDescent="0.25">
      <c r="D43" s="22"/>
      <c r="G43" s="22"/>
      <c r="J43" s="22"/>
    </row>
    <row r="44" spans="2:13" x14ac:dyDescent="0.25">
      <c r="D44" s="22"/>
      <c r="G44" s="22"/>
      <c r="J44" s="22"/>
    </row>
    <row r="45" spans="2:13" x14ac:dyDescent="0.25">
      <c r="D45" s="22"/>
      <c r="G45" s="22"/>
      <c r="J45" s="22"/>
    </row>
    <row r="46" spans="2:13" x14ac:dyDescent="0.25">
      <c r="D46" s="22"/>
      <c r="G46" s="22"/>
      <c r="J46" s="22"/>
    </row>
    <row r="47" spans="2:13" x14ac:dyDescent="0.25">
      <c r="J47" s="22"/>
    </row>
  </sheetData>
  <mergeCells count="20">
    <mergeCell ref="B25:C25"/>
    <mergeCell ref="D25:F25"/>
    <mergeCell ref="G25:I25"/>
    <mergeCell ref="J25:L25"/>
    <mergeCell ref="D4:F4"/>
    <mergeCell ref="G4:I4"/>
    <mergeCell ref="J4:L4"/>
    <mergeCell ref="B20:C20"/>
    <mergeCell ref="D20:F20"/>
    <mergeCell ref="G20:I20"/>
    <mergeCell ref="J20:L20"/>
    <mergeCell ref="P4:R4"/>
    <mergeCell ref="S4:U4"/>
    <mergeCell ref="A4:A5"/>
    <mergeCell ref="B4:C4"/>
    <mergeCell ref="AE4:AE5"/>
    <mergeCell ref="M4:O4"/>
    <mergeCell ref="V4:X4"/>
    <mergeCell ref="Y4:AA4"/>
    <mergeCell ref="AB4:AD4"/>
  </mergeCells>
  <hyperlinks>
    <hyperlink ref="A3" location="Sommaire!A1" display="Retour au sommaire"/>
  </hyperlink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A2" sqref="A2"/>
    </sheetView>
  </sheetViews>
  <sheetFormatPr baseColWidth="10" defaultRowHeight="15" x14ac:dyDescent="0.25"/>
  <cols>
    <col min="1" max="1" width="32.375" customWidth="1"/>
  </cols>
  <sheetData>
    <row r="1" spans="1:9" x14ac:dyDescent="0.25">
      <c r="A1" s="5" t="s">
        <v>124</v>
      </c>
    </row>
    <row r="2" spans="1:9" x14ac:dyDescent="0.25">
      <c r="A2" s="4" t="s">
        <v>108</v>
      </c>
    </row>
    <row r="3" spans="1:9" ht="15.75" thickBot="1" x14ac:dyDescent="0.3">
      <c r="A3" s="39" t="s">
        <v>87</v>
      </c>
    </row>
    <row r="4" spans="1:9" ht="15.75" thickBot="1" x14ac:dyDescent="0.3">
      <c r="A4" s="144" t="s">
        <v>0</v>
      </c>
      <c r="B4" s="141" t="s">
        <v>22</v>
      </c>
      <c r="C4" s="142"/>
      <c r="D4" s="150"/>
      <c r="E4" s="152" t="s">
        <v>23</v>
      </c>
      <c r="F4" s="152" t="s">
        <v>24</v>
      </c>
      <c r="G4" s="152" t="s">
        <v>28</v>
      </c>
      <c r="H4" s="154" t="s">
        <v>1</v>
      </c>
    </row>
    <row r="5" spans="1:9" ht="15.75" thickBot="1" x14ac:dyDescent="0.3">
      <c r="A5" s="145"/>
      <c r="B5" s="31" t="s">
        <v>25</v>
      </c>
      <c r="C5" s="31" t="s">
        <v>26</v>
      </c>
      <c r="D5" s="31" t="s">
        <v>27</v>
      </c>
      <c r="E5" s="153"/>
      <c r="F5" s="153"/>
      <c r="G5" s="153"/>
      <c r="H5" s="148"/>
    </row>
    <row r="6" spans="1:9" x14ac:dyDescent="0.25">
      <c r="A6" s="2" t="s">
        <v>3</v>
      </c>
      <c r="B6" s="9">
        <v>21.314607815037736</v>
      </c>
      <c r="C6" s="9">
        <v>32.927295309066587</v>
      </c>
      <c r="D6" s="9">
        <v>31.976688640489154</v>
      </c>
      <c r="E6" s="9">
        <v>10.127066017005827</v>
      </c>
      <c r="F6" s="9">
        <v>1.9155440909525172</v>
      </c>
      <c r="G6" s="9">
        <v>1.7387981274481705</v>
      </c>
      <c r="H6" s="9">
        <v>100</v>
      </c>
    </row>
    <row r="7" spans="1:9" x14ac:dyDescent="0.25">
      <c r="A7" s="2" t="s">
        <v>143</v>
      </c>
      <c r="B7" s="9">
        <v>19.557114667836</v>
      </c>
      <c r="C7" s="9">
        <v>25.542644156983119</v>
      </c>
      <c r="D7" s="9">
        <v>34.18110063582548</v>
      </c>
      <c r="E7" s="9">
        <v>12.168384126288096</v>
      </c>
      <c r="F7" s="9">
        <v>3.2449024336768253</v>
      </c>
      <c r="G7" s="9">
        <v>5.3058539793904842</v>
      </c>
      <c r="H7" s="9">
        <v>100</v>
      </c>
    </row>
    <row r="8" spans="1:9" x14ac:dyDescent="0.25">
      <c r="A8" s="13" t="s">
        <v>5</v>
      </c>
      <c r="B8" s="87">
        <v>24.106391925988223</v>
      </c>
      <c r="C8" s="87">
        <v>19.78027754415475</v>
      </c>
      <c r="D8" s="87">
        <v>42.630361648444072</v>
      </c>
      <c r="E8" s="87">
        <v>6.3183347350714891</v>
      </c>
      <c r="F8" s="87">
        <v>1.7977291841883938</v>
      </c>
      <c r="G8" s="87">
        <v>5.36690496215307</v>
      </c>
      <c r="H8" s="87">
        <v>100</v>
      </c>
    </row>
    <row r="9" spans="1:9" x14ac:dyDescent="0.25">
      <c r="A9" s="2" t="s">
        <v>145</v>
      </c>
      <c r="B9" s="9">
        <v>26.568991909031269</v>
      </c>
      <c r="C9" s="9">
        <v>14.520008746993222</v>
      </c>
      <c r="D9" s="9">
        <v>42.925869232451348</v>
      </c>
      <c r="E9" s="9">
        <v>6.9975945768642021</v>
      </c>
      <c r="F9" s="9">
        <v>1.8368685764268533</v>
      </c>
      <c r="G9" s="9">
        <v>7.1506669582331064</v>
      </c>
      <c r="H9" s="9">
        <v>100</v>
      </c>
    </row>
    <row r="10" spans="1:9" x14ac:dyDescent="0.25">
      <c r="A10" s="13" t="s">
        <v>6</v>
      </c>
      <c r="B10" s="87">
        <v>24.808184143222505</v>
      </c>
      <c r="C10" s="87">
        <v>34.398976982097182</v>
      </c>
      <c r="D10" s="87">
        <v>21.611253196930946</v>
      </c>
      <c r="E10" s="87">
        <v>13.491048593350383</v>
      </c>
      <c r="F10" s="87">
        <v>4.0920716112531972</v>
      </c>
      <c r="G10" s="87">
        <v>1.5984654731457801</v>
      </c>
      <c r="H10" s="87">
        <v>100</v>
      </c>
    </row>
    <row r="11" spans="1:9" x14ac:dyDescent="0.25">
      <c r="A11" s="2" t="s">
        <v>144</v>
      </c>
      <c r="B11" s="9">
        <v>35.467980295566505</v>
      </c>
      <c r="C11" s="9">
        <v>31.03448275862069</v>
      </c>
      <c r="D11" s="9">
        <v>17.241379310344829</v>
      </c>
      <c r="E11" s="9">
        <v>8.8669950738916263</v>
      </c>
      <c r="F11" s="9">
        <v>2.9556650246305418</v>
      </c>
      <c r="G11" s="9">
        <v>4.4334975369458132</v>
      </c>
      <c r="H11" s="9">
        <v>100</v>
      </c>
    </row>
    <row r="12" spans="1:9" x14ac:dyDescent="0.25">
      <c r="A12" s="13" t="s">
        <v>7</v>
      </c>
      <c r="B12" s="87">
        <v>27.988846287905194</v>
      </c>
      <c r="C12" s="87">
        <v>18.682467758800975</v>
      </c>
      <c r="D12" s="87">
        <v>25.514116416869992</v>
      </c>
      <c r="E12" s="87">
        <v>10.770303241547577</v>
      </c>
      <c r="F12" s="87">
        <v>2.4398745207389334</v>
      </c>
      <c r="G12" s="87">
        <v>14.60439177413733</v>
      </c>
      <c r="H12" s="87">
        <v>100</v>
      </c>
    </row>
    <row r="13" spans="1:9" x14ac:dyDescent="0.25">
      <c r="A13" s="34" t="s">
        <v>81</v>
      </c>
      <c r="B13" s="37">
        <v>23.112715902322812</v>
      </c>
      <c r="C13" s="37">
        <v>25.353633114949375</v>
      </c>
      <c r="D13" s="37">
        <v>36.165500297796306</v>
      </c>
      <c r="E13" s="37">
        <v>8.8129094699225732</v>
      </c>
      <c r="F13" s="37">
        <v>2.0752680166765933</v>
      </c>
      <c r="G13" s="37">
        <v>4.4799731983323401</v>
      </c>
      <c r="H13" s="37">
        <v>100</v>
      </c>
      <c r="I13" s="8"/>
    </row>
  </sheetData>
  <mergeCells count="6">
    <mergeCell ref="F4:F5"/>
    <mergeCell ref="G4:G5"/>
    <mergeCell ref="H4:H5"/>
    <mergeCell ref="A4:A5"/>
    <mergeCell ref="B4:D4"/>
    <mergeCell ref="E4:E5"/>
  </mergeCells>
  <hyperlinks>
    <hyperlink ref="A3" location="Sommaire!A1" display="Retour au sommaire"/>
  </hyperlink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A3" sqref="A3"/>
    </sheetView>
  </sheetViews>
  <sheetFormatPr baseColWidth="10" defaultRowHeight="15" x14ac:dyDescent="0.25"/>
  <cols>
    <col min="1" max="1" width="23.5" customWidth="1"/>
  </cols>
  <sheetData>
    <row r="1" spans="1:5" x14ac:dyDescent="0.25">
      <c r="A1" s="5" t="s">
        <v>125</v>
      </c>
    </row>
    <row r="2" spans="1:5" x14ac:dyDescent="0.25">
      <c r="A2" s="4" t="s">
        <v>108</v>
      </c>
    </row>
    <row r="3" spans="1:5" ht="16.5" customHeight="1" thickBot="1" x14ac:dyDescent="0.3">
      <c r="A3" s="98" t="s">
        <v>87</v>
      </c>
      <c r="B3" s="99"/>
      <c r="C3" s="99"/>
      <c r="D3" s="99"/>
    </row>
    <row r="4" spans="1:5" ht="24" customHeight="1" thickBot="1" x14ac:dyDescent="0.3">
      <c r="A4" s="36" t="s">
        <v>29</v>
      </c>
      <c r="B4" s="32" t="s">
        <v>96</v>
      </c>
      <c r="C4" s="32" t="s">
        <v>126</v>
      </c>
      <c r="D4" s="32" t="s">
        <v>118</v>
      </c>
    </row>
    <row r="5" spans="1:5" ht="13.5" customHeight="1" x14ac:dyDescent="0.25">
      <c r="A5" s="2" t="s">
        <v>30</v>
      </c>
      <c r="B5" s="11">
        <v>1809</v>
      </c>
      <c r="C5" s="11">
        <v>1555</v>
      </c>
      <c r="D5" s="9">
        <f t="shared" ref="D5:D34" si="0">((C5-B5)/B5)*100</f>
        <v>-14.04090657822001</v>
      </c>
      <c r="E5" s="22"/>
    </row>
    <row r="6" spans="1:5" x14ac:dyDescent="0.25">
      <c r="A6" s="2" t="s">
        <v>31</v>
      </c>
      <c r="B6" s="11">
        <v>978</v>
      </c>
      <c r="C6" s="11">
        <v>887</v>
      </c>
      <c r="D6" s="9">
        <f t="shared" si="0"/>
        <v>-9.3047034764826169</v>
      </c>
      <c r="E6" s="22"/>
    </row>
    <row r="7" spans="1:5" x14ac:dyDescent="0.25">
      <c r="A7" s="2" t="s">
        <v>32</v>
      </c>
      <c r="B7" s="11">
        <v>2442</v>
      </c>
      <c r="C7" s="11">
        <v>2237</v>
      </c>
      <c r="D7" s="9">
        <f t="shared" si="0"/>
        <v>-8.3947583947583944</v>
      </c>
      <c r="E7" s="22"/>
    </row>
    <row r="8" spans="1:5" x14ac:dyDescent="0.25">
      <c r="A8" s="2" t="s">
        <v>33</v>
      </c>
      <c r="B8" s="11">
        <v>829</v>
      </c>
      <c r="C8" s="11">
        <v>859</v>
      </c>
      <c r="D8" s="9">
        <f t="shared" si="0"/>
        <v>3.618817852834741</v>
      </c>
      <c r="E8" s="22"/>
    </row>
    <row r="9" spans="1:5" x14ac:dyDescent="0.25">
      <c r="A9" s="2" t="s">
        <v>57</v>
      </c>
      <c r="B9" s="11">
        <v>351</v>
      </c>
      <c r="C9" s="11">
        <v>270</v>
      </c>
      <c r="D9" s="9">
        <f t="shared" si="0"/>
        <v>-23.076923076923077</v>
      </c>
      <c r="E9" s="22"/>
    </row>
    <row r="10" spans="1:5" x14ac:dyDescent="0.25">
      <c r="A10" s="2" t="s">
        <v>34</v>
      </c>
      <c r="B10" s="11">
        <v>4609</v>
      </c>
      <c r="C10" s="11">
        <v>4210</v>
      </c>
      <c r="D10" s="9">
        <f t="shared" si="0"/>
        <v>-8.6569754827511396</v>
      </c>
      <c r="E10" s="22"/>
    </row>
    <row r="11" spans="1:5" x14ac:dyDescent="0.25">
      <c r="A11" s="17" t="s">
        <v>35</v>
      </c>
      <c r="B11" s="16">
        <v>1312</v>
      </c>
      <c r="C11" s="16">
        <v>1389</v>
      </c>
      <c r="D11" s="90">
        <f t="shared" si="0"/>
        <v>5.8689024390243896</v>
      </c>
      <c r="E11" s="22"/>
    </row>
    <row r="12" spans="1:5" x14ac:dyDescent="0.25">
      <c r="A12" s="6" t="s">
        <v>36</v>
      </c>
      <c r="B12" s="11">
        <v>2017</v>
      </c>
      <c r="C12" s="11">
        <v>1584</v>
      </c>
      <c r="D12" s="9">
        <f t="shared" si="0"/>
        <v>-21.467526028755575</v>
      </c>
      <c r="E12" s="22"/>
    </row>
    <row r="13" spans="1:5" x14ac:dyDescent="0.25">
      <c r="A13" s="10" t="s">
        <v>37</v>
      </c>
      <c r="B13" s="11">
        <v>444</v>
      </c>
      <c r="C13" s="11">
        <v>344</v>
      </c>
      <c r="D13" s="9">
        <f t="shared" si="0"/>
        <v>-22.522522522522522</v>
      </c>
      <c r="E13" s="22"/>
    </row>
    <row r="14" spans="1:5" x14ac:dyDescent="0.25">
      <c r="A14" s="10" t="s">
        <v>56</v>
      </c>
      <c r="B14" s="11">
        <v>472</v>
      </c>
      <c r="C14" s="11">
        <v>340</v>
      </c>
      <c r="D14" s="9">
        <f t="shared" si="0"/>
        <v>-27.966101694915253</v>
      </c>
      <c r="E14" s="22"/>
    </row>
    <row r="15" spans="1:5" x14ac:dyDescent="0.25">
      <c r="A15" s="10" t="s">
        <v>38</v>
      </c>
      <c r="B15" s="11">
        <v>5229</v>
      </c>
      <c r="C15" s="11">
        <v>3638</v>
      </c>
      <c r="D15" s="9">
        <f t="shared" si="0"/>
        <v>-30.426467775865369</v>
      </c>
      <c r="E15" s="22"/>
    </row>
    <row r="16" spans="1:5" x14ac:dyDescent="0.25">
      <c r="A16" s="10" t="s">
        <v>39</v>
      </c>
      <c r="B16" s="11">
        <v>488</v>
      </c>
      <c r="C16" s="11">
        <v>497</v>
      </c>
      <c r="D16" s="9">
        <f t="shared" si="0"/>
        <v>1.8442622950819672</v>
      </c>
      <c r="E16" s="22"/>
    </row>
    <row r="17" spans="1:5" x14ac:dyDescent="0.25">
      <c r="A17" s="10" t="s">
        <v>40</v>
      </c>
      <c r="B17" s="11">
        <v>4353</v>
      </c>
      <c r="C17" s="11">
        <v>3807</v>
      </c>
      <c r="D17" s="9">
        <f t="shared" si="0"/>
        <v>-12.543073742246728</v>
      </c>
      <c r="E17" s="22"/>
    </row>
    <row r="18" spans="1:5" x14ac:dyDescent="0.25">
      <c r="A18" s="10" t="s">
        <v>41</v>
      </c>
      <c r="B18" s="11">
        <v>2856</v>
      </c>
      <c r="C18" s="11">
        <v>2789</v>
      </c>
      <c r="D18" s="9">
        <f t="shared" si="0"/>
        <v>-2.3459383753501402</v>
      </c>
      <c r="E18" s="22"/>
    </row>
    <row r="19" spans="1:5" x14ac:dyDescent="0.25">
      <c r="A19" s="10" t="s">
        <v>42</v>
      </c>
      <c r="B19" s="11">
        <v>423</v>
      </c>
      <c r="C19" s="11">
        <v>342</v>
      </c>
      <c r="D19" s="9">
        <f t="shared" si="0"/>
        <v>-19.148936170212767</v>
      </c>
      <c r="E19" s="22"/>
    </row>
    <row r="20" spans="1:5" x14ac:dyDescent="0.25">
      <c r="A20" s="10" t="s">
        <v>43</v>
      </c>
      <c r="B20" s="11">
        <v>2607</v>
      </c>
      <c r="C20" s="11">
        <v>2413</v>
      </c>
      <c r="D20" s="9">
        <f t="shared" si="0"/>
        <v>-7.44150364403529</v>
      </c>
      <c r="E20" s="22"/>
    </row>
    <row r="21" spans="1:5" x14ac:dyDescent="0.25">
      <c r="A21" s="10" t="s">
        <v>44</v>
      </c>
      <c r="B21" s="11">
        <v>2175</v>
      </c>
      <c r="C21" s="11">
        <v>1947</v>
      </c>
      <c r="D21" s="9">
        <f t="shared" si="0"/>
        <v>-10.482758620689655</v>
      </c>
      <c r="E21" s="22"/>
    </row>
    <row r="22" spans="1:5" x14ac:dyDescent="0.25">
      <c r="A22" s="97" t="s">
        <v>45</v>
      </c>
      <c r="B22" s="27">
        <v>3495</v>
      </c>
      <c r="C22" s="27">
        <v>2667</v>
      </c>
      <c r="D22" s="90">
        <f t="shared" si="0"/>
        <v>-23.690987124463518</v>
      </c>
      <c r="E22" s="22"/>
    </row>
    <row r="23" spans="1:5" x14ac:dyDescent="0.25">
      <c r="A23" s="10" t="s">
        <v>137</v>
      </c>
      <c r="B23" s="11">
        <v>2858</v>
      </c>
      <c r="C23" s="11">
        <v>2560</v>
      </c>
      <c r="D23" s="9">
        <f t="shared" si="0"/>
        <v>-10.426871938418476</v>
      </c>
      <c r="E23" s="22"/>
    </row>
    <row r="24" spans="1:5" x14ac:dyDescent="0.25">
      <c r="A24" s="10" t="s">
        <v>46</v>
      </c>
      <c r="B24" s="11">
        <v>1339</v>
      </c>
      <c r="C24" s="11">
        <v>1123</v>
      </c>
      <c r="D24" s="9">
        <f t="shared" si="0"/>
        <v>-16.13144137415982</v>
      </c>
      <c r="E24" s="22"/>
    </row>
    <row r="25" spans="1:5" x14ac:dyDescent="0.25">
      <c r="A25" s="10" t="s">
        <v>47</v>
      </c>
      <c r="B25" s="11">
        <v>2131</v>
      </c>
      <c r="C25" s="11">
        <v>1756</v>
      </c>
      <c r="D25" s="9">
        <f t="shared" si="0"/>
        <v>-17.597372125762554</v>
      </c>
      <c r="E25" s="22"/>
    </row>
    <row r="26" spans="1:5" x14ac:dyDescent="0.25">
      <c r="A26" s="10" t="s">
        <v>48</v>
      </c>
      <c r="B26" s="11">
        <v>2715</v>
      </c>
      <c r="C26" s="11">
        <v>2141</v>
      </c>
      <c r="D26" s="9">
        <f t="shared" si="0"/>
        <v>-21.141804788213626</v>
      </c>
      <c r="E26" s="22"/>
    </row>
    <row r="27" spans="1:5" x14ac:dyDescent="0.25">
      <c r="A27" s="10" t="s">
        <v>49</v>
      </c>
      <c r="B27" s="11">
        <v>1481</v>
      </c>
      <c r="C27" s="11">
        <v>1346</v>
      </c>
      <c r="D27" s="9">
        <f t="shared" si="0"/>
        <v>-9.11546252532073</v>
      </c>
      <c r="E27" s="22"/>
    </row>
    <row r="28" spans="1:5" x14ac:dyDescent="0.25">
      <c r="A28" s="10" t="s">
        <v>50</v>
      </c>
      <c r="B28" s="11">
        <v>1228</v>
      </c>
      <c r="C28" s="11">
        <v>1110</v>
      </c>
      <c r="D28" s="9">
        <f t="shared" si="0"/>
        <v>-9.6091205211726383</v>
      </c>
      <c r="E28" s="22"/>
    </row>
    <row r="29" spans="1:5" x14ac:dyDescent="0.25">
      <c r="A29" s="10" t="s">
        <v>51</v>
      </c>
      <c r="B29" s="11">
        <v>2345</v>
      </c>
      <c r="C29" s="11">
        <v>2105</v>
      </c>
      <c r="D29" s="9">
        <f t="shared" si="0"/>
        <v>-10.23454157782516</v>
      </c>
      <c r="E29" s="22"/>
    </row>
    <row r="30" spans="1:5" x14ac:dyDescent="0.25">
      <c r="A30" s="10" t="s">
        <v>52</v>
      </c>
      <c r="B30" s="11">
        <v>1457</v>
      </c>
      <c r="C30" s="11">
        <v>1454</v>
      </c>
      <c r="D30" s="9">
        <f t="shared" si="0"/>
        <v>-0.20590253946465342</v>
      </c>
      <c r="E30" s="22"/>
    </row>
    <row r="31" spans="1:5" x14ac:dyDescent="0.25">
      <c r="A31" s="10" t="s">
        <v>53</v>
      </c>
      <c r="B31" s="11">
        <v>1696</v>
      </c>
      <c r="C31" s="11">
        <v>1533</v>
      </c>
      <c r="D31" s="9">
        <f t="shared" si="0"/>
        <v>-9.6108490566037741</v>
      </c>
      <c r="E31" s="22"/>
    </row>
    <row r="32" spans="1:5" x14ac:dyDescent="0.25">
      <c r="A32" s="10" t="s">
        <v>54</v>
      </c>
      <c r="B32" s="11">
        <v>2895</v>
      </c>
      <c r="C32" s="11">
        <v>2700</v>
      </c>
      <c r="D32" s="9">
        <f t="shared" si="0"/>
        <v>-6.7357512953367875</v>
      </c>
      <c r="E32" s="22"/>
    </row>
    <row r="33" spans="1:5" x14ac:dyDescent="0.25">
      <c r="A33" s="10" t="s">
        <v>55</v>
      </c>
      <c r="B33" s="11">
        <v>4949</v>
      </c>
      <c r="C33" s="11">
        <v>4125</v>
      </c>
      <c r="D33" s="9">
        <f t="shared" si="0"/>
        <v>-16.649828248130934</v>
      </c>
      <c r="E33" s="22"/>
    </row>
    <row r="34" spans="1:5" x14ac:dyDescent="0.25">
      <c r="A34" s="34" t="s">
        <v>81</v>
      </c>
      <c r="B34" s="35">
        <v>61983</v>
      </c>
      <c r="C34" s="35">
        <v>53728</v>
      </c>
      <c r="D34" s="88">
        <f t="shared" si="0"/>
        <v>-13.318167884742591</v>
      </c>
      <c r="E34" s="22"/>
    </row>
    <row r="35" spans="1:5" x14ac:dyDescent="0.25">
      <c r="B35" s="24"/>
      <c r="C35" s="24"/>
      <c r="D35" s="22"/>
    </row>
  </sheetData>
  <hyperlinks>
    <hyperlink ref="A3" location="Sommaire!A1" display="Retour au sommair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A3" sqref="A3"/>
    </sheetView>
  </sheetViews>
  <sheetFormatPr baseColWidth="10" defaultColWidth="11" defaultRowHeight="15" x14ac:dyDescent="0.25"/>
  <cols>
    <col min="1" max="1" width="40.5" style="12" customWidth="1"/>
    <col min="2" max="2" width="16.5" style="12" customWidth="1"/>
    <col min="3" max="3" width="12" style="12" customWidth="1"/>
    <col min="4" max="4" width="10.5" style="12" customWidth="1"/>
    <col min="5" max="5" width="10.375" style="12" customWidth="1"/>
    <col min="6" max="6" width="9.375" style="12" customWidth="1"/>
    <col min="7" max="7" width="11" style="12"/>
    <col min="8" max="8" width="10.5" style="12" customWidth="1"/>
    <col min="9" max="16384" width="11" style="12"/>
  </cols>
  <sheetData>
    <row r="1" spans="1:11" x14ac:dyDescent="0.25">
      <c r="A1" s="5" t="s">
        <v>127</v>
      </c>
    </row>
    <row r="2" spans="1:11" x14ac:dyDescent="0.25">
      <c r="A2" s="4" t="s">
        <v>108</v>
      </c>
    </row>
    <row r="3" spans="1:11" ht="15.75" thickBot="1" x14ac:dyDescent="0.3">
      <c r="A3" s="40" t="s">
        <v>87</v>
      </c>
      <c r="D3" s="54"/>
      <c r="G3" s="47"/>
    </row>
    <row r="4" spans="1:11" ht="15.75" customHeight="1" thickBot="1" x14ac:dyDescent="0.3">
      <c r="A4" s="155" t="s">
        <v>128</v>
      </c>
      <c r="B4" s="141" t="s">
        <v>129</v>
      </c>
      <c r="C4" s="142"/>
      <c r="D4" s="142"/>
      <c r="E4" s="142"/>
      <c r="F4" s="142"/>
      <c r="G4" s="142"/>
      <c r="H4" s="142"/>
    </row>
    <row r="5" spans="1:11" ht="34.5" thickBot="1" x14ac:dyDescent="0.3">
      <c r="A5" s="156"/>
      <c r="B5" s="32" t="s">
        <v>11</v>
      </c>
      <c r="C5" s="38" t="s">
        <v>12</v>
      </c>
      <c r="D5" s="38" t="s">
        <v>9</v>
      </c>
      <c r="E5" s="38" t="s">
        <v>10</v>
      </c>
      <c r="F5" s="32" t="s">
        <v>13</v>
      </c>
      <c r="G5" s="38" t="s">
        <v>58</v>
      </c>
      <c r="H5" s="33" t="s">
        <v>8</v>
      </c>
    </row>
    <row r="6" spans="1:11" x14ac:dyDescent="0.25">
      <c r="A6" s="2" t="s">
        <v>3</v>
      </c>
      <c r="B6" s="9">
        <v>88.989134652696933</v>
      </c>
      <c r="C6" s="9">
        <v>7.4505238649592549</v>
      </c>
      <c r="D6" s="9">
        <v>3.8804811796662786E-2</v>
      </c>
      <c r="E6" s="9">
        <v>0.10671323244082266</v>
      </c>
      <c r="F6" s="9">
        <v>0.17462165308498254</v>
      </c>
      <c r="G6" s="9">
        <v>3.2402017850213425</v>
      </c>
      <c r="H6" s="9">
        <v>100</v>
      </c>
      <c r="J6" s="9"/>
      <c r="K6" s="119"/>
    </row>
    <row r="7" spans="1:11" x14ac:dyDescent="0.25">
      <c r="A7" s="2" t="s">
        <v>143</v>
      </c>
      <c r="B7" s="89">
        <v>3.9262996271112085</v>
      </c>
      <c r="C7" s="89">
        <v>11.318271550778681</v>
      </c>
      <c r="D7" s="89">
        <v>8.7738539153323108E-2</v>
      </c>
      <c r="E7" s="89">
        <v>0.9870585654748848</v>
      </c>
      <c r="F7" s="89">
        <v>8.2474226804123703</v>
      </c>
      <c r="G7" s="89">
        <v>75.433209037069531</v>
      </c>
      <c r="H7" s="89">
        <v>100</v>
      </c>
      <c r="K7" s="119"/>
    </row>
    <row r="8" spans="1:11" ht="15.75" customHeight="1" x14ac:dyDescent="0.25">
      <c r="A8" s="13" t="s">
        <v>5</v>
      </c>
      <c r="B8" s="90">
        <v>84.836720712491427</v>
      </c>
      <c r="C8" s="90">
        <v>9.0774149349166464</v>
      </c>
      <c r="D8" s="90">
        <v>0.19410824389129938</v>
      </c>
      <c r="E8" s="90">
        <v>0.97054121945649685</v>
      </c>
      <c r="F8" s="90">
        <v>0.45672527974423388</v>
      </c>
      <c r="G8" s="90">
        <v>4.4644896094998856</v>
      </c>
      <c r="H8" s="90">
        <v>100</v>
      </c>
      <c r="J8" s="121"/>
      <c r="K8" s="119"/>
    </row>
    <row r="9" spans="1:11" ht="17.25" customHeight="1" x14ac:dyDescent="0.25">
      <c r="A9" s="2" t="s">
        <v>145</v>
      </c>
      <c r="B9" s="89">
        <v>7.3085339168490151</v>
      </c>
      <c r="C9" s="89">
        <v>14.245076586433262</v>
      </c>
      <c r="D9" s="89">
        <v>0.32822757111597373</v>
      </c>
      <c r="E9" s="89">
        <v>11.466083150984682</v>
      </c>
      <c r="F9" s="89">
        <v>21.181619256017505</v>
      </c>
      <c r="G9" s="89">
        <v>45.470459518599561</v>
      </c>
      <c r="H9" s="89">
        <v>100</v>
      </c>
    </row>
    <row r="10" spans="1:11" x14ac:dyDescent="0.25">
      <c r="A10" s="13" t="s">
        <v>6</v>
      </c>
      <c r="B10" s="9">
        <v>87.634408602150543</v>
      </c>
      <c r="C10" s="9">
        <v>8.4677419354838701</v>
      </c>
      <c r="D10" s="9">
        <v>0.13440860215053765</v>
      </c>
      <c r="E10" s="9">
        <v>0.13440860215053765</v>
      </c>
      <c r="F10" s="9">
        <v>0</v>
      </c>
      <c r="G10" s="9">
        <v>3.6290322580645165</v>
      </c>
      <c r="H10" s="9">
        <v>100</v>
      </c>
    </row>
    <row r="11" spans="1:11" x14ac:dyDescent="0.25">
      <c r="A11" s="2" t="s">
        <v>144</v>
      </c>
      <c r="B11" s="89">
        <v>8.9108910891089099</v>
      </c>
      <c r="C11" s="89">
        <v>21.782178217821784</v>
      </c>
      <c r="D11" s="89">
        <v>0</v>
      </c>
      <c r="E11" s="89">
        <v>1.4851485148514851</v>
      </c>
      <c r="F11" s="89">
        <v>4.455445544554455</v>
      </c>
      <c r="G11" s="89">
        <v>63.366336633663366</v>
      </c>
      <c r="H11" s="89">
        <v>100</v>
      </c>
    </row>
    <row r="12" spans="1:11" x14ac:dyDescent="0.25">
      <c r="A12" s="13" t="s">
        <v>7</v>
      </c>
      <c r="B12" s="9">
        <v>33.232077764277037</v>
      </c>
      <c r="C12" s="9">
        <v>26.4277035236938</v>
      </c>
      <c r="D12" s="9">
        <v>0.85054678007290396</v>
      </c>
      <c r="E12" s="9">
        <v>1.6403402187120293</v>
      </c>
      <c r="F12" s="9">
        <v>1.8833535844471445</v>
      </c>
      <c r="G12" s="9">
        <v>35.965978128797083</v>
      </c>
      <c r="H12" s="9">
        <v>100</v>
      </c>
    </row>
    <row r="13" spans="1:11" x14ac:dyDescent="0.25">
      <c r="A13" s="34" t="s">
        <v>81</v>
      </c>
      <c r="B13" s="37">
        <v>59.547861110208856</v>
      </c>
      <c r="C13" s="37">
        <v>10.627862409458539</v>
      </c>
      <c r="D13" s="37">
        <v>0.17864683145483484</v>
      </c>
      <c r="E13" s="37">
        <v>2.2606944489557281</v>
      </c>
      <c r="F13" s="37">
        <v>4.6837951083249427</v>
      </c>
      <c r="G13" s="37">
        <v>22.701140091597104</v>
      </c>
      <c r="H13" s="37">
        <v>100</v>
      </c>
    </row>
    <row r="19" spans="3:3" x14ac:dyDescent="0.25">
      <c r="C19" s="119"/>
    </row>
  </sheetData>
  <mergeCells count="2">
    <mergeCell ref="A4:A5"/>
    <mergeCell ref="B4:H4"/>
  </mergeCells>
  <hyperlinks>
    <hyperlink ref="A3" location="Sommaire!A1" display="Retour au sommaire"/>
  </hyperlink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A3" sqref="A3"/>
    </sheetView>
  </sheetViews>
  <sheetFormatPr baseColWidth="10" defaultColWidth="11" defaultRowHeight="15" x14ac:dyDescent="0.25"/>
  <cols>
    <col min="1" max="1" width="40.875" style="12" customWidth="1"/>
    <col min="2" max="2" width="12.25" style="12" customWidth="1"/>
    <col min="3" max="3" width="10.375" style="12" customWidth="1"/>
    <col min="4" max="4" width="10.25" style="12" customWidth="1"/>
    <col min="5" max="5" width="10.625" style="12" customWidth="1"/>
    <col min="6" max="6" width="9.25" style="12" customWidth="1"/>
    <col min="7" max="7" width="10" style="12" customWidth="1"/>
    <col min="8" max="8" width="10.5" style="12" customWidth="1"/>
    <col min="9" max="16384" width="11" style="12"/>
  </cols>
  <sheetData>
    <row r="1" spans="1:8" x14ac:dyDescent="0.25">
      <c r="A1" s="5" t="s">
        <v>133</v>
      </c>
    </row>
    <row r="2" spans="1:8" x14ac:dyDescent="0.25">
      <c r="A2" s="4" t="s">
        <v>108</v>
      </c>
    </row>
    <row r="3" spans="1:8" ht="15.75" thickBot="1" x14ac:dyDescent="0.3">
      <c r="A3" s="40" t="s">
        <v>87</v>
      </c>
      <c r="D3" s="54"/>
    </row>
    <row r="4" spans="1:8" ht="15.75" customHeight="1" thickBot="1" x14ac:dyDescent="0.3">
      <c r="A4" s="155" t="s">
        <v>128</v>
      </c>
      <c r="B4" s="141" t="s">
        <v>129</v>
      </c>
      <c r="C4" s="142"/>
      <c r="D4" s="142"/>
      <c r="E4" s="142"/>
      <c r="F4" s="142"/>
      <c r="G4" s="142"/>
      <c r="H4" s="142"/>
    </row>
    <row r="5" spans="1:8" ht="34.5" thickBot="1" x14ac:dyDescent="0.3">
      <c r="A5" s="156"/>
      <c r="B5" s="32" t="s">
        <v>138</v>
      </c>
      <c r="C5" s="38" t="s">
        <v>12</v>
      </c>
      <c r="D5" s="38" t="s">
        <v>9</v>
      </c>
      <c r="E5" s="38" t="s">
        <v>10</v>
      </c>
      <c r="F5" s="32" t="s">
        <v>13</v>
      </c>
      <c r="G5" s="38" t="s">
        <v>58</v>
      </c>
      <c r="H5" s="33" t="s">
        <v>8</v>
      </c>
    </row>
    <row r="6" spans="1:8" x14ac:dyDescent="0.25">
      <c r="A6" s="2" t="s">
        <v>3</v>
      </c>
      <c r="B6" s="9">
        <v>39.432624113475178</v>
      </c>
      <c r="C6" s="9">
        <v>26.808510638297872</v>
      </c>
      <c r="D6" s="9">
        <v>0</v>
      </c>
      <c r="E6" s="9">
        <v>0.14184397163120568</v>
      </c>
      <c r="F6" s="9">
        <v>9.787234042553191</v>
      </c>
      <c r="G6" s="9">
        <v>23.829787234042556</v>
      </c>
      <c r="H6" s="94">
        <v>100</v>
      </c>
    </row>
    <row r="7" spans="1:8" x14ac:dyDescent="0.25">
      <c r="A7" s="2" t="s">
        <v>143</v>
      </c>
      <c r="B7" s="9">
        <v>3.9271610355419049</v>
      </c>
      <c r="C7" s="9">
        <v>11.320754716981133</v>
      </c>
      <c r="D7" s="9">
        <v>8.7757788503729714E-2</v>
      </c>
      <c r="E7" s="9">
        <v>0.98727512066695922</v>
      </c>
      <c r="F7" s="9">
        <v>8.2492321193505926</v>
      </c>
      <c r="G7" s="9">
        <v>75.427819218955676</v>
      </c>
      <c r="H7" s="94">
        <v>100</v>
      </c>
    </row>
    <row r="8" spans="1:8" x14ac:dyDescent="0.25">
      <c r="A8" s="13" t="s">
        <v>5</v>
      </c>
      <c r="B8" s="87">
        <v>40.691489361702125</v>
      </c>
      <c r="C8" s="87">
        <v>28.98936170212766</v>
      </c>
      <c r="D8" s="87">
        <v>0.7978723404255319</v>
      </c>
      <c r="E8" s="87">
        <v>1.3297872340425532</v>
      </c>
      <c r="F8" s="87">
        <v>8.5106382978723403</v>
      </c>
      <c r="G8" s="87">
        <v>19.680851063829788</v>
      </c>
      <c r="H8" s="95">
        <v>100</v>
      </c>
    </row>
    <row r="9" spans="1:8" x14ac:dyDescent="0.25">
      <c r="A9" s="2" t="s">
        <v>145</v>
      </c>
      <c r="B9" s="9">
        <v>7.2928176795580111</v>
      </c>
      <c r="C9" s="9">
        <v>14.209944751381215</v>
      </c>
      <c r="D9" s="9">
        <v>0.33149171270718231</v>
      </c>
      <c r="E9" s="9">
        <v>11.403314917127073</v>
      </c>
      <c r="F9" s="9">
        <v>21.215469613259668</v>
      </c>
      <c r="G9" s="9">
        <v>45.546961325966848</v>
      </c>
      <c r="H9" s="94">
        <v>100</v>
      </c>
    </row>
    <row r="10" spans="1:8" x14ac:dyDescent="0.25">
      <c r="A10" s="13" t="s">
        <v>6</v>
      </c>
      <c r="B10" s="87">
        <v>45</v>
      </c>
      <c r="C10" s="87">
        <v>5</v>
      </c>
      <c r="D10" s="87">
        <v>0</v>
      </c>
      <c r="E10" s="87">
        <v>0</v>
      </c>
      <c r="F10" s="87">
        <v>35</v>
      </c>
      <c r="G10" s="87">
        <v>15</v>
      </c>
      <c r="H10" s="95">
        <v>100</v>
      </c>
    </row>
    <row r="11" spans="1:8" x14ac:dyDescent="0.25">
      <c r="A11" s="2" t="s">
        <v>144</v>
      </c>
      <c r="B11" s="9">
        <v>8.9108910891089099</v>
      </c>
      <c r="C11" s="9">
        <v>21.782178217821784</v>
      </c>
      <c r="D11" s="9">
        <v>0</v>
      </c>
      <c r="E11" s="9">
        <v>1.4851485148514851</v>
      </c>
      <c r="F11" s="9">
        <v>4.455445544554455</v>
      </c>
      <c r="G11" s="9">
        <v>63.366336633663366</v>
      </c>
      <c r="H11" s="94">
        <v>100</v>
      </c>
    </row>
    <row r="12" spans="1:8" x14ac:dyDescent="0.25">
      <c r="A12" s="13" t="s">
        <v>7</v>
      </c>
      <c r="B12" s="87">
        <v>18.918918918918919</v>
      </c>
      <c r="C12" s="87">
        <v>16.216216216216218</v>
      </c>
      <c r="D12" s="87">
        <v>2.7027027027027026</v>
      </c>
      <c r="E12" s="87">
        <v>0</v>
      </c>
      <c r="F12" s="87">
        <v>2.7027027027027026</v>
      </c>
      <c r="G12" s="87">
        <v>59.45945945945946</v>
      </c>
      <c r="H12" s="95">
        <v>100</v>
      </c>
    </row>
    <row r="13" spans="1:8" x14ac:dyDescent="0.25">
      <c r="A13" s="34" t="s">
        <v>81</v>
      </c>
      <c r="B13" s="37">
        <v>9.3785850860420652</v>
      </c>
      <c r="C13" s="37">
        <v>14.474187380497133</v>
      </c>
      <c r="D13" s="37">
        <v>0.22944550669216063</v>
      </c>
      <c r="E13" s="37">
        <v>5.449330783938815</v>
      </c>
      <c r="F13" s="37">
        <v>13.910133843212238</v>
      </c>
      <c r="G13" s="37">
        <v>56.558317399617586</v>
      </c>
      <c r="H13" s="37">
        <v>100</v>
      </c>
    </row>
    <row r="14" spans="1:8" x14ac:dyDescent="0.25">
      <c r="A14" s="120" t="s">
        <v>139</v>
      </c>
    </row>
    <row r="15" spans="1:8" x14ac:dyDescent="0.25">
      <c r="B15" s="23"/>
      <c r="C15" s="23"/>
      <c r="D15" s="23"/>
      <c r="E15" s="23"/>
      <c r="F15" s="23"/>
      <c r="G15" s="23"/>
      <c r="H15" s="23"/>
    </row>
    <row r="16" spans="1:8" x14ac:dyDescent="0.25">
      <c r="B16" s="23"/>
      <c r="C16" s="23"/>
      <c r="D16" s="23"/>
      <c r="E16" s="23"/>
      <c r="F16" s="23"/>
      <c r="G16" s="23"/>
      <c r="H16" s="23"/>
    </row>
  </sheetData>
  <mergeCells count="2">
    <mergeCell ref="B4:H4"/>
    <mergeCell ref="A4:A5"/>
  </mergeCells>
  <hyperlinks>
    <hyperlink ref="A3" location="Sommaire!A1" display="Retour au sommaire"/>
  </hyperlink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Sommaire</vt:lpstr>
      <vt:lpstr>Tableau 1</vt:lpstr>
      <vt:lpstr>Tableau 2</vt:lpstr>
      <vt:lpstr>Tableau 3</vt:lpstr>
      <vt:lpstr>Annexe 1 Évol. effectifs</vt:lpstr>
      <vt:lpstr>Annexe 2 Répartition par bac</vt:lpstr>
      <vt:lpstr>Annexe 3 Effectifs par académie</vt:lpstr>
      <vt:lpstr>Annexe 4 Origine des M2</vt:lpstr>
      <vt:lpstr>Annexe 5 Origine fonctio. stag.</vt:lpstr>
      <vt:lpstr>Annexe 6 M2 fonctio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Administration centrale</cp:lastModifiedBy>
  <cp:lastPrinted>2017-05-19T12:31:27Z</cp:lastPrinted>
  <dcterms:created xsi:type="dcterms:W3CDTF">2017-05-03T12:48:32Z</dcterms:created>
  <dcterms:modified xsi:type="dcterms:W3CDTF">2023-06-14T07:36:08Z</dcterms:modified>
</cp:coreProperties>
</file>