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
    </mc:Choice>
  </mc:AlternateContent>
  <bookViews>
    <workbookView xWindow="0" yWindow="0" windowWidth="20490" windowHeight="7020" tabRatio="786" firstSheet="4" activeTab="17"/>
  </bookViews>
  <sheets>
    <sheet name="SOMMAIRE" sheetId="22" r:id="rId1"/>
    <sheet name="TABLEAU 1" sheetId="3" r:id="rId2"/>
    <sheet name="GRAPHIQUE A" sheetId="2" r:id="rId3"/>
    <sheet name="GRAPHIQUE 1" sheetId="4" r:id="rId4"/>
    <sheet name="TABLEAU 2" sheetId="6" r:id="rId5"/>
    <sheet name="TABLEAU 3" sheetId="7" r:id="rId6"/>
    <sheet name="TABLEAU 4" sheetId="8" r:id="rId7"/>
    <sheet name="TABLEAU 5" sheetId="10" r:id="rId8"/>
    <sheet name="TABLEAU 6" sheetId="13" r:id="rId9"/>
    <sheet name="TABLEAU A" sheetId="11" r:id="rId10"/>
    <sheet name="TABLEAU B" sheetId="16" r:id="rId11"/>
    <sheet name="GRAPHIQUE B" sheetId="17" r:id="rId12"/>
    <sheet name="TABLEAU C" sheetId="18" r:id="rId13"/>
    <sheet name="Annexe 1" sheetId="19" r:id="rId14"/>
    <sheet name="Annexe 2" sheetId="20" r:id="rId15"/>
    <sheet name="Annexe 3" sheetId="21" r:id="rId16"/>
    <sheet name="Annexe 4" sheetId="12" r:id="rId17"/>
    <sheet name="Annexe 5" sheetId="9" r:id="rId18"/>
  </sheets>
  <externalReferences>
    <externalReference r:id="rId19"/>
  </externalReferences>
  <definedNames>
    <definedName name="période_sélectionnée">'[1]Planificateur de projet'!$H$2</definedName>
    <definedName name="PériodeDansPlan">'[1]Planificateur de projet'!A$4=MEDIAN('[1]Planificateur de projet'!A$4,'[1]Planificateur de projet'!$C1,'[1]Planificateur de projet'!$C1+'[1]Planificateur de projet'!$D1-1)</definedName>
    <definedName name="PériodeDansRéel">'[1]Planificateur de projet'!A$4=MEDIAN('[1]Planificateur de projet'!A$4,'[1]Planificateur de projet'!$E1,'[1]Planificateur de projet'!$E1+'[1]Planificateur de projet'!$F1-1)</definedName>
    <definedName name="Plan">PériodeDansPlan*('[1]Planificateur de projet'!$C1&gt;0)</definedName>
    <definedName name="PourcentageAccompli">PourcentageAccompliAuDelà*PériodeDansPlan</definedName>
    <definedName name="PourcentageAccompliAuDelà">('[1]Planificateur de projet'!A$4=MEDIAN('[1]Planificateur de projet'!A$4,'[1]Planificateur de projet'!$E1,'[1]Planificateur de projet'!$E1+'[1]Planificateur de projet'!$F1)*('[1]Planificateur de projet'!$E1&gt;0))*(('[1]Planificateur de projet'!A$4&lt;(INT('[1]Planificateur de projet'!$E1+'[1]Planificateur de projet'!$F1*'[1]Planificateur de projet'!$G1)))+('[1]Planificateur de projet'!A$4='[1]Planificateur de projet'!$E1))*('[1]Planificateur de projet'!$G1&gt;0)</definedName>
    <definedName name="Réel">(PériodeDansRéel*('[1]Planificateur de projet'!$E1&gt;0))*PériodeDansPlan</definedName>
    <definedName name="RéelAuDelà">PériodeDansRéel*('[1]Planificateur de projet'!$E1&gt;0)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8" l="1"/>
  <c r="D11" i="8"/>
  <c r="C11" i="8"/>
  <c r="B11" i="8"/>
  <c r="E5" i="8"/>
  <c r="D5" i="8"/>
  <c r="C5" i="8"/>
  <c r="B5" i="8"/>
  <c r="F5" i="18" l="1"/>
  <c r="E5" i="18"/>
  <c r="D5" i="18"/>
  <c r="C5" i="18"/>
  <c r="F16" i="16"/>
  <c r="F5" i="10" l="1"/>
  <c r="E5" i="10"/>
  <c r="D5" i="10"/>
  <c r="C5" i="10"/>
</calcChain>
</file>

<file path=xl/sharedStrings.xml><?xml version="1.0" encoding="utf-8"?>
<sst xmlns="http://schemas.openxmlformats.org/spreadsheetml/2006/main" count="643" uniqueCount="288">
  <si>
    <t>Année du diplôme</t>
  </si>
  <si>
    <t>Confinements</t>
  </si>
  <si>
    <t>Diplômés 2017</t>
  </si>
  <si>
    <t>Diplômés 2018</t>
  </si>
  <si>
    <t>Diplômés 2019</t>
  </si>
  <si>
    <t>Diplômés 2020</t>
  </si>
  <si>
    <t>Décret n°2022-78</t>
  </si>
  <si>
    <t>T1</t>
  </si>
  <si>
    <t>T2</t>
  </si>
  <si>
    <t>T3</t>
  </si>
  <si>
    <t>T4</t>
  </si>
  <si>
    <t>PERIODES</t>
  </si>
  <si>
    <t>Périodes d'insertion</t>
  </si>
  <si>
    <t>Mesures sanitaires</t>
  </si>
  <si>
    <t>Décret n° 2020-325</t>
  </si>
  <si>
    <t>Décrets d'activité partielle</t>
  </si>
  <si>
    <t>Couvre-feux</t>
  </si>
  <si>
    <t>Décret n° 2020-810</t>
  </si>
  <si>
    <t xml:space="preserve">Décret n° 2021-674 </t>
  </si>
  <si>
    <t>Modulation progressive de l'allocation d'activité partielle avec reste à charge pour les entreprises</t>
  </si>
  <si>
    <t>Modulation de l'allocation d'activité partielle avec reste à charge minimum pour certains secteurs</t>
  </si>
  <si>
    <t>Activité partielle autorisée avec aucun reste à charge pour les entreprises</t>
  </si>
  <si>
    <t>Restriction des autorisations de chômage partiel aux seuls secteurs fragilisés</t>
  </si>
  <si>
    <t>Insertion avant la situation à 18 mois</t>
  </si>
  <si>
    <t>Insertion avant la situation à 30 mois</t>
  </si>
  <si>
    <t>Période des enquêtes d'insertion prof.</t>
  </si>
  <si>
    <t>Publication des enquêtes d'insertion prof.</t>
  </si>
  <si>
    <t>Situation à 18 mois</t>
  </si>
  <si>
    <t>Situation à 30 mois</t>
  </si>
  <si>
    <t>Année d'observation de la situation</t>
  </si>
  <si>
    <t>Domaine disciplinaire</t>
  </si>
  <si>
    <t>Droit-Economie-Gestion (DEG)</t>
  </si>
  <si>
    <t>DEG</t>
  </si>
  <si>
    <t>Lettres-Langues-Arts (LLA)</t>
  </si>
  <si>
    <t>LLA</t>
  </si>
  <si>
    <t>Sciences Humaines et sociales (SHS)</t>
  </si>
  <si>
    <t>SHS</t>
  </si>
  <si>
    <t>Sciences-Technologie-Santé (STS)</t>
  </si>
  <si>
    <t>STS</t>
  </si>
  <si>
    <t>Régime d'études</t>
  </si>
  <si>
    <t>Formation Initiale  - Statut étudiant</t>
  </si>
  <si>
    <t>Apprentissage</t>
  </si>
  <si>
    <t>Ensemble des diplômés</t>
  </si>
  <si>
    <t>Ensemble</t>
  </si>
  <si>
    <t>Année suivant la diplomation</t>
  </si>
  <si>
    <t>Deuxième année suivant la diplomation</t>
  </si>
  <si>
    <t>Master 2017</t>
  </si>
  <si>
    <t>Master 2018</t>
  </si>
  <si>
    <t>Master 2019</t>
  </si>
  <si>
    <t>Master 2020</t>
  </si>
  <si>
    <t>Ensemble des promotions</t>
  </si>
  <si>
    <t>Insertion rapide</t>
  </si>
  <si>
    <t>insertion intermédiaire</t>
  </si>
  <si>
    <t>Insertion tardive</t>
  </si>
  <si>
    <t>En %</t>
  </si>
  <si>
    <t>nd</t>
  </si>
  <si>
    <t>Effectif total des diplômés de Master en emploi</t>
  </si>
  <si>
    <t>En % par catégorie</t>
  </si>
  <si>
    <t>Types d'employeur</t>
  </si>
  <si>
    <t>ONG et associations</t>
  </si>
  <si>
    <t>Employeur privé (1)</t>
  </si>
  <si>
    <t>Fonction publique</t>
  </si>
  <si>
    <t>Secteurs</t>
  </si>
  <si>
    <t>Agriculture, sylviculture et pêche</t>
  </si>
  <si>
    <t>Industries</t>
  </si>
  <si>
    <t>Construction</t>
  </si>
  <si>
    <t>Activités immobilières</t>
  </si>
  <si>
    <t>Commerce, transports, hébergement et restauration</t>
  </si>
  <si>
    <t>Information et communication</t>
  </si>
  <si>
    <t>Activités financières et d'assurance</t>
  </si>
  <si>
    <t>Activités spécialisées, scientifiques et techniques</t>
  </si>
  <si>
    <t>Activités de service administratif et de soutien</t>
  </si>
  <si>
    <t>Enseignement</t>
  </si>
  <si>
    <t>Administration publique (hors enseignement)</t>
  </si>
  <si>
    <t>Santé humaine et action sociale</t>
  </si>
  <si>
    <t>Arts, spectacles et activité récréatives</t>
  </si>
  <si>
    <t>Autres activités de service</t>
  </si>
  <si>
    <t>Année d'observation de la situation à 30 mois</t>
  </si>
  <si>
    <t>Statut de l'emploi (%)</t>
  </si>
  <si>
    <t>Emploi à durée indéterminée (EDI)</t>
  </si>
  <si>
    <t xml:space="preserve">    Dont indépendants</t>
  </si>
  <si>
    <t xml:space="preserve">    Dont fonctionnaires</t>
  </si>
  <si>
    <t xml:space="preserve">    Dont CDI</t>
  </si>
  <si>
    <t>Emploi à durée limitée (EDL)</t>
  </si>
  <si>
    <t>Temps de travail et cumul (%)</t>
  </si>
  <si>
    <t>Temps partiel</t>
  </si>
  <si>
    <r>
      <t xml:space="preserve">Parmi lesquels, en sous-emploi </t>
    </r>
    <r>
      <rPr>
        <sz val="8"/>
        <color theme="1"/>
        <rFont val="Arial"/>
        <family val="2"/>
      </rPr>
      <t>(1)</t>
    </r>
  </si>
  <si>
    <t>Plusieurs emplois</t>
  </si>
  <si>
    <t>PCS (%)</t>
  </si>
  <si>
    <t>Cadres</t>
  </si>
  <si>
    <t>Professions intermédiaires</t>
  </si>
  <si>
    <t>Employés et ouvriers</t>
  </si>
  <si>
    <r>
      <t xml:space="preserve">Rémunération (€ net par mois) </t>
    </r>
    <r>
      <rPr>
        <sz val="8"/>
        <color theme="1"/>
        <rFont val="Calibri"/>
        <family val="2"/>
        <scheme val="minor"/>
      </rPr>
      <t>(2)</t>
    </r>
  </si>
  <si>
    <t>Q1</t>
  </si>
  <si>
    <t>Médiane</t>
  </si>
  <si>
    <t>Q3</t>
  </si>
  <si>
    <t>Effectifs en emploi</t>
  </si>
  <si>
    <t>Emplois de qualité</t>
  </si>
  <si>
    <t>Emplois aux conditions dégradées</t>
  </si>
  <si>
    <t>Emplois atypiques</t>
  </si>
  <si>
    <t>Statut de l'emploi</t>
  </si>
  <si>
    <t>Emploi à durée indéterminée</t>
  </si>
  <si>
    <t>Emploi à durée limitée</t>
  </si>
  <si>
    <t>Niveau de l'emploi (PCS)</t>
  </si>
  <si>
    <t>Cadre</t>
  </si>
  <si>
    <t>Profession intermédiaire</t>
  </si>
  <si>
    <t>Employé-ouvrier</t>
  </si>
  <si>
    <t>Profession libérale, chef d'entreprise, artisan, commerçant, agriculteur</t>
  </si>
  <si>
    <t>Temps de travail</t>
  </si>
  <si>
    <t>Temps plein</t>
  </si>
  <si>
    <t>Cumul d'emploi</t>
  </si>
  <si>
    <t>Un seul emploi</t>
  </si>
  <si>
    <t>Salaire *</t>
  </si>
  <si>
    <t>Salaire inférieur à la médiane</t>
  </si>
  <si>
    <t>Salaire supérieur à la médiane</t>
  </si>
  <si>
    <t>Répartition par catégorie</t>
  </si>
  <si>
    <t>Type d'employeur</t>
  </si>
  <si>
    <t>Industrie et construction</t>
  </si>
  <si>
    <t>Adéquation de l'emploi</t>
  </si>
  <si>
    <t>Correspond au diplôme</t>
  </si>
  <si>
    <t>Correspond au domaine</t>
  </si>
  <si>
    <t>Type d'insertion</t>
  </si>
  <si>
    <t>Administration publique et enseignement</t>
  </si>
  <si>
    <t>Insertion intermédiaire</t>
  </si>
  <si>
    <t>Sexe</t>
  </si>
  <si>
    <t>Femme</t>
  </si>
  <si>
    <t>Homme</t>
  </si>
  <si>
    <t>Domaine</t>
  </si>
  <si>
    <t>Commerce, transports, hebergement, restauration</t>
  </si>
  <si>
    <t>Info-Com et autres secteurs *</t>
  </si>
  <si>
    <t>Employeur privé **</t>
  </si>
  <si>
    <t>Association et ONG</t>
  </si>
  <si>
    <t>sign.</t>
  </si>
  <si>
    <t>Année de diplôme</t>
  </si>
  <si>
    <t>réf</t>
  </si>
  <si>
    <t>n.s</t>
  </si>
  <si>
    <t>*</t>
  </si>
  <si>
    <t>**</t>
  </si>
  <si>
    <t>***</t>
  </si>
  <si>
    <t>Genre</t>
  </si>
  <si>
    <t>L'année de diplomation</t>
  </si>
  <si>
    <t>Master 2017 en CDI</t>
  </si>
  <si>
    <t>Master 2018 en CDI</t>
  </si>
  <si>
    <t>Master 2019 en CDI</t>
  </si>
  <si>
    <t>Master 2020 en CDI</t>
  </si>
  <si>
    <t>Master 2017 en CDD</t>
  </si>
  <si>
    <t>Master 2018 en CDD</t>
  </si>
  <si>
    <t>Master 2019 en CDD</t>
  </si>
  <si>
    <t>Master 2020 en CDD</t>
  </si>
  <si>
    <t xml:space="preserve"> </t>
  </si>
  <si>
    <t>Année de début d'emploi</t>
  </si>
  <si>
    <t xml:space="preserve">    Part des emplois 30 mois en Europe</t>
  </si>
  <si>
    <t xml:space="preserve">    Part des emplois 30 mois en Asie</t>
  </si>
  <si>
    <t xml:space="preserve">    Part des emplois 30 mois en Amériques</t>
  </si>
  <si>
    <t>Année de diplomation</t>
  </si>
  <si>
    <t>Année de la situation professionnelle</t>
  </si>
  <si>
    <t>Ensemble des diplômés en emploi</t>
  </si>
  <si>
    <t>Odd ratio</t>
  </si>
  <si>
    <t>p value</t>
  </si>
  <si>
    <t>&lt;,0001</t>
  </si>
  <si>
    <t>Contrat professionnel</t>
  </si>
  <si>
    <t>Mobilité</t>
  </si>
  <si>
    <t>Pas de mobilité</t>
  </si>
  <si>
    <t>Mobilité inter-régionale</t>
  </si>
  <si>
    <t>Mobilité vers l'étranger</t>
  </si>
  <si>
    <t>Types d'insertion</t>
  </si>
  <si>
    <t>insertion rapide</t>
  </si>
  <si>
    <t>Probabilités d’occuper un emploi à conditions dégradées ou atypique par rapport à un emploi de qualité selon l’année de diplomation et les caractéristiques sociodémographiques.</t>
  </si>
  <si>
    <t>Métropole</t>
  </si>
  <si>
    <t>Total</t>
  </si>
  <si>
    <t>LP 2017</t>
  </si>
  <si>
    <t>LP 2018</t>
  </si>
  <si>
    <t>LP 2019</t>
  </si>
  <si>
    <t>LP 2020</t>
  </si>
  <si>
    <r>
      <t xml:space="preserve">Forme 1
</t>
    </r>
    <r>
      <rPr>
        <b/>
        <sz val="11"/>
        <color theme="3"/>
        <rFont val="Calibri"/>
        <family val="2"/>
        <scheme val="minor"/>
      </rPr>
      <t>Cadres du secteur privé</t>
    </r>
  </si>
  <si>
    <r>
      <t xml:space="preserve">Forme 2
</t>
    </r>
    <r>
      <rPr>
        <b/>
        <sz val="11"/>
        <color theme="3"/>
        <rFont val="Calibri"/>
        <family val="2"/>
        <scheme val="minor"/>
      </rPr>
      <t>Contractuels catégorie A de la fonction publique</t>
    </r>
  </si>
  <si>
    <r>
      <t xml:space="preserve">Forme 3
</t>
    </r>
    <r>
      <rPr>
        <b/>
        <sz val="11"/>
        <color theme="3"/>
        <rFont val="Calibri"/>
        <family val="2"/>
        <scheme val="minor"/>
      </rPr>
      <t>Emplois "courts"</t>
    </r>
  </si>
  <si>
    <r>
      <t xml:space="preserve">Forme 4
</t>
    </r>
    <r>
      <rPr>
        <b/>
        <sz val="11"/>
        <color theme="3"/>
        <rFont val="Calibri"/>
        <family val="2"/>
        <scheme val="minor"/>
      </rPr>
      <t>Emplois peu qualifiés</t>
    </r>
  </si>
  <si>
    <r>
      <t xml:space="preserve">Forme 5
</t>
    </r>
    <r>
      <rPr>
        <b/>
        <sz val="11"/>
        <color theme="3"/>
        <rFont val="Calibri"/>
        <family val="2"/>
        <scheme val="minor"/>
      </rPr>
      <t>Indépendants</t>
    </r>
  </si>
  <si>
    <t>Forme 2
vs 1</t>
  </si>
  <si>
    <t>Forme 3
vs 1</t>
  </si>
  <si>
    <t>Forme
4 vs 1</t>
  </si>
  <si>
    <t>Forme
5 vs 1</t>
  </si>
  <si>
    <t>Info-Com et autres secteurs (1)</t>
  </si>
  <si>
    <t>Forme 1</t>
  </si>
  <si>
    <t>Forme 2</t>
  </si>
  <si>
    <t>Forme 3</t>
  </si>
  <si>
    <t>Forme 4</t>
  </si>
  <si>
    <t>Forme 5</t>
  </si>
  <si>
    <t>Année d'observation de la situation à 18 mois</t>
  </si>
  <si>
    <t>Non renseigné</t>
  </si>
  <si>
    <t>Temps de travail  (%)</t>
  </si>
  <si>
    <t xml:space="preserve">Contenu du fichier : </t>
  </si>
  <si>
    <r>
      <rPr>
        <b/>
        <u/>
        <sz val="10"/>
        <color theme="1"/>
        <rFont val="Calibri"/>
        <family val="2"/>
        <scheme val="minor"/>
      </rPr>
      <t>Population interrogée</t>
    </r>
    <r>
      <rPr>
        <sz val="10"/>
        <color theme="1"/>
        <rFont val="Calibri"/>
        <family val="2"/>
        <scheme val="minor"/>
      </rPr>
      <t xml:space="preserve"> : enquête individuelle et exhaustive des diplômés des universités françaises de France métropolitaine et DOM, (hors université Paris Dauphine) ayant obtenu un diplôme de master (hors master enseignement) en 2017, 2018, 2019 et 2020, de nationalité française et de moins de 30 ans, inscrits en formation initiale, hors poursuite ou reprise d’études dans les 2 ans.</t>
    </r>
  </si>
  <si>
    <t>Retour au sommaire</t>
  </si>
  <si>
    <t>Répartition des diplômés de master en CDI et en CDD à 30 mois par période de début d’emploi CDI ou CDD</t>
  </si>
  <si>
    <t>Annexe 1 - Répartition des diplômés de master en CDI et en CDD à 30 mois par période de début d’emploi CDI ou CDD</t>
  </si>
  <si>
    <t>Evolution des indicateurs de qualité des emplois occupés à 30 mois par les diplômés de master depuis 2019, par année de début d'emploi</t>
  </si>
  <si>
    <t>Annexe 2 - Evolution des indicateurs de qualité des emplois occupés à 30 mois par les diplômés de master depuis 2019, par année de début d'emploi</t>
  </si>
  <si>
    <t>(1) Le sous-emploi concerne les diplômés en emploi à temps partiel indiquant ne pas avoir la possibilité de travailler davantage avec cet emploi (question relative à la raison du temps partiel).</t>
  </si>
  <si>
    <t>(2) Le montant des rémunérations n'est calculé que pour les salariés à temps plein</t>
  </si>
  <si>
    <t>Caractéristiques de l'emploi et des diplômés de master pour chaque forme d'emploi 
(en %)</t>
  </si>
  <si>
    <t>Evolution de la répartition des emplois à 30 mois des diplômés de master par type d’employeur et par secteur d’activité</t>
  </si>
  <si>
    <t>Annexe 3 - Evolution des indicateurs de qualité des emplois occupés à 18 mois par les diplômés de master depuis 2019</t>
  </si>
  <si>
    <t xml:space="preserve">Annexe 4 - Caractéristiques de l'emploi et des diplômés de master pour chaque forme d'emploi </t>
  </si>
  <si>
    <t>Annexe 5 - Evolution de la répartition des emplois à 30 mois des diplômés de master par type d’employeur et par secteur d’activité</t>
  </si>
  <si>
    <r>
      <rPr>
        <b/>
        <sz val="9"/>
        <color theme="1"/>
        <rFont val="Calibri"/>
        <family val="2"/>
        <scheme val="minor"/>
      </rPr>
      <t>Source</t>
    </r>
    <r>
      <rPr>
        <sz val="9"/>
        <color theme="1"/>
        <rFont val="Calibri"/>
        <family val="2"/>
        <scheme val="minor"/>
      </rPr>
      <t xml:space="preserve"> : MESR-SIES. Enquêtes d'insertion professionnelle des diplômés de l’université en 2017, 2018, 2019 et 2020</t>
    </r>
  </si>
  <si>
    <r>
      <t xml:space="preserve">Lecture </t>
    </r>
    <r>
      <rPr>
        <sz val="9"/>
        <color rgb="FF000000"/>
        <rFont val="Calibri"/>
        <family val="2"/>
        <scheme val="minor"/>
      </rPr>
      <t>: Parmi les diplômés de master en 2017 qui déclarent être en emploi à 30 mois, 33,8 % ont commencé le contrat correspondant à cet emploi l’année de l’obtention de leur diplôme (2017).</t>
    </r>
  </si>
  <si>
    <r>
      <t>Source</t>
    </r>
    <r>
      <rPr>
        <sz val="9"/>
        <color rgb="FF000000"/>
        <rFont val="Calibri"/>
        <family val="2"/>
        <scheme val="minor"/>
      </rPr>
      <t xml:space="preserve"> : MESR-SIES. Enquêtes d'insertion professionnelle des diplômés de l’université en 2017, 2018, 2019 et 2020</t>
    </r>
  </si>
  <si>
    <r>
      <t xml:space="preserve">Lecture </t>
    </r>
    <r>
      <rPr>
        <sz val="9"/>
        <color rgb="FF000000"/>
        <rFont val="Calibri"/>
        <family val="2"/>
        <scheme val="minor"/>
      </rPr>
      <t>: Parmi les diplômés 2017 qui déclarent être en emploi 30 mois après leur diplomation (au 1</t>
    </r>
    <r>
      <rPr>
        <vertAlign val="superscript"/>
        <sz val="9"/>
        <color rgb="FF000000"/>
        <rFont val="Calibri"/>
        <family val="2"/>
        <scheme val="minor"/>
      </rPr>
      <t>er</t>
    </r>
    <r>
      <rPr>
        <sz val="9"/>
        <color rgb="FF000000"/>
        <rFont val="Calibri"/>
        <family val="2"/>
        <scheme val="minor"/>
      </rPr>
      <t xml:space="preserve"> décembre 2019), 43 % travaillent dans une autre région que celle du diplôme. 32 % d’entre eux travaillent en Ile de France.</t>
    </r>
  </si>
  <si>
    <r>
      <rPr>
        <b/>
        <sz val="9"/>
        <color theme="1"/>
        <rFont val="Calibri"/>
        <family val="2"/>
        <scheme val="minor"/>
      </rPr>
      <t xml:space="preserve">Lecture </t>
    </r>
    <r>
      <rPr>
        <sz val="9"/>
        <color theme="1"/>
        <rFont val="Calibri"/>
        <family val="2"/>
        <scheme val="minor"/>
      </rPr>
      <t>: Parmi les diplômés de master de 2017 en emploi au 1er décembre de l'année 2019,  69,1% sont en CDI et 68,3% sont cadres. Leur salaire mensuel net médian est de 2 075 euros.</t>
    </r>
  </si>
  <si>
    <r>
      <rPr>
        <b/>
        <sz val="9"/>
        <color theme="1"/>
        <rFont val="Calibri"/>
        <family val="2"/>
        <scheme val="minor"/>
      </rPr>
      <t>Lecture</t>
    </r>
    <r>
      <rPr>
        <sz val="9"/>
        <color theme="1"/>
        <rFont val="Calibri"/>
        <family val="2"/>
        <scheme val="minor"/>
      </rPr>
      <t xml:space="preserve"> : 98,6 % des diplômés en emploi de forme 1 sont en emploi à durée indéterminée.</t>
    </r>
  </si>
  <si>
    <r>
      <rPr>
        <b/>
        <sz val="9"/>
        <color theme="1"/>
        <rFont val="Calibri"/>
        <family val="2"/>
        <scheme val="minor"/>
      </rPr>
      <t>Note</t>
    </r>
    <r>
      <rPr>
        <sz val="9"/>
        <color theme="1"/>
        <rFont val="Calibri"/>
        <family val="2"/>
        <scheme val="minor"/>
      </rPr>
      <t xml:space="preserve"> : * Les médianes de salaire sont ici calculées pour les temps plein d’une part et pour les temps partiel d’autre part. La quotité du temps de travail pour les temps partiels n’étant pas connu, la comparaison des médianes pour les deux catégories concernées par le temps partiel est peu significative.</t>
    </r>
  </si>
  <si>
    <r>
      <rPr>
        <b/>
        <sz val="9"/>
        <color theme="1"/>
        <rFont val="Calibri"/>
        <family val="2"/>
        <scheme val="minor"/>
      </rPr>
      <t xml:space="preserve">Lecture </t>
    </r>
    <r>
      <rPr>
        <sz val="9"/>
        <color theme="1"/>
        <rFont val="Calibri"/>
        <family val="2"/>
        <scheme val="minor"/>
      </rPr>
      <t>: Parmi les diplômés actifs (recherche ou emploi) de la licence professionnelle en 2017, 93,1 % sont en emploi 18 mois après l'obtention du diplôme. 94,1 % d'entre eux sont en emploi 30 mois après.</t>
    </r>
  </si>
  <si>
    <r>
      <t xml:space="preserve">*** Rapport de chances significatif au seuil de 1 % ; ** de 5 % ; * de 10 % (n.s = non significatif)
(1)  Le secteur Info-com et autres secteurs regroupe :  Information et communication ; Activités immobilières ; Activités de service administratif et de soutien ; Arts, spectacles et activités récréatives ; Autres activités de service ; Agriculture, sylviculture et pêche.
</t>
    </r>
    <r>
      <rPr>
        <b/>
        <sz val="9"/>
        <color theme="1"/>
        <rFont val="Calibri"/>
        <family val="2"/>
        <scheme val="minor"/>
      </rPr>
      <t xml:space="preserve">Lecture </t>
    </r>
    <r>
      <rPr>
        <sz val="9"/>
        <color theme="1"/>
        <rFont val="Calibri"/>
        <family val="2"/>
        <scheme val="minor"/>
      </rPr>
      <t xml:space="preserve">: Le fait d’être diplômés en 2018 augmente de 24 % le risque d’occuper un emploi court à 30 mois.
</t>
    </r>
    <r>
      <rPr>
        <b/>
        <sz val="9"/>
        <color theme="1"/>
        <rFont val="Calibri"/>
        <family val="2"/>
        <scheme val="minor"/>
      </rPr>
      <t xml:space="preserve">Source : </t>
    </r>
    <r>
      <rPr>
        <sz val="9"/>
        <color theme="1"/>
        <rFont val="Calibri"/>
        <family val="2"/>
        <scheme val="minor"/>
      </rPr>
      <t>MESR-SIES. Enquêtes d'insertion professionnelle des diplômés de l’université en 2017, 2018, 2019 et 2020</t>
    </r>
  </si>
  <si>
    <r>
      <t xml:space="preserve">Lecture </t>
    </r>
    <r>
      <rPr>
        <sz val="9"/>
        <color rgb="FF000000"/>
        <rFont val="Calibri"/>
        <family val="2"/>
        <scheme val="minor"/>
      </rPr>
      <t>: Parmi les diplômés de licence professionnelle en 2017 qui déclarent être en emploi (situation à 30 mois), 44,1 % ont indiqué avoir commencé le contrat correspondant à cet emploi l’année de l’obtention de leur diplôme.</t>
    </r>
  </si>
  <si>
    <r>
      <rPr>
        <b/>
        <sz val="9"/>
        <color theme="1"/>
        <rFont val="Calibri"/>
        <family val="2"/>
        <scheme val="minor"/>
      </rPr>
      <t xml:space="preserve">Lecture </t>
    </r>
    <r>
      <rPr>
        <sz val="9"/>
        <color theme="1"/>
        <rFont val="Calibri"/>
        <family val="2"/>
        <scheme val="minor"/>
      </rPr>
      <t>: Parmi les diplômés de licence professionnelle de 2017 en emploi au 1er décembre de l'année 2019,  78,6 % sont en CDI et 13,5 % sont cadres. Leur salaire mensuel net médian est de 1 733 euros.</t>
    </r>
  </si>
  <si>
    <r>
      <rPr>
        <b/>
        <sz val="9"/>
        <color theme="1"/>
        <rFont val="Calibri"/>
        <family val="2"/>
        <scheme val="minor"/>
      </rPr>
      <t>Notes</t>
    </r>
    <r>
      <rPr>
        <sz val="9"/>
        <color theme="1"/>
        <rFont val="Calibri"/>
        <family val="2"/>
        <scheme val="minor"/>
      </rPr>
      <t xml:space="preserve"> : 
(1) Professions libérales, indépendants, chefs d'entreprise, auto-entrepreneurs
(2) CDD, Contrat de doctorat, vacataire, interimaire, intermittent, apprentissage, contrat pro, emploi aidé et volontariat
(3) Inclut les professions libérales et les catégories A de la Fonction publique
(4) Inclut les catégorie B de la Fonction publique
(5) Inclut les catégories C de la Fonction publique</t>
    </r>
  </si>
  <si>
    <r>
      <t xml:space="preserve">Lecture </t>
    </r>
    <r>
      <rPr>
        <sz val="9"/>
        <color rgb="FF000000"/>
        <rFont val="Calibri"/>
        <family val="2"/>
        <scheme val="minor"/>
      </rPr>
      <t>: Parmi les diplômés de master  en 2017 qui déclarent être en emploi en CDI (situation à 30 mois), 39,72 % ont indiqué avoir commencé le contrat correspondant à cet emploi l’année de l’obtention de leur diplôme.</t>
    </r>
  </si>
  <si>
    <r>
      <rPr>
        <b/>
        <sz val="9"/>
        <color theme="1"/>
        <rFont val="Calibri"/>
        <family val="2"/>
        <scheme val="minor"/>
      </rPr>
      <t xml:space="preserve">Lecture </t>
    </r>
    <r>
      <rPr>
        <sz val="9"/>
        <color theme="1"/>
        <rFont val="Calibri"/>
        <family val="2"/>
        <scheme val="minor"/>
      </rPr>
      <t>: Parmi les diplômés de master de 2017 en emploi au 1er décembre de l'année 2018,  56,8 % sont en CDI et 60,9 % sont cadres. Leur salaire mensuel net médian est de 1 908 euros.</t>
    </r>
  </si>
  <si>
    <r>
      <rPr>
        <b/>
        <sz val="9"/>
        <color theme="1"/>
        <rFont val="Calibri"/>
        <family val="2"/>
        <scheme val="minor"/>
      </rPr>
      <t xml:space="preserve">Lecture </t>
    </r>
    <r>
      <rPr>
        <sz val="9"/>
        <color theme="1"/>
        <rFont val="Calibri"/>
        <family val="2"/>
        <scheme val="minor"/>
      </rPr>
      <t>: Parmi les diplômés de master de 2017 en emploi au 1er décembre de l'année 2019 et dont l'emploi démarre l'année du diplôme, 81,2% sont en CDI et 75% sont cadres. Leur salaire mensuel net médian est de 2 200 euros.</t>
    </r>
  </si>
  <si>
    <r>
      <t xml:space="preserve">* Le secteur </t>
    </r>
    <r>
      <rPr>
        <i/>
        <sz val="9"/>
        <color theme="1"/>
        <rFont val="Calibri"/>
        <family val="2"/>
        <scheme val="minor"/>
      </rPr>
      <t xml:space="preserve">Info-com et autres secteurs </t>
    </r>
    <r>
      <rPr>
        <sz val="9"/>
        <color theme="1"/>
        <rFont val="Calibri"/>
        <family val="2"/>
        <scheme val="minor"/>
      </rPr>
      <t>intègre les secteurs Information et communication ; Activités immobilières ;  Activités de service administratif et de soutien ; Arts, spectacles et activités récréatives ; Autres activités de service ;  Agriculture, sylviculture et pêche ; Les secteurs non renseignés
** Regroupent les entreprises (privées et publiques), les indépendants, les professions libérales, les particuliers, etc.</t>
    </r>
  </si>
  <si>
    <r>
      <rPr>
        <b/>
        <sz val="9"/>
        <color theme="1"/>
        <rFont val="Calibri"/>
        <family val="2"/>
        <scheme val="minor"/>
      </rPr>
      <t>Lecture</t>
    </r>
    <r>
      <rPr>
        <sz val="9"/>
        <color theme="1"/>
        <rFont val="Calibri"/>
        <family val="2"/>
        <scheme val="minor"/>
      </rPr>
      <t xml:space="preserve"> : 83,7 % des diplômés de forme 1 sont salariés d'un employeur privé.</t>
    </r>
  </si>
  <si>
    <r>
      <rPr>
        <b/>
        <sz val="9"/>
        <color theme="1"/>
        <rFont val="Calibri"/>
        <family val="2"/>
        <scheme val="minor"/>
      </rPr>
      <t>Notes</t>
    </r>
    <r>
      <rPr>
        <sz val="9"/>
        <color theme="1"/>
        <rFont val="Calibri"/>
        <family val="2"/>
        <scheme val="minor"/>
      </rPr>
      <t xml:space="preserve"> : Les parts résiduelles qui ne sont pas affichées dans ce tableau correspondent aux diplômés en emploi n’ayant pas répondu aux questions relatives à ces catégories.
(1) Les employeurs privés regroupent les entreprises (privées et publiques), les indépendants, les professions libérales, les particuliers et les organisations internationales.</t>
    </r>
  </si>
  <si>
    <t>Moins de 23 ans</t>
  </si>
  <si>
    <t>23-24 ans</t>
  </si>
  <si>
    <t>Age à la diplomation</t>
  </si>
  <si>
    <t xml:space="preserve">    Dont en Ile de France (IdF)</t>
  </si>
  <si>
    <t xml:space="preserve">    Dont en région métropolitaine (autres qu'IdF)</t>
  </si>
  <si>
    <r>
      <t xml:space="preserve">Dont en sous-emploi </t>
    </r>
    <r>
      <rPr>
        <sz val="8"/>
        <color theme="1"/>
        <rFont val="Arial"/>
        <family val="2"/>
      </rPr>
      <t>(1)</t>
    </r>
  </si>
  <si>
    <t>PCS</t>
  </si>
  <si>
    <t>Année d'obtention du diplôme</t>
  </si>
  <si>
    <r>
      <rPr>
        <b/>
        <sz val="9"/>
        <color theme="1"/>
        <rFont val="Calibri"/>
        <family val="2"/>
        <scheme val="minor"/>
      </rPr>
      <t>Lecture</t>
    </r>
    <r>
      <rPr>
        <sz val="9"/>
        <color theme="1"/>
        <rFont val="Calibri"/>
        <family val="2"/>
        <scheme val="minor"/>
      </rPr>
      <t xml:space="preserve"> : Parmi les diplômés de master (hors enseignement) de 2017, 35,7 % ont poursuivi leurs études.
</t>
    </r>
    <r>
      <rPr>
        <b/>
        <sz val="9"/>
        <color theme="1"/>
        <rFont val="Calibri"/>
        <family val="2"/>
        <scheme val="minor"/>
      </rPr>
      <t xml:space="preserve">Source </t>
    </r>
    <r>
      <rPr>
        <sz val="9"/>
        <color theme="1"/>
        <rFont val="Calibri"/>
        <family val="2"/>
        <scheme val="minor"/>
      </rPr>
      <t>: MESR-SIES. Enquêtes d'insertion professionnelle des diplômés de l’université en 2017, 2018, 2019 et 2020</t>
    </r>
  </si>
  <si>
    <r>
      <rPr>
        <b/>
        <u/>
        <sz val="10"/>
        <color theme="1"/>
        <rFont val="Calibri"/>
        <family val="2"/>
        <scheme val="minor"/>
      </rPr>
      <t>Modalités d'enquête :</t>
    </r>
    <r>
      <rPr>
        <sz val="10"/>
        <color theme="1"/>
        <rFont val="Calibri"/>
        <family val="2"/>
        <scheme val="minor"/>
      </rPr>
      <t xml:space="preserve"> la collecte des universités est multimode (courriel, téléphone, courrier). Le taux de réponse exploitable pour les diplômés de master se situe entre 69 % et 70 % selon les années.</t>
    </r>
    <r>
      <rPr>
        <sz val="10"/>
        <rFont val="Calibri"/>
        <family val="2"/>
        <scheme val="minor"/>
      </rPr>
      <t xml:space="preserve"> Les données sont corrigées pour tenir compte de la non-réponse.</t>
    </r>
  </si>
  <si>
    <t>L’insertion professionnelle des diplômés dans les enquêtes IP et les mesures sanitaires et économiques liées à la crise de la Covid-19</t>
  </si>
  <si>
    <t>Emploi occupé à 30 mois - Répartition selon l’année de début du contrat (en %)</t>
  </si>
  <si>
    <t>Emploi à 30 mois - Répartition selon le rythme d’insertion professionnelle (en %)</t>
  </si>
  <si>
    <t xml:space="preserve"> Emploi à 30 mois - Répartition selon la mobilité et la distribution régionale (en %)</t>
  </si>
  <si>
    <t>25 ans ou plus</t>
  </si>
  <si>
    <t>Formation initiale sous statut étudiant (FI-SE)</t>
  </si>
  <si>
    <t>Contrat de professionnalisation (CP)</t>
  </si>
  <si>
    <t>Emploi à 30 mois - Répartition selon l’année de début de contrat  des diplômés de licence professionnelle (en %)</t>
  </si>
  <si>
    <t>1er quartile</t>
  </si>
  <si>
    <t>3ème quartile</t>
  </si>
  <si>
    <t>Rémunération</t>
  </si>
  <si>
    <t>Emploi à 30 mois - Indicateurs de qualité des emplois occupés par les diplômés de licence professionnelle (en % et en euros nets mensuels)</t>
  </si>
  <si>
    <t>Emploi à 30 mois - Indicateurs de qualité des emplois occupés (en % et en euros nets mensuels)</t>
  </si>
  <si>
    <t>Temps de travail et cumul d'emploi</t>
  </si>
  <si>
    <t>Taux d’insertion professionnelle des diplômés de master (en %)</t>
  </si>
  <si>
    <t>Taux de poursuite d’études des diplômés de master (en %)</t>
  </si>
  <si>
    <t>Emploi à 30 mois - Caractéristiques des cinq formes d’emploi selon les indicateurs de qualité (en %)</t>
  </si>
  <si>
    <t>Taux d’insertion professionnelle des diplômés de licence professionnelle (en %)</t>
  </si>
  <si>
    <t>Tableau C : Emploi à 30 mois - Indicateurs de qualité des emplois occupés par les diplômés de licence professionnelle (en % et en euros nets mensuels)</t>
  </si>
  <si>
    <t>Graphique B : Emploi à 30 mois - Répartition selon l’année de début de contrat  des diplômés de licence professionnelle (en %)</t>
  </si>
  <si>
    <t>Tableau B : Taux d’insertion professionnelle des diplômés de licence professionnelle (en %)</t>
  </si>
  <si>
    <t>Tableau 6 : Probabilités d’occuper un emploi à conditions dégradées ou atypique par rapport à un emploi de qualité selon l’année de diplomation et les caractéristiques sociodémographiques</t>
  </si>
  <si>
    <t>Tableau 1 : Taux d’insertion professionnelle des diplômés de master (en %)</t>
  </si>
  <si>
    <t>Graphique A : L’insertion professionnelle des diplômés dans les enquêtes IP et les mesures sanitaires et économiques liées à la crise de la Covid-19</t>
  </si>
  <si>
    <t>Graphique 1 : Emploi occupé à 30 mois - Répartition selon l’année de début du contrat (en %)</t>
  </si>
  <si>
    <t>Tableau 2 : Emploi à 30 mois - Répartition selon le rythme d’insertion professionnelle (en %)</t>
  </si>
  <si>
    <t>Tableau 3 : Taux de poursuite d’études des diplômés de master (en %)</t>
  </si>
  <si>
    <t>Tableau 4 :  Emploi à 30 mois - Répartition selon la mobilité et la distribution régionale (en %)</t>
  </si>
  <si>
    <t>Tableau 5 : Emploi à 30 mois - Indicateurs de qualité des emplois occupés (en % et en euros nets mensuels)</t>
  </si>
  <si>
    <t>Tableau A : Emploi à 30 mois - Caractéristiques des cinq formes d’emploi selon les indicateurs de qualité (en %)</t>
  </si>
  <si>
    <t>Part des emplois en France</t>
  </si>
  <si>
    <t xml:space="preserve">    Dont en Drom</t>
  </si>
  <si>
    <t>Taux de mobilité (a)+(b)</t>
  </si>
  <si>
    <t>Part des emplois à l'étranger (a)</t>
  </si>
  <si>
    <t>Taux de mobilité régionale (b)</t>
  </si>
  <si>
    <t>Contractuels catégorie A de la fonction publique</t>
  </si>
  <si>
    <t>Emplois "courts"</t>
  </si>
  <si>
    <t>Emplois peu qualifiés</t>
  </si>
  <si>
    <t>Indépendants</t>
  </si>
  <si>
    <t>Cadre du secteur privé</t>
  </si>
  <si>
    <t>Secteurs d'activité</t>
  </si>
  <si>
    <t>Droit-Economie-Gestion</t>
  </si>
  <si>
    <t>Lettres-Langues-Arts</t>
  </si>
  <si>
    <t>Sciences Humaines et Sociales</t>
  </si>
  <si>
    <t>Sciences-Technologies-Santé</t>
  </si>
  <si>
    <r>
      <t xml:space="preserve">Salaire mensuel net </t>
    </r>
    <r>
      <rPr>
        <sz val="8"/>
        <color theme="1"/>
        <rFont val="Calibri"/>
        <family val="2"/>
        <scheme val="minor"/>
      </rPr>
      <t>(2)</t>
    </r>
  </si>
  <si>
    <t>(1) Le sous-emploi concerne les diplômés en emploi à temps partiel indiquant ne pas avoir la possibilité de travailler davantage avec cet emploi (question relative à la raison du temps partiel).
(2) Les salaires mensuels nets  ne sont ici calculés que pour les salariés à temps plein (Plus de 94% des effectifs).</t>
  </si>
  <si>
    <t>Formation initiale sous statut étudiant</t>
  </si>
  <si>
    <r>
      <rPr>
        <b/>
        <sz val="11"/>
        <color theme="0"/>
        <rFont val="Calibri"/>
        <family val="2"/>
        <scheme val="minor"/>
      </rPr>
      <t>NOTE D'INFORMATION DU SIES</t>
    </r>
    <r>
      <rPr>
        <sz val="11"/>
        <color theme="0"/>
        <rFont val="Calibri"/>
        <family val="2"/>
        <scheme val="minor"/>
      </rPr>
      <t xml:space="preserve"> : Evolutions de l’insertion professionnelle et des conditions d’emploi des diplômés de master (hors enseignement) durant la crise sanitaire</t>
    </r>
  </si>
  <si>
    <r>
      <rPr>
        <b/>
        <u/>
        <sz val="10"/>
        <color theme="1"/>
        <rFont val="Calibri"/>
        <family val="2"/>
        <scheme val="minor"/>
      </rPr>
      <t>Données :</t>
    </r>
    <r>
      <rPr>
        <sz val="10"/>
        <color theme="1"/>
        <rFont val="Calibri"/>
        <family val="2"/>
        <scheme val="minor"/>
      </rPr>
      <t xml:space="preserve"> Les résultats sont issus d’un dispositif d’enquêtes annuelles sur l’insertion des diplômés de master, de licence professionnelle et de DUT à l’université, coordonné par le ministère de l’Enseignement supérieur et de la Recherche, et administré par les universités.</t>
    </r>
  </si>
  <si>
    <r>
      <rPr>
        <b/>
        <sz val="9"/>
        <color theme="1"/>
        <rFont val="Calibri"/>
        <family val="2"/>
        <scheme val="minor"/>
      </rPr>
      <t xml:space="preserve">Lecture </t>
    </r>
    <r>
      <rPr>
        <sz val="9"/>
        <color theme="1"/>
        <rFont val="Calibri"/>
        <family val="2"/>
        <scheme val="minor"/>
      </rPr>
      <t>: Parmi les diplômés actifs (recherche ou emploi) de master du domaine DEG en 2017, 92% sont en emploi 18 mois après l'obtention du diplôme. 93,7% d'entre eux sont en emploi 30 mois après.</t>
    </r>
  </si>
  <si>
    <r>
      <t xml:space="preserve">Lecture </t>
    </r>
    <r>
      <rPr>
        <sz val="9"/>
        <color rgb="FF000000"/>
        <rFont val="Calibri"/>
        <family val="2"/>
        <scheme val="minor"/>
      </rPr>
      <t>: Parmi les diplômés de master des promotions 2017 à 2020, en emploi 30 mois après leur diplomation, 69,6 % ont eu une insertion rapide après l’obtention de leur diplôme. Ils étaient 68,1% parmi les seuls diplômés de l’année 2019.</t>
    </r>
  </si>
  <si>
    <t>Evolution des indicateurs de qualité des emplois occupés à 18 mois par les diplômés de master depuis 2018</t>
  </si>
  <si>
    <r>
      <rPr>
        <b/>
        <sz val="9"/>
        <color theme="1"/>
        <rFont val="Calibri"/>
        <family val="2"/>
        <scheme val="minor"/>
      </rPr>
      <t>Lecture</t>
    </r>
    <r>
      <rPr>
        <sz val="9"/>
        <color theme="1"/>
        <rFont val="Calibri"/>
        <family val="2"/>
        <scheme val="minor"/>
      </rPr>
      <t xml:space="preserve"> : Parmi les diplômés de master 2017 en emploi à 30 mois après leur diplomation, 8,2 % travaillent dans une association ou une ONG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</si>
</sst>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 #,##0_-;_-* &quot;-&quot;??_-;_-@_-"/>
    <numFmt numFmtId="165" formatCode="_-* #,##0.0_-;\-* #,##0.0_-;_-* &quot;-&quot;??_-;_-@_-"/>
    <numFmt numFmtId="166" formatCode="_-* #,##0.0\ _€_-;\-* #,##0.0\ _€_-;_-* &quot;-&quot;?\ _€_-;_-@_-"/>
    <numFmt numFmtId="167" formatCode="0.0"/>
    <numFmt numFmtId="168" formatCode="#,##0_ ;\-#,##0\ "/>
  </numFmts>
  <fonts count="58" x14ac:knownFonts="1">
    <font>
      <sz val="11"/>
      <color theme="1"/>
      <name val="Calibri"/>
      <family val="2"/>
      <scheme val="minor"/>
    </font>
    <font>
      <b/>
      <sz val="11"/>
      <color theme="1"/>
      <name val="Calibri"/>
      <family val="2"/>
      <scheme val="minor"/>
    </font>
    <font>
      <sz val="9"/>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b/>
      <sz val="11"/>
      <color theme="1" tint="0.24994659260841701"/>
      <name val="Calibri"/>
      <family val="2"/>
      <scheme val="minor"/>
    </font>
    <font>
      <sz val="12"/>
      <color theme="1" tint="0.24994659260841701"/>
      <name val="Calibri Light"/>
      <family val="2"/>
      <scheme val="major"/>
    </font>
    <font>
      <sz val="11"/>
      <color theme="1" tint="0.24994659260841701"/>
      <name val="Calibri Light"/>
      <family val="2"/>
      <scheme val="major"/>
    </font>
    <font>
      <sz val="14"/>
      <color theme="1" tint="0.24994659260841701"/>
      <name val="Calibri"/>
      <family val="2"/>
      <scheme val="minor"/>
    </font>
    <font>
      <b/>
      <sz val="11"/>
      <color theme="1" tint="0.34998626667073579"/>
      <name val="Calibri"/>
      <family val="2"/>
      <scheme val="minor"/>
    </font>
    <font>
      <b/>
      <sz val="13"/>
      <color theme="1" tint="0.24994659260841701"/>
      <name val="Calibri Light"/>
      <family val="2"/>
      <scheme val="major"/>
    </font>
    <font>
      <b/>
      <sz val="13"/>
      <color theme="7"/>
      <name val="Calibri Light"/>
      <family val="2"/>
      <scheme val="major"/>
    </font>
    <font>
      <b/>
      <sz val="18"/>
      <color theme="3"/>
      <name val="Calibri Light"/>
      <family val="2"/>
      <scheme val="major"/>
    </font>
    <font>
      <b/>
      <sz val="10"/>
      <color theme="1" tint="0.24994659260841701"/>
      <name val="Calibri"/>
      <family val="2"/>
    </font>
    <font>
      <b/>
      <sz val="1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color theme="1"/>
      <name val="Arial"/>
      <family val="2"/>
    </font>
    <font>
      <sz val="10"/>
      <color theme="1"/>
      <name val="Arial"/>
      <family val="2"/>
    </font>
    <font>
      <i/>
      <sz val="9"/>
      <color theme="1"/>
      <name val="Calibri"/>
      <family val="2"/>
      <scheme val="minor"/>
    </font>
    <font>
      <b/>
      <sz val="11"/>
      <color theme="8" tint="-0.499984740745262"/>
      <name val="Calibri"/>
      <family val="2"/>
      <scheme val="minor"/>
    </font>
    <font>
      <sz val="11"/>
      <color theme="2" tint="-0.499984740745262"/>
      <name val="Calibri"/>
      <family val="2"/>
      <scheme val="minor"/>
    </font>
    <font>
      <sz val="11"/>
      <name val="Calibri"/>
      <family val="2"/>
      <scheme val="minor"/>
    </font>
    <font>
      <sz val="11"/>
      <color theme="8" tint="-0.499984740745262"/>
      <name val="Calibri"/>
      <family val="2"/>
      <scheme val="minor"/>
    </font>
    <font>
      <b/>
      <sz val="10.5"/>
      <color theme="8" tint="-0.499984740745262"/>
      <name val="Arial"/>
      <family val="2"/>
    </font>
    <font>
      <sz val="10"/>
      <color theme="8" tint="-0.499984740745262"/>
      <name val="Arial"/>
      <family val="2"/>
    </font>
    <font>
      <sz val="11"/>
      <color theme="3"/>
      <name val="Calibri"/>
      <family val="2"/>
      <scheme val="minor"/>
    </font>
    <font>
      <sz val="10"/>
      <color theme="2" tint="-0.499984740745262"/>
      <name val="Arial"/>
      <family val="2"/>
    </font>
    <font>
      <sz val="8"/>
      <color theme="1"/>
      <name val="Arial"/>
      <family val="2"/>
    </font>
    <font>
      <sz val="8"/>
      <color theme="1"/>
      <name val="Calibri"/>
      <family val="2"/>
      <scheme val="minor"/>
    </font>
    <font>
      <b/>
      <sz val="11"/>
      <color rgb="FF000000"/>
      <name val="Arial"/>
      <family val="2"/>
    </font>
    <font>
      <b/>
      <sz val="13"/>
      <color theme="1"/>
      <name val="Calibri"/>
      <family val="2"/>
      <scheme val="minor"/>
    </font>
    <font>
      <b/>
      <sz val="11"/>
      <color theme="8"/>
      <name val="Calibri"/>
      <family val="2"/>
      <scheme val="minor"/>
    </font>
    <font>
      <sz val="11"/>
      <color rgb="FF000000"/>
      <name val="Calibri"/>
      <family val="2"/>
      <scheme val="minor"/>
    </font>
    <font>
      <b/>
      <sz val="11"/>
      <color rgb="FF0070C0"/>
      <name val="Calibri"/>
      <family val="2"/>
      <scheme val="minor"/>
    </font>
    <font>
      <sz val="10"/>
      <color theme="1"/>
      <name val="Calibri"/>
      <family val="2"/>
      <scheme val="minor"/>
    </font>
    <font>
      <b/>
      <sz val="11"/>
      <color rgb="FF000000"/>
      <name val="Calibri"/>
      <family val="2"/>
      <scheme val="minor"/>
    </font>
    <font>
      <sz val="10"/>
      <color rgb="FF000000"/>
      <name val="Calibri"/>
      <family val="2"/>
      <scheme val="minor"/>
    </font>
    <font>
      <sz val="10"/>
      <color rgb="FF000000"/>
      <name val="Arial"/>
      <family val="2"/>
    </font>
    <font>
      <sz val="11"/>
      <color rgb="FF002060"/>
      <name val="Calibri"/>
      <family val="2"/>
      <scheme val="minor"/>
    </font>
    <font>
      <b/>
      <sz val="10"/>
      <color theme="1" tint="0.34998626667073579"/>
      <name val="Calibri"/>
      <family val="2"/>
      <scheme val="minor"/>
    </font>
    <font>
      <sz val="11"/>
      <color theme="1" tint="0.34998626667073579"/>
      <name val="Calibri"/>
      <family val="2"/>
      <scheme val="minor"/>
    </font>
    <font>
      <sz val="10"/>
      <color rgb="FF002060"/>
      <name val="Calibri"/>
      <family val="2"/>
      <scheme val="minor"/>
    </font>
    <font>
      <b/>
      <sz val="11"/>
      <color rgb="FFFF0000"/>
      <name val="Calibri"/>
      <family val="2"/>
      <scheme val="minor"/>
    </font>
    <font>
      <sz val="9"/>
      <color rgb="FF000000"/>
      <name val="Calibri"/>
      <family val="2"/>
      <scheme val="minor"/>
    </font>
    <font>
      <sz val="7"/>
      <color theme="1"/>
      <name val="Calibri"/>
      <family val="2"/>
      <scheme val="minor"/>
    </font>
    <font>
      <b/>
      <sz val="10"/>
      <color rgb="FF000000"/>
      <name val="Calibri"/>
      <family val="2"/>
      <scheme val="minor"/>
    </font>
    <font>
      <sz val="11"/>
      <color theme="0"/>
      <name val="Franklin Gothic Demi Cond"/>
      <family val="2"/>
    </font>
    <font>
      <b/>
      <u/>
      <sz val="10"/>
      <color theme="1"/>
      <name val="Calibri"/>
      <family val="2"/>
      <scheme val="minor"/>
    </font>
    <font>
      <u/>
      <sz val="11"/>
      <color theme="10"/>
      <name val="Calibri"/>
      <family val="2"/>
      <scheme val="minor"/>
    </font>
    <font>
      <b/>
      <sz val="10"/>
      <name val="Calibri"/>
      <family val="2"/>
      <scheme val="minor"/>
    </font>
    <font>
      <b/>
      <sz val="9"/>
      <color theme="1"/>
      <name val="Calibri"/>
      <family val="2"/>
      <scheme val="minor"/>
    </font>
    <font>
      <b/>
      <sz val="9"/>
      <color rgb="FF000000"/>
      <name val="Calibri"/>
      <family val="2"/>
      <scheme val="minor"/>
    </font>
    <font>
      <vertAlign val="superscript"/>
      <sz val="9"/>
      <color rgb="FF000000"/>
      <name val="Calibri"/>
      <family val="2"/>
      <scheme val="minor"/>
    </font>
    <font>
      <b/>
      <sz val="12"/>
      <color theme="1" tint="0.34998626667073579"/>
      <name val="Calibri"/>
      <family val="2"/>
      <scheme val="minor"/>
    </font>
    <font>
      <sz val="10"/>
      <name val="Calibri"/>
      <family val="2"/>
      <scheme val="minor"/>
    </font>
  </fonts>
  <fills count="23">
    <fill>
      <patternFill patternType="none"/>
    </fill>
    <fill>
      <patternFill patternType="gray125"/>
    </fill>
    <fill>
      <patternFill patternType="solid">
        <fgColor theme="9" tint="0.59996337778862885"/>
        <bgColor indexed="64"/>
      </patternFill>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bgColor indexed="64"/>
      </patternFill>
    </fill>
    <fill>
      <patternFill patternType="solid">
        <fgColor theme="5" tint="0.59999389629810485"/>
        <bgColor indexed="64"/>
      </patternFill>
    </fill>
    <fill>
      <patternFill patternType="solid">
        <fgColor theme="5" tint="-0.249977111117893"/>
        <bgColor indexed="64"/>
      </patternFill>
    </fill>
    <fill>
      <patternFill patternType="lightGray">
        <bgColor theme="0" tint="-0.14999847407452621"/>
      </patternFill>
    </fill>
    <fill>
      <patternFill patternType="lightUp">
        <bgColor theme="7" tint="0.39994506668294322"/>
      </patternFill>
    </fill>
    <fill>
      <patternFill patternType="darkUp">
        <bgColor theme="7" tint="0.39991454817346722"/>
      </patternFill>
    </fill>
    <fill>
      <patternFill patternType="gray125">
        <bgColor theme="7" tint="0.39994506668294322"/>
      </patternFill>
    </fill>
    <fill>
      <patternFill patternType="gray0625">
        <bgColor theme="7" tint="0.39994506668294322"/>
      </patternFill>
    </fill>
    <fill>
      <patternFill patternType="solid">
        <fgColor theme="4"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lightGray">
        <bgColor rgb="FF92D050"/>
      </patternFill>
    </fill>
    <fill>
      <patternFill patternType="solid">
        <fgColor rgb="FFFAFBFE"/>
        <bgColor indexed="64"/>
      </patternFill>
    </fill>
    <fill>
      <patternFill patternType="solid">
        <fgColor rgb="FF191975"/>
        <bgColor indexed="64"/>
      </patternFill>
    </fill>
  </fills>
  <borders count="226">
    <border>
      <left/>
      <right/>
      <top/>
      <bottom/>
      <diagonal/>
    </border>
    <border>
      <left/>
      <right/>
      <top/>
      <bottom style="thick">
        <color theme="4" tint="0.499984740745262"/>
      </bottom>
      <diagonal/>
    </border>
    <border>
      <left/>
      <right/>
      <top style="thin">
        <color theme="9" tint="-0.24994659260841701"/>
      </top>
      <bottom style="thin">
        <color theme="9" tint="-0.24994659260841701"/>
      </bottom>
      <diagonal/>
    </border>
    <border>
      <left style="thick">
        <color theme="0"/>
      </left>
      <right style="thick">
        <color theme="0"/>
      </right>
      <top style="thin">
        <color theme="0"/>
      </top>
      <bottom style="thick">
        <color theme="0"/>
      </bottom>
      <diagonal/>
    </border>
    <border>
      <left style="thick">
        <color theme="0"/>
      </left>
      <right style="thick">
        <color theme="0"/>
      </right>
      <top style="thick">
        <color theme="0"/>
      </top>
      <bottom style="thick">
        <color theme="0"/>
      </bottom>
      <diagonal/>
    </border>
    <border>
      <left/>
      <right/>
      <top/>
      <bottom style="thin">
        <color theme="7"/>
      </bottom>
      <diagonal/>
    </border>
    <border>
      <left/>
      <right/>
      <top style="thin">
        <color rgb="FFFFC000"/>
      </top>
      <bottom/>
      <diagonal/>
    </border>
    <border>
      <left/>
      <right/>
      <top/>
      <bottom style="thin">
        <color rgb="FFFFC000"/>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rgb="FFFFC000"/>
      </top>
      <bottom style="thin">
        <color rgb="FFFFC000"/>
      </bottom>
      <diagonal/>
    </border>
    <border>
      <left/>
      <right style="medium">
        <color theme="0" tint="-0.34998626667073579"/>
      </right>
      <top style="thin">
        <color rgb="FFFFC000"/>
      </top>
      <bottom/>
      <diagonal/>
    </border>
    <border>
      <left/>
      <right style="medium">
        <color theme="0" tint="-0.34998626667073579"/>
      </right>
      <top/>
      <bottom style="thin">
        <color rgb="FFFFC000"/>
      </bottom>
      <diagonal/>
    </border>
    <border>
      <left style="thin">
        <color theme="0" tint="-0.24994659260841701"/>
      </left>
      <right/>
      <top style="medium">
        <color theme="0" tint="-0.34998626667073579"/>
      </top>
      <bottom/>
      <diagonal/>
    </border>
    <border>
      <left style="thin">
        <color theme="0" tint="-0.24994659260841701"/>
      </left>
      <right/>
      <top/>
      <bottom/>
      <diagonal/>
    </border>
    <border>
      <left style="thin">
        <color theme="0" tint="-0.24994659260841701"/>
      </left>
      <right/>
      <top style="thin">
        <color rgb="FFFFC000"/>
      </top>
      <bottom/>
      <diagonal/>
    </border>
    <border>
      <left style="thin">
        <color theme="0" tint="-0.24994659260841701"/>
      </left>
      <right/>
      <top/>
      <bottom style="thin">
        <color rgb="FFFFC000"/>
      </bottom>
      <diagonal/>
    </border>
    <border>
      <left/>
      <right style="thin">
        <color theme="0" tint="-0.24994659260841701"/>
      </right>
      <top style="medium">
        <color theme="0" tint="-0.34998626667073579"/>
      </top>
      <bottom/>
      <diagonal/>
    </border>
    <border>
      <left/>
      <right style="thin">
        <color theme="0" tint="-0.24994659260841701"/>
      </right>
      <top/>
      <bottom/>
      <diagonal/>
    </border>
    <border>
      <left/>
      <right style="thin">
        <color theme="0" tint="-0.24994659260841701"/>
      </right>
      <top style="thin">
        <color rgb="FFFFC000"/>
      </top>
      <bottom/>
      <diagonal/>
    </border>
    <border>
      <left/>
      <right style="thin">
        <color theme="0" tint="-0.24994659260841701"/>
      </right>
      <top/>
      <bottom style="thin">
        <color rgb="FFFFC000"/>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style="thin">
        <color theme="0" tint="-0.24994659260841701"/>
      </left>
      <right/>
      <top/>
      <bottom style="medium">
        <color theme="0" tint="-0.34998626667073579"/>
      </bottom>
      <diagonal/>
    </border>
    <border>
      <left/>
      <right style="thin">
        <color theme="0" tint="-0.24994659260841701"/>
      </right>
      <top/>
      <bottom style="medium">
        <color theme="0" tint="-0.34998626667073579"/>
      </bottom>
      <diagonal/>
    </border>
    <border>
      <left/>
      <right style="medium">
        <color theme="0" tint="-0.34998626667073579"/>
      </right>
      <top/>
      <bottom style="medium">
        <color theme="0" tint="-0.34998626667073579"/>
      </bottom>
      <diagonal/>
    </border>
    <border>
      <left style="medium">
        <color theme="8" tint="-0.499984740745262"/>
      </left>
      <right/>
      <top style="medium">
        <color theme="8" tint="-0.499984740745262"/>
      </top>
      <bottom style="thin">
        <color theme="8" tint="-0.499984740745262"/>
      </bottom>
      <diagonal/>
    </border>
    <border>
      <left/>
      <right/>
      <top style="medium">
        <color theme="8" tint="-0.499984740745262"/>
      </top>
      <bottom style="thin">
        <color theme="8" tint="-0.499984740745262"/>
      </bottom>
      <diagonal/>
    </border>
    <border>
      <left/>
      <right/>
      <top style="medium">
        <color theme="8" tint="-0.499984740745262"/>
      </top>
      <bottom/>
      <diagonal/>
    </border>
    <border>
      <left style="thin">
        <color rgb="FF002060"/>
      </left>
      <right/>
      <top style="medium">
        <color theme="8" tint="-0.499984740745262"/>
      </top>
      <bottom/>
      <diagonal/>
    </border>
    <border>
      <left/>
      <right style="thin">
        <color rgb="FF002060"/>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style="thin">
        <color theme="8" tint="-0.499984740745262"/>
      </top>
      <bottom style="thin">
        <color theme="8" tint="-0.499984740745262"/>
      </bottom>
      <diagonal/>
    </border>
    <border>
      <left/>
      <right style="medium">
        <color theme="3" tint="0.59996337778862885"/>
      </right>
      <top style="thin">
        <color theme="8" tint="-0.499984740745262"/>
      </top>
      <bottom style="thin">
        <color theme="8" tint="-0.499984740745262"/>
      </bottom>
      <diagonal/>
    </border>
    <border>
      <left style="thin">
        <color rgb="FF002060"/>
      </left>
      <right style="thin">
        <color theme="3" tint="0.59996337778862885"/>
      </right>
      <top style="thin">
        <color theme="8" tint="-0.499984740745262"/>
      </top>
      <bottom/>
      <diagonal/>
    </border>
    <border>
      <left style="thin">
        <color theme="3" tint="0.59996337778862885"/>
      </left>
      <right style="thin">
        <color theme="3" tint="0.59996337778862885"/>
      </right>
      <top/>
      <bottom/>
      <diagonal/>
    </border>
    <border>
      <left style="thin">
        <color theme="3" tint="0.59996337778862885"/>
      </left>
      <right style="thin">
        <color theme="3" tint="0.59996337778862885"/>
      </right>
      <top style="thin">
        <color theme="8" tint="-0.499984740745262"/>
      </top>
      <bottom/>
      <diagonal/>
    </border>
    <border>
      <left style="thin">
        <color theme="3" tint="0.59996337778862885"/>
      </left>
      <right style="medium">
        <color theme="3" tint="0.79998168889431442"/>
      </right>
      <top style="thin">
        <color theme="8" tint="-0.499984740745262"/>
      </top>
      <bottom/>
      <diagonal/>
    </border>
    <border>
      <left/>
      <right style="thin">
        <color theme="3" tint="0.59996337778862885"/>
      </right>
      <top/>
      <bottom/>
      <diagonal/>
    </border>
    <border>
      <left style="thin">
        <color theme="3" tint="0.59996337778862885"/>
      </left>
      <right/>
      <top/>
      <bottom/>
      <diagonal/>
    </border>
    <border>
      <left style="thin">
        <color theme="3" tint="0.59996337778862885"/>
      </left>
      <right style="medium">
        <color theme="8" tint="-0.499984740745262"/>
      </right>
      <top/>
      <bottom/>
      <diagonal/>
    </border>
    <border>
      <left style="medium">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style="thin">
        <color theme="3" tint="0.59996337778862885"/>
      </top>
      <bottom style="thin">
        <color theme="3" tint="0.59996337778862885"/>
      </bottom>
      <diagonal/>
    </border>
    <border>
      <left style="thin">
        <color theme="3" tint="0.59996337778862885"/>
      </left>
      <right style="thin">
        <color theme="8" tint="-0.499984740745262"/>
      </right>
      <top/>
      <bottom/>
      <diagonal/>
    </border>
    <border>
      <left style="medium">
        <color theme="8" tint="-0.499984740745262"/>
      </left>
      <right style="thin">
        <color theme="8" tint="-0.499984740745262"/>
      </right>
      <top/>
      <bottom/>
      <diagonal/>
    </border>
    <border>
      <left style="medium">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style="thin">
        <color theme="3" tint="0.59996337778862885"/>
      </top>
      <bottom style="thin">
        <color theme="8" tint="-0.499984740745262"/>
      </bottom>
      <diagonal/>
    </border>
    <border>
      <left/>
      <right style="thin">
        <color theme="3" tint="0.59996337778862885"/>
      </right>
      <top/>
      <bottom style="thin">
        <color theme="8" tint="-0.499984740745262"/>
      </bottom>
      <diagonal/>
    </border>
    <border>
      <left style="thin">
        <color theme="3" tint="0.59996337778862885"/>
      </left>
      <right style="thin">
        <color theme="3" tint="0.59996337778862885"/>
      </right>
      <top/>
      <bottom style="thin">
        <color theme="8" tint="-0.499984740745262"/>
      </bottom>
      <diagonal/>
    </border>
    <border>
      <left style="thin">
        <color theme="3" tint="0.59996337778862885"/>
      </left>
      <right style="thin">
        <color theme="8" tint="-0.499984740745262"/>
      </right>
      <top/>
      <bottom style="thin">
        <color theme="8" tint="-0.499984740745262"/>
      </bottom>
      <diagonal/>
    </border>
    <border>
      <left style="thin">
        <color theme="3" tint="0.59996337778862885"/>
      </left>
      <right style="medium">
        <color theme="8" tint="-0.499984740745262"/>
      </right>
      <top/>
      <bottom style="thin">
        <color theme="8" tint="-0.499984740745262"/>
      </bottom>
      <diagonal/>
    </border>
    <border>
      <left style="thin">
        <color theme="8" tint="-0.499984740745262"/>
      </left>
      <right style="thin">
        <color theme="8" tint="-0.499984740745262"/>
      </right>
      <top style="thin">
        <color theme="8" tint="-0.499984740745262"/>
      </top>
      <bottom style="thin">
        <color theme="3" tint="0.59996337778862885"/>
      </bottom>
      <diagonal/>
    </border>
    <border>
      <left style="medium">
        <color theme="8" tint="-0.499984740745262"/>
      </left>
      <right/>
      <top style="thin">
        <color theme="8" tint="-0.499984740745262"/>
      </top>
      <bottom style="medium">
        <color theme="8" tint="-0.499984740745262"/>
      </bottom>
      <diagonal/>
    </border>
    <border>
      <left/>
      <right style="medium">
        <color theme="3" tint="0.59996337778862885"/>
      </right>
      <top style="thin">
        <color theme="8" tint="-0.499984740745262"/>
      </top>
      <bottom style="medium">
        <color theme="8" tint="-0.499984740745262"/>
      </bottom>
      <diagonal/>
    </border>
    <border>
      <left style="thin">
        <color rgb="FF002060"/>
      </left>
      <right style="thin">
        <color theme="3" tint="0.59996337778862885"/>
      </right>
      <top/>
      <bottom style="medium">
        <color theme="8" tint="-0.499984740745262"/>
      </bottom>
      <diagonal/>
    </border>
    <border>
      <left style="thin">
        <color theme="3" tint="0.59996337778862885"/>
      </left>
      <right style="thin">
        <color theme="3" tint="0.59996337778862885"/>
      </right>
      <top/>
      <bottom style="medium">
        <color theme="8" tint="-0.499984740745262"/>
      </bottom>
      <diagonal/>
    </border>
    <border>
      <left style="thin">
        <color theme="3" tint="0.59996337778862885"/>
      </left>
      <right style="medium">
        <color theme="3" tint="0.59996337778862885"/>
      </right>
      <top/>
      <bottom style="medium">
        <color theme="8" tint="-0.499984740745262"/>
      </bottom>
      <diagonal/>
    </border>
    <border>
      <left/>
      <right style="thin">
        <color theme="3" tint="0.59996337778862885"/>
      </right>
      <top/>
      <bottom style="medium">
        <color theme="8" tint="-0.499984740745262"/>
      </bottom>
      <diagonal/>
    </border>
    <border>
      <left style="thin">
        <color theme="3" tint="0.59996337778862885"/>
      </left>
      <right style="medium">
        <color theme="8" tint="-0.499984740745262"/>
      </right>
      <top/>
      <bottom style="medium">
        <color theme="8" tint="-0.499984740745262"/>
      </bottom>
      <diagonal/>
    </border>
    <border>
      <left style="thin">
        <color theme="8" tint="0.39994506668294322"/>
      </left>
      <right style="thin">
        <color theme="8" tint="0.39994506668294322"/>
      </right>
      <top style="medium">
        <color theme="8" tint="-0.499984740745262"/>
      </top>
      <bottom/>
      <diagonal/>
    </border>
    <border>
      <left style="medium">
        <color theme="8" tint="-0.499984740745262"/>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indexed="64"/>
      </right>
      <top style="thin">
        <color rgb="FF002060"/>
      </top>
      <bottom style="thin">
        <color rgb="FF002060"/>
      </bottom>
      <diagonal/>
    </border>
    <border>
      <left style="thin">
        <color indexed="64"/>
      </left>
      <right style="medium">
        <color theme="8" tint="-0.499984740745262"/>
      </right>
      <top style="thin">
        <color indexed="64"/>
      </top>
      <bottom style="thin">
        <color indexed="64"/>
      </bottom>
      <diagonal/>
    </border>
    <border>
      <left style="thin">
        <color rgb="FF002060"/>
      </left>
      <right style="thin">
        <color rgb="FF002060"/>
      </right>
      <top style="thin">
        <color rgb="FF002060"/>
      </top>
      <bottom style="medium">
        <color theme="8" tint="-0.499984740745262"/>
      </bottom>
      <diagonal/>
    </border>
    <border>
      <left style="thin">
        <color rgb="FF002060"/>
      </left>
      <right style="thin">
        <color indexed="64"/>
      </right>
      <top style="thin">
        <color rgb="FF002060"/>
      </top>
      <bottom style="medium">
        <color theme="8" tint="-0.499984740745262"/>
      </bottom>
      <diagonal/>
    </border>
    <border>
      <left style="thin">
        <color theme="3" tint="0.59996337778862885"/>
      </left>
      <right style="medium">
        <color theme="8" tint="-0.499984740745262"/>
      </right>
      <top style="thin">
        <color theme="8" tint="-0.499984740745262"/>
      </top>
      <bottom/>
      <diagonal/>
    </border>
    <border>
      <left style="medium">
        <color theme="8" tint="-0.499984740745262"/>
      </left>
      <right style="thin">
        <color theme="8" tint="-0.499984740745262"/>
      </right>
      <top style="thin">
        <color theme="3" tint="0.59996337778862885"/>
      </top>
      <bottom style="thin">
        <color theme="3" tint="0.59996337778862885"/>
      </bottom>
      <diagonal/>
    </border>
    <border>
      <left style="thin">
        <color rgb="FF002060"/>
      </left>
      <right/>
      <top/>
      <bottom style="thin">
        <color theme="3" tint="0.59996337778862885"/>
      </bottom>
      <diagonal/>
    </border>
    <border>
      <left style="thin">
        <color theme="8" tint="-0.499984740745262"/>
      </left>
      <right style="thin">
        <color theme="8" tint="-0.499984740745262"/>
      </right>
      <top/>
      <bottom style="thin">
        <color theme="3" tint="0.59996337778862885"/>
      </bottom>
      <diagonal/>
    </border>
    <border>
      <left/>
      <right style="medium">
        <color theme="8" tint="-0.499984740745262"/>
      </right>
      <top/>
      <bottom style="thin">
        <color theme="3" tint="0.59996337778862885"/>
      </bottom>
      <diagonal/>
    </border>
    <border>
      <left style="medium">
        <color theme="8" tint="-0.499984740745262"/>
      </left>
      <right/>
      <top style="thin">
        <color theme="3" tint="0.59996337778862885"/>
      </top>
      <bottom style="thin">
        <color theme="3" tint="0.59996337778862885"/>
      </bottom>
      <diagonal/>
    </border>
    <border>
      <left/>
      <right style="medium">
        <color theme="8" tint="-0.499984740745262"/>
      </right>
      <top style="thin">
        <color theme="3" tint="0.59996337778862885"/>
      </top>
      <bottom style="thin">
        <color theme="3" tint="0.59996337778862885"/>
      </bottom>
      <diagonal/>
    </border>
    <border>
      <left style="medium">
        <color theme="8" tint="-0.499984740745262"/>
      </left>
      <right/>
      <top style="thin">
        <color theme="3" tint="0.59996337778862885"/>
      </top>
      <bottom style="thin">
        <color theme="8" tint="-0.499984740745262"/>
      </bottom>
      <diagonal/>
    </border>
    <border>
      <left/>
      <right style="medium">
        <color theme="8" tint="-0.499984740745262"/>
      </right>
      <top style="thin">
        <color theme="3" tint="0.59996337778862885"/>
      </top>
      <bottom style="thin">
        <color theme="8" tint="-0.499984740745262"/>
      </bottom>
      <diagonal/>
    </border>
    <border>
      <left style="medium">
        <color theme="8" tint="-0.499984740745262"/>
      </left>
      <right/>
      <top style="medium">
        <color theme="8" tint="-0.499984740745262"/>
      </top>
      <bottom/>
      <diagonal/>
    </border>
    <border>
      <left style="medium">
        <color theme="4" tint="0.79998168889431442"/>
      </left>
      <right style="thin">
        <color theme="8" tint="0.39994506668294322"/>
      </right>
      <top style="medium">
        <color theme="8" tint="-0.499984740745262"/>
      </top>
      <bottom style="thin">
        <color theme="8" tint="0.39994506668294322"/>
      </bottom>
      <diagonal/>
    </border>
    <border>
      <left style="thin">
        <color theme="8" tint="0.39994506668294322"/>
      </left>
      <right style="thin">
        <color theme="8" tint="0.39994506668294322"/>
      </right>
      <top style="medium">
        <color theme="8" tint="-0.499984740745262"/>
      </top>
      <bottom style="thin">
        <color theme="8" tint="0.39994506668294322"/>
      </bottom>
      <diagonal/>
    </border>
    <border>
      <left style="thin">
        <color theme="8" tint="0.39994506668294322"/>
      </left>
      <right style="medium">
        <color theme="8" tint="-0.499984740745262"/>
      </right>
      <top style="medium">
        <color theme="8" tint="-0.499984740745262"/>
      </top>
      <bottom style="thin">
        <color theme="8" tint="0.39994506668294322"/>
      </bottom>
      <diagonal/>
    </border>
    <border>
      <left style="medium">
        <color theme="8" tint="-0.499984740745262"/>
      </left>
      <right style="medium">
        <color theme="8" tint="-0.499984740745262"/>
      </right>
      <top style="medium">
        <color theme="8" tint="-0.499984740745262"/>
      </top>
      <bottom style="medium">
        <color theme="8" tint="-0.499984740745262"/>
      </bottom>
      <diagonal/>
    </border>
    <border>
      <left style="thin">
        <color theme="8" tint="0.39994506668294322"/>
      </left>
      <right style="thin">
        <color theme="8" tint="0.39994506668294322"/>
      </right>
      <top style="medium">
        <color theme="8" tint="-0.499984740745262"/>
      </top>
      <bottom style="medium">
        <color theme="8" tint="-0.499984740745262"/>
      </bottom>
      <diagonal/>
    </border>
    <border>
      <left style="thin">
        <color theme="8" tint="0.39994506668294322"/>
      </left>
      <right style="medium">
        <color theme="8" tint="-0.499984740745262"/>
      </right>
      <top style="medium">
        <color theme="8" tint="-0.499984740745262"/>
      </top>
      <bottom style="medium">
        <color theme="8" tint="-0.499984740745262"/>
      </bottom>
      <diagonal/>
    </border>
    <border>
      <left style="medium">
        <color theme="8" tint="-0.499984740745262"/>
      </left>
      <right style="medium">
        <color theme="8" tint="-0.499984740745262"/>
      </right>
      <top/>
      <bottom style="thin">
        <color theme="3" tint="0.59996337778862885"/>
      </bottom>
      <diagonal/>
    </border>
    <border>
      <left style="thin">
        <color theme="8" tint="0.39994506668294322"/>
      </left>
      <right style="thin">
        <color theme="8" tint="0.39994506668294322"/>
      </right>
      <top/>
      <bottom style="thin">
        <color theme="3" tint="0.59996337778862885"/>
      </bottom>
      <diagonal/>
    </border>
    <border>
      <left style="thin">
        <color theme="8" tint="0.39994506668294322"/>
      </left>
      <right style="medium">
        <color theme="8" tint="-0.499984740745262"/>
      </right>
      <top/>
      <bottom style="thin">
        <color theme="3" tint="0.59996337778862885"/>
      </bottom>
      <diagonal/>
    </border>
    <border>
      <left style="medium">
        <color theme="8" tint="-0.499984740745262"/>
      </left>
      <right style="medium">
        <color theme="8" tint="-0.499984740745262"/>
      </right>
      <top style="thin">
        <color theme="3" tint="0.59996337778862885"/>
      </top>
      <bottom style="thin">
        <color theme="3" tint="0.59996337778862885"/>
      </bottom>
      <diagonal/>
    </border>
    <border>
      <left style="thin">
        <color theme="8" tint="0.39994506668294322"/>
      </left>
      <right style="thin">
        <color theme="8" tint="0.39994506668294322"/>
      </right>
      <top style="thin">
        <color theme="3" tint="0.59996337778862885"/>
      </top>
      <bottom style="thin">
        <color theme="3" tint="0.59996337778862885"/>
      </bottom>
      <diagonal/>
    </border>
    <border>
      <left style="thin">
        <color theme="8" tint="0.39994506668294322"/>
      </left>
      <right style="medium">
        <color theme="8" tint="-0.499984740745262"/>
      </right>
      <top style="thin">
        <color theme="3" tint="0.59996337778862885"/>
      </top>
      <bottom style="thin">
        <color theme="3" tint="0.59996337778862885"/>
      </bottom>
      <diagonal/>
    </border>
    <border>
      <left style="medium">
        <color theme="8" tint="-0.499984740745262"/>
      </left>
      <right style="medium">
        <color theme="8" tint="-0.499984740745262"/>
      </right>
      <top/>
      <bottom style="medium">
        <color theme="8" tint="-0.499984740745262"/>
      </bottom>
      <diagonal/>
    </border>
    <border>
      <left style="medium">
        <color theme="8" tint="-0.499984740745262"/>
      </left>
      <right style="thin">
        <color theme="8" tint="0.59996337778862885"/>
      </right>
      <top/>
      <bottom style="medium">
        <color theme="8" tint="-0.499984740745262"/>
      </bottom>
      <diagonal/>
    </border>
    <border>
      <left style="thin">
        <color theme="8" tint="0.59996337778862885"/>
      </left>
      <right style="thin">
        <color theme="8" tint="0.59996337778862885"/>
      </right>
      <top/>
      <bottom style="medium">
        <color theme="8" tint="-0.499984740745262"/>
      </bottom>
      <diagonal/>
    </border>
    <border>
      <left style="thin">
        <color theme="8" tint="0.59996337778862885"/>
      </left>
      <right style="medium">
        <color theme="8" tint="-0.499984740745262"/>
      </right>
      <top/>
      <bottom style="medium">
        <color theme="8" tint="-0.499984740745262"/>
      </bottom>
      <diagonal/>
    </border>
    <border>
      <left style="medium">
        <color theme="8" tint="-0.499984740745262"/>
      </left>
      <right style="medium">
        <color theme="8" tint="-0.499984740745262"/>
      </right>
      <top style="medium">
        <color theme="8" tint="-0.499984740745262"/>
      </top>
      <bottom/>
      <diagonal/>
    </border>
    <border>
      <left style="medium">
        <color theme="8" tint="-0.499984740745262"/>
      </left>
      <right style="thin">
        <color theme="8" tint="-0.499984740745262"/>
      </right>
      <top style="medium">
        <color theme="8" tint="-0.499984740745262"/>
      </top>
      <bottom style="thin">
        <color theme="8" tint="0.39994506668294322"/>
      </bottom>
      <diagonal/>
    </border>
    <border>
      <left style="thin">
        <color theme="8" tint="-0.499984740745262"/>
      </left>
      <right style="thin">
        <color theme="8" tint="-0.499984740745262"/>
      </right>
      <top style="medium">
        <color theme="8" tint="-0.499984740745262"/>
      </top>
      <bottom style="thin">
        <color theme="8" tint="0.39994506668294322"/>
      </bottom>
      <diagonal/>
    </border>
    <border>
      <left style="thin">
        <color theme="8" tint="-0.499984740745262"/>
      </left>
      <right style="medium">
        <color theme="8" tint="-0.499984740745262"/>
      </right>
      <top style="medium">
        <color theme="8" tint="-0.499984740745262"/>
      </top>
      <bottom style="thin">
        <color theme="8" tint="0.39994506668294322"/>
      </bottom>
      <diagonal/>
    </border>
    <border>
      <left style="medium">
        <color theme="8" tint="-0.499984740745262"/>
      </left>
      <right style="thin">
        <color theme="8" tint="-0.499984740745262"/>
      </right>
      <top style="thin">
        <color theme="8" tint="0.39994506668294322"/>
      </top>
      <bottom style="thin">
        <color theme="8" tint="0.39994506668294322"/>
      </bottom>
      <diagonal/>
    </border>
    <border>
      <left style="thin">
        <color theme="8" tint="-0.499984740745262"/>
      </left>
      <right style="thin">
        <color theme="8" tint="-0.499984740745262"/>
      </right>
      <top style="thin">
        <color theme="8" tint="0.39994506668294322"/>
      </top>
      <bottom style="thin">
        <color theme="8" tint="0.39994506668294322"/>
      </bottom>
      <diagonal/>
    </border>
    <border>
      <left style="thin">
        <color theme="8" tint="-0.499984740745262"/>
      </left>
      <right style="medium">
        <color theme="8" tint="-0.499984740745262"/>
      </right>
      <top style="thin">
        <color theme="8" tint="0.39994506668294322"/>
      </top>
      <bottom style="thin">
        <color theme="8" tint="0.39994506668294322"/>
      </bottom>
      <diagonal/>
    </border>
    <border>
      <left style="medium">
        <color theme="8" tint="-0.499984740745262"/>
      </left>
      <right style="thin">
        <color theme="8" tint="-0.499984740745262"/>
      </right>
      <top style="thin">
        <color theme="8" tint="0.39994506668294322"/>
      </top>
      <bottom style="thin">
        <color theme="8" tint="-0.499984740745262"/>
      </bottom>
      <diagonal/>
    </border>
    <border>
      <left style="thin">
        <color theme="8" tint="-0.499984740745262"/>
      </left>
      <right style="thin">
        <color theme="8" tint="-0.499984740745262"/>
      </right>
      <top style="thin">
        <color theme="8" tint="0.39994506668294322"/>
      </top>
      <bottom style="thin">
        <color theme="8" tint="-0.499984740745262"/>
      </bottom>
      <diagonal/>
    </border>
    <border>
      <left style="thin">
        <color theme="8" tint="-0.499984740745262"/>
      </left>
      <right style="medium">
        <color theme="8" tint="-0.499984740745262"/>
      </right>
      <top style="thin">
        <color theme="8" tint="0.39994506668294322"/>
      </top>
      <bottom style="thin">
        <color theme="8" tint="-0.499984740745262"/>
      </bottom>
      <diagonal/>
    </border>
    <border>
      <left style="medium">
        <color theme="8" tint="-0.499984740745262"/>
      </left>
      <right style="thin">
        <color theme="8" tint="-0.499984740745262"/>
      </right>
      <top style="thin">
        <color theme="8" tint="0.39994506668294322"/>
      </top>
      <bottom style="medium">
        <color theme="8" tint="-0.499984740745262"/>
      </bottom>
      <diagonal/>
    </border>
    <border>
      <left style="thin">
        <color theme="8" tint="-0.499984740745262"/>
      </left>
      <right style="thin">
        <color theme="8" tint="-0.499984740745262"/>
      </right>
      <top style="thin">
        <color theme="8" tint="0.39994506668294322"/>
      </top>
      <bottom style="medium">
        <color theme="8" tint="-0.499984740745262"/>
      </bottom>
      <diagonal/>
    </border>
    <border>
      <left style="thin">
        <color theme="8" tint="-0.499984740745262"/>
      </left>
      <right style="medium">
        <color theme="8" tint="-0.499984740745262"/>
      </right>
      <top style="thin">
        <color theme="8" tint="0.39994506668294322"/>
      </top>
      <bottom style="medium">
        <color theme="8" tint="-0.499984740745262"/>
      </bottom>
      <diagonal/>
    </border>
    <border>
      <left/>
      <right style="medium">
        <color theme="8" tint="-0.499984740745262"/>
      </right>
      <top style="medium">
        <color theme="8" tint="-0.499984740745262"/>
      </top>
      <bottom style="thin">
        <color theme="8" tint="-0.499984740745262"/>
      </bottom>
      <diagonal/>
    </border>
    <border>
      <left style="medium">
        <color theme="8" tint="-0.499984740745262"/>
      </left>
      <right/>
      <top style="thin">
        <color theme="8" tint="-0.499984740745262"/>
      </top>
      <bottom/>
      <diagonal/>
    </border>
    <border>
      <left/>
      <right style="thin">
        <color theme="8" tint="0.79995117038483843"/>
      </right>
      <top style="thin">
        <color theme="8" tint="-0.499984740745262"/>
      </top>
      <bottom/>
      <diagonal/>
    </border>
    <border>
      <left/>
      <right style="thin">
        <color theme="3" tint="0.59996337778862885"/>
      </right>
      <top style="thin">
        <color theme="8" tint="-0.499984740745262"/>
      </top>
      <bottom/>
      <diagonal/>
    </border>
    <border>
      <left/>
      <right style="thin">
        <color theme="3" tint="0.59996337778862885"/>
      </right>
      <top/>
      <bottom style="thin">
        <color theme="3" tint="0.59996337778862885"/>
      </bottom>
      <diagonal/>
    </border>
    <border>
      <left style="thin">
        <color theme="3" tint="0.59996337778862885"/>
      </left>
      <right style="medium">
        <color rgb="FF002060"/>
      </right>
      <top/>
      <bottom style="thin">
        <color theme="3" tint="0.59996337778862885"/>
      </bottom>
      <diagonal/>
    </border>
    <border>
      <left style="thin">
        <color theme="3" tint="0.59996337778862885"/>
      </left>
      <right style="thin">
        <color theme="3" tint="0.59996337778862885"/>
      </right>
      <top/>
      <bottom style="thin">
        <color theme="3" tint="0.59996337778862885"/>
      </bottom>
      <diagonal/>
    </border>
    <border>
      <left style="thin">
        <color theme="3" tint="0.59996337778862885"/>
      </left>
      <right style="medium">
        <color theme="8" tint="-0.499984740745262"/>
      </right>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style="medium">
        <color theme="8" tint="-0.499984740745262"/>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8" tint="-0.499984740745262"/>
      </bottom>
      <diagonal/>
    </border>
    <border>
      <left style="thin">
        <color theme="3" tint="0.59996337778862885"/>
      </left>
      <right style="thin">
        <color theme="3" tint="0.59996337778862885"/>
      </right>
      <top style="thin">
        <color theme="3" tint="0.59996337778862885"/>
      </top>
      <bottom style="thin">
        <color theme="8" tint="-0.499984740745262"/>
      </bottom>
      <diagonal/>
    </border>
    <border>
      <left style="thin">
        <color theme="3" tint="0.59996337778862885"/>
      </left>
      <right style="medium">
        <color theme="8" tint="-0.499984740745262"/>
      </right>
      <top style="thin">
        <color theme="3" tint="0.59996337778862885"/>
      </top>
      <bottom style="thin">
        <color theme="8" tint="-0.499984740745262"/>
      </bottom>
      <diagonal/>
    </border>
    <border>
      <left style="thin">
        <color theme="8" tint="-0.499984740745262"/>
      </left>
      <right style="thin">
        <color theme="3" tint="0.59996337778862885"/>
      </right>
      <top style="thin">
        <color theme="8" tint="-0.499984740745262"/>
      </top>
      <bottom style="thin">
        <color theme="8" tint="-0.499984740745262"/>
      </bottom>
      <diagonal/>
    </border>
    <border>
      <left style="thin">
        <color theme="3" tint="0.59996337778862885"/>
      </left>
      <right style="thin">
        <color theme="3" tint="0.59996337778862885"/>
      </right>
      <top style="thin">
        <color theme="8" tint="-0.499984740745262"/>
      </top>
      <bottom style="thin">
        <color theme="8" tint="-0.499984740745262"/>
      </bottom>
      <diagonal/>
    </border>
    <border>
      <left style="thin">
        <color theme="3" tint="0.59996337778862885"/>
      </left>
      <right style="medium">
        <color theme="8" tint="-0.499984740745262"/>
      </right>
      <top style="thin">
        <color theme="8" tint="-0.499984740745262"/>
      </top>
      <bottom style="thin">
        <color theme="8" tint="-0.499984740745262"/>
      </bottom>
      <diagonal/>
    </border>
    <border>
      <left/>
      <right style="thin">
        <color theme="3" tint="0.59996337778862885"/>
      </right>
      <top style="thin">
        <color theme="8" tint="-0.499984740745262"/>
      </top>
      <bottom style="thin">
        <color theme="3" tint="0.59996337778862885"/>
      </bottom>
      <diagonal/>
    </border>
    <border>
      <left style="thin">
        <color theme="3" tint="0.59996337778862885"/>
      </left>
      <right style="thin">
        <color theme="3" tint="0.59996337778862885"/>
      </right>
      <top style="thin">
        <color theme="8" tint="-0.499984740745262"/>
      </top>
      <bottom style="thin">
        <color theme="3" tint="0.59996337778862885"/>
      </bottom>
      <diagonal/>
    </border>
    <border>
      <left style="thin">
        <color theme="3" tint="0.59996337778862885"/>
      </left>
      <right style="medium">
        <color theme="8" tint="-0.499984740745262"/>
      </right>
      <top style="thin">
        <color theme="8" tint="-0.499984740745262"/>
      </top>
      <bottom style="thin">
        <color theme="3" tint="0.59996337778862885"/>
      </bottom>
      <diagonal/>
    </border>
    <border>
      <left/>
      <right style="thin">
        <color theme="3" tint="0.79998168889431442"/>
      </right>
      <top style="thin">
        <color theme="8" tint="-0.499984740745262"/>
      </top>
      <bottom style="medium">
        <color theme="8" tint="-0.499984740745262"/>
      </bottom>
      <diagonal/>
    </border>
    <border>
      <left/>
      <right/>
      <top style="thin">
        <color rgb="FF002060"/>
      </top>
      <bottom/>
      <diagonal/>
    </border>
    <border>
      <left style="thin">
        <color rgb="FF002060"/>
      </left>
      <right style="thin">
        <color rgb="FF002060"/>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style="thin">
        <color rgb="FF002060"/>
      </right>
      <top/>
      <bottom/>
      <diagonal/>
    </border>
    <border>
      <left style="thin">
        <color rgb="FF002060"/>
      </left>
      <right style="thin">
        <color rgb="FF002060"/>
      </right>
      <top/>
      <bottom style="thin">
        <color theme="3" tint="0.79998168889431442"/>
      </bottom>
      <diagonal/>
    </border>
    <border>
      <left style="thin">
        <color rgb="FF002060"/>
      </left>
      <right style="thin">
        <color rgb="FF002060"/>
      </right>
      <top/>
      <bottom style="thin">
        <color rgb="FF002060"/>
      </bottom>
      <diagonal/>
    </border>
    <border>
      <left style="thin">
        <color rgb="FF002060"/>
      </left>
      <right/>
      <top/>
      <bottom style="thin">
        <color theme="3" tint="0.79998168889431442"/>
      </bottom>
      <diagonal/>
    </border>
    <border>
      <left/>
      <right style="thin">
        <color rgb="FF002060"/>
      </right>
      <top/>
      <bottom style="thin">
        <color theme="3" tint="0.79998168889431442"/>
      </bottom>
      <diagonal/>
    </border>
    <border>
      <left style="thin">
        <color rgb="FF002060"/>
      </left>
      <right/>
      <top/>
      <bottom style="thin">
        <color rgb="FF002060"/>
      </bottom>
      <diagonal/>
    </border>
    <border>
      <left/>
      <right style="thin">
        <color rgb="FF002060"/>
      </right>
      <top/>
      <bottom style="thin">
        <color rgb="FF002060"/>
      </bottom>
      <diagonal/>
    </border>
    <border>
      <left style="thin">
        <color rgb="FF002060"/>
      </left>
      <right/>
      <top/>
      <bottom/>
      <diagonal/>
    </border>
    <border>
      <left/>
      <right style="thin">
        <color rgb="FF002060"/>
      </right>
      <top/>
      <bottom/>
      <diagonal/>
    </border>
    <border>
      <left style="thin">
        <color rgb="FF002060"/>
      </left>
      <right style="thin">
        <color rgb="FF002060"/>
      </right>
      <top style="thin">
        <color theme="3" tint="0.79998168889431442"/>
      </top>
      <bottom style="thin">
        <color theme="3" tint="0.79998168889431442"/>
      </bottom>
      <diagonal/>
    </border>
    <border>
      <left style="thin">
        <color rgb="FF002060"/>
      </left>
      <right/>
      <top style="thin">
        <color theme="3" tint="0.79998168889431442"/>
      </top>
      <bottom style="thin">
        <color theme="3" tint="0.79998168889431442"/>
      </bottom>
      <diagonal/>
    </border>
    <border>
      <left/>
      <right style="thin">
        <color rgb="FF002060"/>
      </right>
      <top style="thin">
        <color theme="3" tint="0.79998168889431442"/>
      </top>
      <bottom style="thin">
        <color theme="3" tint="0.79998168889431442"/>
      </bottom>
      <diagonal/>
    </border>
    <border>
      <left/>
      <right/>
      <top/>
      <bottom style="thin">
        <color rgb="FF002060"/>
      </bottom>
      <diagonal/>
    </border>
    <border>
      <left/>
      <right style="thin">
        <color rgb="FF002060"/>
      </right>
      <top/>
      <bottom style="thin">
        <color theme="3" tint="0.59996337778862885"/>
      </bottom>
      <diagonal/>
    </border>
    <border>
      <left style="thin">
        <color rgb="FF002060"/>
      </left>
      <right/>
      <top style="thin">
        <color theme="3" tint="0.59996337778862885"/>
      </top>
      <bottom style="thin">
        <color theme="3" tint="0.59996337778862885"/>
      </bottom>
      <diagonal/>
    </border>
    <border>
      <left/>
      <right style="thin">
        <color rgb="FF002060"/>
      </right>
      <top style="thin">
        <color theme="3" tint="0.59996337778862885"/>
      </top>
      <bottom style="thin">
        <color theme="3" tint="0.59996337778862885"/>
      </bottom>
      <diagonal/>
    </border>
    <border>
      <left style="thin">
        <color theme="8" tint="0.79995117038483843"/>
      </left>
      <right/>
      <top style="thin">
        <color theme="8" tint="-0.499984740745262"/>
      </top>
      <bottom/>
      <diagonal/>
    </border>
    <border>
      <left/>
      <right/>
      <top style="thin">
        <color theme="8" tint="-0.499984740745262"/>
      </top>
      <bottom/>
      <diagonal/>
    </border>
    <border>
      <left/>
      <right style="thin">
        <color rgb="FF002060"/>
      </right>
      <top style="thin">
        <color rgb="FF002060"/>
      </top>
      <bottom style="thin">
        <color rgb="FF002060"/>
      </bottom>
      <diagonal/>
    </border>
    <border>
      <left/>
      <right style="thin">
        <color theme="3" tint="0.59996337778862885"/>
      </right>
      <top style="thin">
        <color rgb="FF002060"/>
      </top>
      <bottom style="thin">
        <color rgb="FF002060"/>
      </bottom>
      <diagonal/>
    </border>
    <border>
      <left/>
      <right style="medium">
        <color theme="8" tint="-0.499984740745262"/>
      </right>
      <top style="thin">
        <color rgb="FF002060"/>
      </top>
      <bottom style="thin">
        <color rgb="FF002060"/>
      </bottom>
      <diagonal/>
    </border>
    <border>
      <left/>
      <right style="medium">
        <color theme="8" tint="-0.499984740745262"/>
      </right>
      <top/>
      <bottom/>
      <diagonal/>
    </border>
    <border>
      <left style="thin">
        <color theme="8" tint="-0.499984740745262"/>
      </left>
      <right/>
      <top style="thin">
        <color theme="8" tint="-0.499984740745262"/>
      </top>
      <bottom style="thin">
        <color theme="8" tint="-0.499984740745262"/>
      </bottom>
      <diagonal/>
    </border>
    <border>
      <left style="thin">
        <color theme="3" tint="0.39994506668294322"/>
      </left>
      <right style="thin">
        <color theme="3" tint="0.39994506668294322"/>
      </right>
      <top style="thin">
        <color theme="8" tint="-0.499984740745262"/>
      </top>
      <bottom style="thin">
        <color theme="8" tint="-0.499984740745262"/>
      </bottom>
      <diagonal/>
    </border>
    <border>
      <left/>
      <right style="medium">
        <color theme="8" tint="-0.499984740745262"/>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medium">
        <color theme="8" tint="-0.499984740745262"/>
      </right>
      <top style="thin">
        <color theme="8" tint="-0.499984740745262"/>
      </top>
      <bottom style="thin">
        <color theme="3" tint="0.59996337778862885"/>
      </bottom>
      <diagonal/>
    </border>
    <border>
      <left style="thin">
        <color theme="3" tint="0.59996337778862885"/>
      </left>
      <right style="medium">
        <color theme="3" tint="0.59996337778862885"/>
      </right>
      <top style="thin">
        <color theme="8" tint="-0.499984740745262"/>
      </top>
      <bottom style="medium">
        <color theme="8" tint="-0.499984740745262"/>
      </bottom>
      <diagonal/>
    </border>
    <border>
      <left style="medium">
        <color theme="8" tint="-0.499984740745262"/>
      </left>
      <right style="medium">
        <color theme="8" tint="-0.499984740745262"/>
      </right>
      <top style="thin">
        <color theme="3" tint="0.59996337778862885"/>
      </top>
      <bottom style="medium">
        <color theme="8" tint="-0.499984740745262"/>
      </bottom>
      <diagonal/>
    </border>
    <border>
      <left style="thin">
        <color theme="8" tint="0.39994506668294322"/>
      </left>
      <right style="thin">
        <color theme="8" tint="0.39994506668294322"/>
      </right>
      <top style="thin">
        <color theme="3" tint="0.59996337778862885"/>
      </top>
      <bottom style="medium">
        <color theme="8" tint="-0.499984740745262"/>
      </bottom>
      <diagonal/>
    </border>
    <border>
      <left style="thin">
        <color theme="8" tint="0.39994506668294322"/>
      </left>
      <right style="medium">
        <color theme="8" tint="-0.499984740745262"/>
      </right>
      <top style="thin">
        <color theme="3" tint="0.59996337778862885"/>
      </top>
      <bottom style="medium">
        <color theme="8" tint="-0.499984740745262"/>
      </bottom>
      <diagonal/>
    </border>
    <border>
      <left/>
      <right style="thin">
        <color theme="0" tint="-0.34998626667073579"/>
      </right>
      <top style="medium">
        <color theme="0" tint="-0.34998626667073579"/>
      </top>
      <bottom/>
      <diagonal/>
    </border>
    <border>
      <left style="thin">
        <color theme="0" tint="-0.34998626667073579"/>
      </left>
      <right/>
      <top style="medium">
        <color theme="0" tint="-0.34998626667073579"/>
      </top>
      <bottom/>
      <diagonal/>
    </border>
    <border>
      <left/>
      <right style="thin">
        <color theme="0" tint="-0.34998626667073579"/>
      </right>
      <top/>
      <bottom/>
      <diagonal/>
    </border>
    <border>
      <left style="thin">
        <color theme="0" tint="-0.34998626667073579"/>
      </left>
      <right/>
      <top/>
      <bottom/>
      <diagonal/>
    </border>
    <border>
      <left/>
      <right style="thin">
        <color theme="0" tint="-0.34998626667073579"/>
      </right>
      <top style="thin">
        <color rgb="FFFFC000"/>
      </top>
      <bottom/>
      <diagonal/>
    </border>
    <border>
      <left style="thin">
        <color theme="0" tint="-0.34998626667073579"/>
      </left>
      <right/>
      <top style="thin">
        <color rgb="FFFFC000"/>
      </top>
      <bottom/>
      <diagonal/>
    </border>
    <border>
      <left/>
      <right style="thin">
        <color theme="0" tint="-0.34998626667073579"/>
      </right>
      <top/>
      <bottom style="thin">
        <color rgb="FFFFC000"/>
      </bottom>
      <diagonal/>
    </border>
    <border>
      <left style="thin">
        <color theme="0" tint="-0.34998626667073579"/>
      </left>
      <right/>
      <top style="thin">
        <color rgb="FFFFC000"/>
      </top>
      <bottom style="thin">
        <color rgb="FFFFC000"/>
      </bottom>
      <diagonal/>
    </border>
    <border>
      <left style="thin">
        <color theme="0" tint="-0.34998626667073579"/>
      </left>
      <right/>
      <top/>
      <bottom style="thin">
        <color rgb="FFFFC000"/>
      </bottom>
      <diagonal/>
    </border>
    <border>
      <left/>
      <right style="thin">
        <color theme="0" tint="-0.34998626667073579"/>
      </right>
      <top/>
      <bottom style="medium">
        <color theme="0" tint="-0.34998626667073579"/>
      </bottom>
      <diagonal/>
    </border>
    <border>
      <left style="thin">
        <color theme="0" tint="-0.34998626667073579"/>
      </left>
      <right/>
      <top/>
      <bottom style="medium">
        <color theme="0" tint="-0.34998626667073579"/>
      </bottom>
      <diagonal/>
    </border>
    <border>
      <left/>
      <right style="thin">
        <color theme="8" tint="-0.499984740745262"/>
      </right>
      <top style="thin">
        <color theme="8" tint="-0.499984740745262"/>
      </top>
      <bottom style="thin">
        <color theme="8" tint="-0.499984740745262"/>
      </bottom>
      <diagonal/>
    </border>
    <border>
      <left/>
      <right style="thin">
        <color theme="8" tint="0.39994506668294322"/>
      </right>
      <top style="thin">
        <color theme="8" tint="-0.499984740745262"/>
      </top>
      <bottom style="thin">
        <color theme="8" tint="-0.499984740745262"/>
      </bottom>
      <diagonal/>
    </border>
    <border>
      <left style="thin">
        <color theme="8" tint="0.39994506668294322"/>
      </left>
      <right style="thin">
        <color theme="8" tint="0.39994506668294322"/>
      </right>
      <top style="thin">
        <color theme="8" tint="-0.499984740745262"/>
      </top>
      <bottom style="thin">
        <color theme="8" tint="-0.499984740745262"/>
      </bottom>
      <diagonal/>
    </border>
    <border>
      <left style="thin">
        <color theme="8" tint="0.39994506668294322"/>
      </left>
      <right style="thin">
        <color rgb="FF002060"/>
      </right>
      <top style="thin">
        <color theme="8" tint="-0.499984740745262"/>
      </top>
      <bottom style="thin">
        <color theme="8" tint="-0.499984740745262"/>
      </bottom>
      <diagonal/>
    </border>
    <border>
      <left style="thin">
        <color theme="8" tint="0.39994506668294322"/>
      </left>
      <right style="medium">
        <color theme="8" tint="-0.499984740745262"/>
      </right>
      <top style="thin">
        <color theme="8" tint="-0.499984740745262"/>
      </top>
      <bottom style="thin">
        <color theme="8" tint="-0.499984740745262"/>
      </bottom>
      <diagonal/>
    </border>
    <border>
      <left/>
      <right style="thin">
        <color theme="8" tint="-0.499984740745262"/>
      </right>
      <top style="medium">
        <color theme="8" tint="-0.499984740745262"/>
      </top>
      <bottom style="thin">
        <color theme="8" tint="-0.499984740745262"/>
      </bottom>
      <diagonal/>
    </border>
    <border>
      <left style="medium">
        <color theme="8" tint="-0.499984740745262"/>
      </left>
      <right style="thin">
        <color rgb="FF002060"/>
      </right>
      <top/>
      <bottom style="thin">
        <color rgb="FF002060"/>
      </bottom>
      <diagonal/>
    </border>
    <border>
      <left style="thin">
        <color rgb="FF002060"/>
      </left>
      <right style="thin">
        <color indexed="64"/>
      </right>
      <top/>
      <bottom style="thin">
        <color rgb="FF002060"/>
      </bottom>
      <diagonal/>
    </border>
    <border>
      <left style="thin">
        <color indexed="64"/>
      </left>
      <right style="medium">
        <color theme="8" tint="-0.499984740745262"/>
      </right>
      <top/>
      <bottom style="thin">
        <color indexed="64"/>
      </bottom>
      <diagonal/>
    </border>
    <border>
      <left style="medium">
        <color theme="8" tint="-0.499984740745262"/>
      </left>
      <right style="thin">
        <color rgb="FF002060"/>
      </right>
      <top style="thin">
        <color rgb="FF002060"/>
      </top>
      <bottom style="medium">
        <color theme="8" tint="-0.499984740745262"/>
      </bottom>
      <diagonal/>
    </border>
    <border>
      <left style="thin">
        <color indexed="64"/>
      </left>
      <right style="medium">
        <color theme="8" tint="-0.499984740745262"/>
      </right>
      <top style="thin">
        <color indexed="64"/>
      </top>
      <bottom style="medium">
        <color theme="8" tint="-0.499984740745262"/>
      </bottom>
      <diagonal/>
    </border>
    <border>
      <left/>
      <right style="thin">
        <color theme="8" tint="0.39994506668294322"/>
      </right>
      <top style="medium">
        <color theme="8" tint="-0.499984740745262"/>
      </top>
      <bottom/>
      <diagonal/>
    </border>
    <border>
      <left style="thin">
        <color theme="8" tint="0.39994506668294322"/>
      </left>
      <right style="medium">
        <color theme="8" tint="-0.499984740745262"/>
      </right>
      <top style="medium">
        <color theme="8" tint="-0.499984740745262"/>
      </top>
      <bottom/>
      <diagonal/>
    </border>
    <border>
      <left/>
      <right style="thin">
        <color theme="8" tint="0.39994506668294322"/>
      </right>
      <top style="medium">
        <color theme="8" tint="-0.499984740745262"/>
      </top>
      <bottom style="medium">
        <color theme="8" tint="-0.499984740745262"/>
      </bottom>
      <diagonal/>
    </border>
    <border>
      <left/>
      <right/>
      <top/>
      <bottom style="thin">
        <color theme="3" tint="0.59996337778862885"/>
      </bottom>
      <diagonal/>
    </border>
    <border>
      <left/>
      <right/>
      <top style="thin">
        <color theme="3" tint="0.59996337778862885"/>
      </top>
      <bottom style="thin">
        <color theme="3" tint="0.59996337778862885"/>
      </bottom>
      <diagonal/>
    </border>
    <border>
      <left style="thin">
        <color theme="8" tint="-0.499984740745262"/>
      </left>
      <right style="thin">
        <color rgb="FF002060"/>
      </right>
      <top style="medium">
        <color theme="8" tint="-0.499984740745262"/>
      </top>
      <bottom style="thin">
        <color theme="8" tint="-0.499984740745262"/>
      </bottom>
      <diagonal/>
    </border>
    <border>
      <left style="thin">
        <color theme="8" tint="-0.499984740745262"/>
      </left>
      <right style="thin">
        <color theme="8" tint="-0.499984740745262"/>
      </right>
      <top style="medium">
        <color theme="8" tint="-0.499984740745262"/>
      </top>
      <bottom style="thin">
        <color theme="8" tint="-0.499984740745262"/>
      </bottom>
      <diagonal/>
    </border>
    <border>
      <left style="medium">
        <color rgb="FFC1C1C1"/>
      </left>
      <right/>
      <top/>
      <bottom/>
      <diagonal/>
    </border>
    <border>
      <left/>
      <right style="thin">
        <color theme="4" tint="0.79998168889431442"/>
      </right>
      <top style="thin">
        <color theme="8" tint="-0.499984740745262"/>
      </top>
      <bottom style="medium">
        <color theme="8" tint="-0.499984740745262"/>
      </bottom>
      <diagonal/>
    </border>
    <border>
      <left style="thin">
        <color theme="3" tint="0.59996337778862885"/>
      </left>
      <right style="thin">
        <color rgb="FF002060"/>
      </right>
      <top/>
      <bottom style="medium">
        <color theme="8" tint="-0.499984740745262"/>
      </bottom>
      <diagonal/>
    </border>
    <border>
      <left/>
      <right style="thin">
        <color theme="3" tint="0.59996337778862885"/>
      </right>
      <top style="medium">
        <color theme="8" tint="-0.499984740745262"/>
      </top>
      <bottom/>
      <diagonal/>
    </border>
    <border>
      <left style="thin">
        <color theme="3" tint="0.59996337778862885"/>
      </left>
      <right style="thin">
        <color theme="3" tint="0.59996337778862885"/>
      </right>
      <top style="medium">
        <color theme="8" tint="-0.499984740745262"/>
      </top>
      <bottom/>
      <diagonal/>
    </border>
    <border>
      <left style="thin">
        <color theme="3" tint="0.59996337778862885"/>
      </left>
      <right style="medium">
        <color theme="8" tint="-0.499984740745262"/>
      </right>
      <top style="medium">
        <color theme="8" tint="-0.499984740745262"/>
      </top>
      <bottom/>
      <diagonal/>
    </border>
    <border>
      <left/>
      <right style="thin">
        <color theme="8" tint="-0.499984740745262"/>
      </right>
      <top style="medium">
        <color theme="8" tint="-0.499984740745262"/>
      </top>
      <bottom/>
      <diagonal/>
    </border>
    <border>
      <left/>
      <right style="thin">
        <color theme="8" tint="-0.499984740745262"/>
      </right>
      <top style="thin">
        <color theme="8" tint="-0.499984740745262"/>
      </top>
      <bottom/>
      <diagonal/>
    </border>
    <border>
      <left/>
      <right style="thin">
        <color theme="8" tint="0.79995117038483843"/>
      </right>
      <top style="medium">
        <color theme="8" tint="-0.499984740745262"/>
      </top>
      <bottom style="thin">
        <color theme="8" tint="-0.499984740745262"/>
      </bottom>
      <diagonal/>
    </border>
    <border>
      <left/>
      <right style="thin">
        <color theme="3" tint="0.59996337778862885"/>
      </right>
      <top style="medium">
        <color theme="8" tint="-0.499984740745262"/>
      </top>
      <bottom style="thin">
        <color theme="8" tint="-0.499984740745262"/>
      </bottom>
      <diagonal/>
    </border>
    <border>
      <left style="thin">
        <color theme="3" tint="0.59996337778862885"/>
      </left>
      <right style="thin">
        <color theme="3" tint="0.59996337778862885"/>
      </right>
      <top style="medium">
        <color theme="8" tint="-0.499984740745262"/>
      </top>
      <bottom style="thin">
        <color theme="8" tint="-0.499984740745262"/>
      </bottom>
      <diagonal/>
    </border>
    <border>
      <left style="thin">
        <color theme="3" tint="0.59996337778862885"/>
      </left>
      <right style="medium">
        <color theme="8" tint="-0.499984740745262"/>
      </right>
      <top style="medium">
        <color theme="8" tint="-0.499984740745262"/>
      </top>
      <bottom style="thin">
        <color theme="8" tint="-0.499984740745262"/>
      </bottom>
      <diagonal/>
    </border>
    <border>
      <left style="thin">
        <color theme="8" tint="-0.499984740745262"/>
      </left>
      <right style="thin">
        <color theme="8" tint="-0.499984740745262"/>
      </right>
      <top style="thin">
        <color theme="3" tint="0.59996337778862885"/>
      </top>
      <bottom/>
      <diagonal/>
    </border>
    <border>
      <left/>
      <right style="thin">
        <color theme="3" tint="0.59996337778862885"/>
      </right>
      <top style="thin">
        <color theme="3" tint="0.59996337778862885"/>
      </top>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medium">
        <color theme="8" tint="-0.499984740745262"/>
      </right>
      <top style="thin">
        <color theme="3" tint="0.59996337778862885"/>
      </top>
      <bottom/>
      <diagonal/>
    </border>
    <border>
      <left style="thin">
        <color auto="1"/>
      </left>
      <right style="thin">
        <color auto="1"/>
      </right>
      <top style="thin">
        <color auto="1"/>
      </top>
      <bottom style="thin">
        <color auto="1"/>
      </bottom>
      <diagonal/>
    </border>
    <border>
      <left style="medium">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thin">
        <color theme="8" tint="-0.499984740745262"/>
      </right>
      <top style="medium">
        <color theme="8" tint="-0.499984740745262"/>
      </top>
      <bottom/>
      <diagonal/>
    </border>
    <border>
      <left style="thin">
        <color theme="8" tint="-0.499984740745262"/>
      </left>
      <right style="medium">
        <color theme="8" tint="-0.499984740745262"/>
      </right>
      <top style="medium">
        <color theme="8" tint="-0.499984740745262"/>
      </top>
      <bottom/>
      <diagonal/>
    </border>
    <border>
      <left style="medium">
        <color theme="8" tint="-0.499984740745262"/>
      </left>
      <right/>
      <top style="thin">
        <color rgb="FF002060"/>
      </top>
      <bottom style="thin">
        <color rgb="FF002060"/>
      </bottom>
      <diagonal/>
    </border>
    <border>
      <left style="medium">
        <color theme="0" tint="-0.34998626667073579"/>
      </left>
      <right/>
      <top/>
      <bottom style="thin">
        <color rgb="FFFFC000"/>
      </bottom>
      <diagonal/>
    </border>
    <border>
      <left style="thin">
        <color theme="8" tint="0.39994506668294322"/>
      </left>
      <right style="thin">
        <color theme="8" tint="0.39994506668294322"/>
      </right>
      <top/>
      <bottom style="medium">
        <color theme="8" tint="-0.499984740745262"/>
      </bottom>
      <diagonal/>
    </border>
    <border>
      <left style="thin">
        <color theme="8" tint="0.39994506668294322"/>
      </left>
      <right style="medium">
        <color theme="8" tint="-0.499984740745262"/>
      </right>
      <top/>
      <bottom style="medium">
        <color theme="8" tint="-0.499984740745262"/>
      </bottom>
      <diagonal/>
    </border>
    <border>
      <left style="medium">
        <color theme="8" tint="-0.499984740745262"/>
      </left>
      <right style="medium">
        <color theme="8" tint="-0.499984740745262"/>
      </right>
      <top/>
      <bottom/>
      <diagonal/>
    </border>
    <border>
      <left style="thin">
        <color theme="8" tint="0.39994506668294322"/>
      </left>
      <right style="thin">
        <color theme="8" tint="0.39994506668294322"/>
      </right>
      <top/>
      <bottom/>
      <diagonal/>
    </border>
    <border>
      <left style="thin">
        <color theme="8" tint="0.39994506668294322"/>
      </left>
      <right style="medium">
        <color theme="8" tint="-0.499984740745262"/>
      </right>
      <top/>
      <bottom/>
      <diagonal/>
    </border>
    <border>
      <left style="medium">
        <color theme="8" tint="-0.499984740745262"/>
      </left>
      <right style="medium">
        <color theme="8" tint="-0.499984740745262"/>
      </right>
      <top style="thin">
        <color theme="3" tint="0.59996337778862885"/>
      </top>
      <bottom/>
      <diagonal/>
    </border>
    <border>
      <left style="thin">
        <color theme="8" tint="0.39994506668294322"/>
      </left>
      <right style="medium">
        <color theme="8" tint="-0.499984740745262"/>
      </right>
      <top style="thin">
        <color theme="3" tint="0.59996337778862885"/>
      </top>
      <bottom/>
      <diagonal/>
    </border>
    <border>
      <left style="medium">
        <color theme="8" tint="-0.499984740745262"/>
      </left>
      <right style="medium">
        <color theme="8" tint="-0.499984740745262"/>
      </right>
      <top style="medium">
        <color theme="8" tint="-0.499984740745262"/>
      </top>
      <bottom style="thin">
        <color indexed="64"/>
      </bottom>
      <diagonal/>
    </border>
    <border>
      <left style="thin">
        <color theme="8" tint="0.39994506668294322"/>
      </left>
      <right style="thin">
        <color theme="8" tint="0.39994506668294322"/>
      </right>
      <top style="medium">
        <color theme="8" tint="-0.499984740745262"/>
      </top>
      <bottom style="thin">
        <color indexed="64"/>
      </bottom>
      <diagonal/>
    </border>
    <border>
      <left style="thin">
        <color theme="8" tint="0.39994506668294322"/>
      </left>
      <right style="medium">
        <color theme="8" tint="-0.499984740745262"/>
      </right>
      <top style="medium">
        <color theme="8" tint="-0.499984740745262"/>
      </top>
      <bottom style="thin">
        <color indexed="64"/>
      </bottom>
      <diagonal/>
    </border>
    <border>
      <left style="thin">
        <color rgb="FF002060"/>
      </left>
      <right/>
      <top style="thin">
        <color rgb="FF002060"/>
      </top>
      <bottom style="thin">
        <color rgb="FF002060"/>
      </bottom>
      <diagonal/>
    </border>
  </borders>
  <cellStyleXfs count="18">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0" applyNumberFormat="0" applyFill="0" applyBorder="0" applyAlignment="0" applyProtection="0"/>
    <xf numFmtId="0" fontId="6" fillId="2" borderId="2" applyNumberFormat="0" applyProtection="0">
      <alignment horizontal="left" vertical="center"/>
    </xf>
    <xf numFmtId="1" fontId="7" fillId="2" borderId="2">
      <alignment horizontal="center" vertical="center"/>
    </xf>
    <xf numFmtId="0" fontId="8" fillId="3" borderId="3" applyNumberFormat="0" applyFont="0" applyAlignment="0">
      <alignment horizontal="center"/>
    </xf>
    <xf numFmtId="0" fontId="9" fillId="0" borderId="0" applyNumberFormat="0" applyFill="0" applyBorder="0" applyProtection="0">
      <alignment horizontal="left" vertical="center"/>
    </xf>
    <xf numFmtId="0" fontId="8" fillId="4" borderId="4" applyNumberFormat="0" applyFont="0" applyAlignment="0">
      <alignment horizontal="center"/>
    </xf>
    <xf numFmtId="0" fontId="8" fillId="5" borderId="4" applyNumberFormat="0" applyFont="0" applyAlignment="0">
      <alignment horizontal="center"/>
    </xf>
    <xf numFmtId="0" fontId="8" fillId="6" borderId="4" applyNumberFormat="0" applyFont="0" applyAlignment="0">
      <alignment horizontal="center"/>
    </xf>
    <xf numFmtId="0" fontId="8" fillId="7" borderId="4" applyNumberFormat="0" applyFont="0" applyAlignment="0">
      <alignment horizontal="center"/>
    </xf>
    <xf numFmtId="0" fontId="10" fillId="0" borderId="0" applyFill="0" applyBorder="0" applyProtection="0">
      <alignment horizontal="center" wrapText="1"/>
    </xf>
    <xf numFmtId="3" fontId="10" fillId="0" borderId="5" applyFill="0" applyProtection="0">
      <alignment horizontal="center"/>
    </xf>
    <xf numFmtId="0" fontId="11" fillId="0" borderId="0" applyFill="0" applyBorder="0" applyProtection="0">
      <alignment horizontal="left" wrapText="1"/>
    </xf>
    <xf numFmtId="9" fontId="12" fillId="0" borderId="0" applyFill="0" applyBorder="0" applyProtection="0">
      <alignment horizontal="center" vertical="center"/>
    </xf>
    <xf numFmtId="43" fontId="16" fillId="0" borderId="0" applyFont="0" applyFill="0" applyBorder="0" applyAlignment="0" applyProtection="0"/>
    <xf numFmtId="0" fontId="51" fillId="0" borderId="0" applyNumberFormat="0" applyFill="0" applyBorder="0" applyAlignment="0" applyProtection="0"/>
  </cellStyleXfs>
  <cellXfs count="530">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wrapText="1"/>
    </xf>
    <xf numFmtId="0" fontId="11" fillId="0" borderId="0" xfId="14">
      <alignment horizontal="left" wrapText="1"/>
    </xf>
    <xf numFmtId="0" fontId="13" fillId="0" borderId="0" xfId="1" applyFont="1" applyAlignment="1">
      <alignment vertical="center"/>
    </xf>
    <xf numFmtId="0" fontId="0" fillId="0" borderId="0" xfId="0" applyFill="1" applyAlignment="1">
      <alignment horizontal="center" vertical="center"/>
    </xf>
    <xf numFmtId="0" fontId="15" fillId="0" borderId="0" xfId="2" applyFont="1" applyBorder="1" applyAlignment="1">
      <alignment horizontal="center" vertical="center" wrapText="1"/>
    </xf>
    <xf numFmtId="0" fontId="0" fillId="0" borderId="0" xfId="0" applyBorder="1" applyAlignment="1">
      <alignment horizontal="center" vertical="center"/>
    </xf>
    <xf numFmtId="0" fontId="14" fillId="0" borderId="6" xfId="14" applyFont="1" applyBorder="1">
      <alignment horizontal="left" wrapText="1"/>
    </xf>
    <xf numFmtId="0" fontId="0" fillId="0" borderId="6" xfId="0" applyBorder="1" applyAlignment="1">
      <alignment horizontal="center" vertical="center"/>
    </xf>
    <xf numFmtId="0" fontId="14" fillId="0" borderId="0" xfId="14" applyFont="1" applyBorder="1">
      <alignment horizontal="left" wrapText="1"/>
    </xf>
    <xf numFmtId="0" fontId="14" fillId="0" borderId="7" xfId="14" applyFont="1" applyBorder="1">
      <alignment horizontal="left" wrapText="1"/>
    </xf>
    <xf numFmtId="0" fontId="0" fillId="0" borderId="7" xfId="0" applyBorder="1" applyAlignment="1">
      <alignment horizontal="center" vertical="center"/>
    </xf>
    <xf numFmtId="0" fontId="0" fillId="10" borderId="0" xfId="0" applyFill="1" applyAlignment="1">
      <alignment horizontal="center" vertical="center"/>
    </xf>
    <xf numFmtId="0" fontId="0" fillId="9" borderId="6" xfId="0" applyFill="1" applyBorder="1" applyAlignment="1">
      <alignment horizontal="center" vertical="center"/>
    </xf>
    <xf numFmtId="0" fontId="0" fillId="11" borderId="0" xfId="0" applyFill="1" applyAlignment="1">
      <alignment horizontal="center" vertical="center"/>
    </xf>
    <xf numFmtId="0" fontId="0" fillId="12" borderId="0" xfId="0" applyFill="1" applyAlignment="1">
      <alignment horizontal="center" vertical="center"/>
    </xf>
    <xf numFmtId="0" fontId="0" fillId="13" borderId="0" xfId="0" applyFill="1" applyAlignment="1">
      <alignment horizontal="center" vertical="center"/>
    </xf>
    <xf numFmtId="0" fontId="0" fillId="14" borderId="0" xfId="0" applyFill="1" applyAlignment="1">
      <alignment horizontal="center" vertical="center"/>
    </xf>
    <xf numFmtId="0" fontId="2" fillId="0" borderId="0" xfId="0" applyFont="1" applyAlignment="1">
      <alignment horizontal="left" vertical="center"/>
    </xf>
    <xf numFmtId="0" fontId="0" fillId="0" borderId="0" xfId="0" applyFill="1" applyBorder="1" applyAlignment="1">
      <alignment horizontal="center" vertical="center"/>
    </xf>
    <xf numFmtId="0" fontId="2" fillId="0" borderId="0" xfId="0" applyFont="1" applyFill="1" applyAlignment="1">
      <alignment horizontal="left" vertical="center"/>
    </xf>
    <xf numFmtId="0" fontId="0" fillId="10" borderId="0" xfId="0" applyFill="1"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12" borderId="0" xfId="0" applyFill="1" applyBorder="1" applyAlignment="1">
      <alignment horizontal="center" vertical="center"/>
    </xf>
    <xf numFmtId="0" fontId="0" fillId="11" borderId="0" xfId="0" applyFill="1" applyBorder="1" applyAlignment="1">
      <alignment horizontal="center" vertical="center"/>
    </xf>
    <xf numFmtId="0" fontId="0" fillId="13" borderId="0" xfId="0" applyFill="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10" borderId="17" xfId="0" applyFill="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11" borderId="17" xfId="0" applyFill="1" applyBorder="1" applyAlignment="1">
      <alignment horizontal="center" vertical="center"/>
    </xf>
    <xf numFmtId="0" fontId="0" fillId="10" borderId="21" xfId="0" applyFill="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9" borderId="22" xfId="0" applyFill="1" applyBorder="1" applyAlignment="1">
      <alignment horizontal="center" vertical="center"/>
    </xf>
    <xf numFmtId="0" fontId="0" fillId="11" borderId="21" xfId="0" applyFill="1" applyBorder="1" applyAlignment="1">
      <alignment horizontal="center" vertical="center"/>
    </xf>
    <xf numFmtId="0" fontId="0" fillId="13" borderId="21" xfId="0" applyFill="1" applyBorder="1" applyAlignment="1">
      <alignment horizontal="center" vertical="center"/>
    </xf>
    <xf numFmtId="0" fontId="0" fillId="0" borderId="7" xfId="0" applyFill="1" applyBorder="1" applyAlignment="1">
      <alignment horizontal="center" vertical="center"/>
    </xf>
    <xf numFmtId="0" fontId="0" fillId="0" borderId="15" xfId="0" applyFill="1" applyBorder="1" applyAlignment="1">
      <alignment horizontal="center" vertical="center"/>
    </xf>
    <xf numFmtId="0" fontId="0" fillId="15" borderId="22" xfId="0" applyFill="1" applyBorder="1" applyAlignment="1">
      <alignment horizontal="center" vertical="center"/>
    </xf>
    <xf numFmtId="0" fontId="0" fillId="15" borderId="18" xfId="0" applyFill="1" applyBorder="1" applyAlignment="1">
      <alignment horizontal="center" vertical="center"/>
    </xf>
    <xf numFmtId="0" fontId="0" fillId="15" borderId="6" xfId="0" applyFill="1" applyBorder="1" applyAlignment="1">
      <alignment horizontal="center" vertical="center"/>
    </xf>
    <xf numFmtId="0" fontId="1" fillId="0" borderId="25" xfId="0" applyFont="1" applyBorder="1" applyAlignment="1">
      <alignment horizontal="center" vertical="center" wrapText="1"/>
    </xf>
    <xf numFmtId="0" fontId="14" fillId="0" borderId="25" xfId="14" applyFont="1" applyBorder="1">
      <alignment horizontal="left" wrapText="1"/>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14" borderId="25" xfId="0" applyFill="1" applyBorder="1" applyAlignment="1">
      <alignment horizontal="center" vertical="center"/>
    </xf>
    <xf numFmtId="0" fontId="0" fillId="0" borderId="25" xfId="0" applyFill="1" applyBorder="1" applyAlignment="1">
      <alignment horizontal="center" vertical="center"/>
    </xf>
    <xf numFmtId="0" fontId="0" fillId="0" borderId="28" xfId="0" applyFill="1" applyBorder="1" applyAlignment="1">
      <alignment horizontal="center" vertical="center"/>
    </xf>
    <xf numFmtId="0" fontId="0" fillId="16" borderId="6" xfId="0" applyFill="1" applyBorder="1" applyAlignment="1">
      <alignment horizontal="center" vertical="center"/>
    </xf>
    <xf numFmtId="0" fontId="0" fillId="16" borderId="0" xfId="0" applyFill="1" applyBorder="1" applyAlignment="1">
      <alignment horizontal="center" vertical="center"/>
    </xf>
    <xf numFmtId="0" fontId="0" fillId="16" borderId="7" xfId="0" applyFill="1" applyBorder="1" applyAlignment="1">
      <alignment horizontal="center" vertical="center"/>
    </xf>
    <xf numFmtId="0" fontId="0" fillId="15" borderId="0" xfId="0" applyFill="1" applyAlignment="1">
      <alignment horizontal="center" vertical="center"/>
    </xf>
    <xf numFmtId="0" fontId="0" fillId="16" borderId="0" xfId="0" applyFill="1" applyAlignment="1">
      <alignment horizontal="center" vertical="center"/>
    </xf>
    <xf numFmtId="0" fontId="0" fillId="0" borderId="0" xfId="0" applyBorder="1"/>
    <xf numFmtId="0" fontId="19" fillId="0" borderId="0" xfId="0" applyFont="1" applyBorder="1" applyAlignment="1">
      <alignment vertical="top" wrapText="1"/>
    </xf>
    <xf numFmtId="164" fontId="17" fillId="17" borderId="37" xfId="16" applyNumberFormat="1" applyFont="1" applyFill="1" applyBorder="1" applyAlignment="1">
      <alignment horizontal="center"/>
    </xf>
    <xf numFmtId="0" fontId="19" fillId="0" borderId="0" xfId="0" applyFont="1" applyAlignment="1">
      <alignment horizontal="center" vertical="top" wrapText="1"/>
    </xf>
    <xf numFmtId="0" fontId="19" fillId="0" borderId="0" xfId="0" applyFont="1" applyBorder="1" applyAlignment="1">
      <alignment horizontal="center" vertical="top" wrapText="1"/>
    </xf>
    <xf numFmtId="165" fontId="0" fillId="0" borderId="43" xfId="16" applyNumberFormat="1" applyFont="1" applyBorder="1"/>
    <xf numFmtId="0" fontId="20" fillId="18" borderId="45" xfId="0" applyFont="1" applyFill="1" applyBorder="1" applyAlignment="1">
      <alignment horizontal="left" vertical="top" wrapText="1"/>
    </xf>
    <xf numFmtId="165" fontId="0" fillId="0" borderId="41" xfId="16" applyNumberFormat="1" applyFont="1" applyBorder="1" applyAlignment="1">
      <alignment vertical="top" wrapText="1"/>
    </xf>
    <xf numFmtId="165" fontId="0" fillId="0" borderId="38" xfId="16" applyNumberFormat="1" applyFont="1" applyBorder="1" applyAlignment="1">
      <alignment vertical="top" wrapText="1"/>
    </xf>
    <xf numFmtId="165" fontId="0" fillId="0" borderId="46" xfId="16" applyNumberFormat="1" applyFont="1" applyBorder="1"/>
    <xf numFmtId="0" fontId="0" fillId="0" borderId="0" xfId="0" applyAlignment="1">
      <alignment vertical="top" wrapText="1"/>
    </xf>
    <xf numFmtId="0" fontId="20" fillId="18" borderId="49" xfId="0" applyFont="1" applyFill="1" applyBorder="1" applyAlignment="1">
      <alignment horizontal="left" vertical="top" wrapText="1"/>
    </xf>
    <xf numFmtId="165" fontId="0" fillId="0" borderId="50" xfId="16" applyNumberFormat="1" applyFont="1" applyBorder="1" applyAlignment="1">
      <alignment vertical="top" wrapText="1"/>
    </xf>
    <xf numFmtId="165" fontId="0" fillId="0" borderId="51" xfId="16" applyNumberFormat="1" applyFont="1" applyBorder="1" applyAlignment="1">
      <alignment vertical="top" wrapText="1"/>
    </xf>
    <xf numFmtId="165" fontId="0" fillId="0" borderId="52" xfId="16" applyNumberFormat="1" applyFont="1" applyBorder="1"/>
    <xf numFmtId="165" fontId="0" fillId="0" borderId="53" xfId="16" applyNumberFormat="1" applyFont="1" applyBorder="1"/>
    <xf numFmtId="0" fontId="20" fillId="18" borderId="54" xfId="0" applyFont="1" applyFill="1" applyBorder="1" applyAlignment="1">
      <alignment horizontal="left" vertical="top" wrapText="1"/>
    </xf>
    <xf numFmtId="165" fontId="18" fillId="17" borderId="57" xfId="16" applyNumberFormat="1" applyFont="1" applyFill="1" applyBorder="1"/>
    <xf numFmtId="165" fontId="18" fillId="17" borderId="58" xfId="16" applyNumberFormat="1" applyFont="1" applyFill="1" applyBorder="1"/>
    <xf numFmtId="165" fontId="18" fillId="17" borderId="59" xfId="16" applyNumberFormat="1" applyFont="1" applyFill="1" applyBorder="1"/>
    <xf numFmtId="165" fontId="18" fillId="17" borderId="60" xfId="16" applyNumberFormat="1" applyFont="1" applyFill="1" applyBorder="1"/>
    <xf numFmtId="165" fontId="18" fillId="17" borderId="61" xfId="16" applyNumberFormat="1" applyFont="1" applyFill="1" applyBorder="1"/>
    <xf numFmtId="166" fontId="0" fillId="0" borderId="0" xfId="0" applyNumberFormat="1"/>
    <xf numFmtId="167" fontId="0" fillId="0" borderId="0" xfId="0" applyNumberFormat="1"/>
    <xf numFmtId="0" fontId="1" fillId="0" borderId="63" xfId="0" applyFont="1" applyBorder="1"/>
    <xf numFmtId="0" fontId="1" fillId="0" borderId="64" xfId="0" applyFont="1" applyBorder="1"/>
    <xf numFmtId="165" fontId="0" fillId="0" borderId="64" xfId="16" applyNumberFormat="1" applyFont="1" applyBorder="1" applyAlignment="1">
      <alignment vertical="top" wrapText="1"/>
    </xf>
    <xf numFmtId="165" fontId="0" fillId="0" borderId="65" xfId="16" applyNumberFormat="1" applyFont="1" applyBorder="1" applyAlignment="1">
      <alignment vertical="top" wrapText="1"/>
    </xf>
    <xf numFmtId="165" fontId="0" fillId="18" borderId="66" xfId="16" applyNumberFormat="1" applyFont="1" applyFill="1" applyBorder="1" applyAlignment="1">
      <alignment vertical="top" wrapText="1"/>
    </xf>
    <xf numFmtId="0" fontId="20" fillId="18" borderId="70" xfId="0" applyFont="1" applyFill="1" applyBorder="1" applyAlignment="1">
      <alignment horizontal="left" vertical="top" wrapText="1"/>
    </xf>
    <xf numFmtId="0" fontId="20" fillId="18" borderId="74" xfId="0" applyFont="1" applyFill="1" applyBorder="1" applyAlignment="1">
      <alignment horizontal="left" vertical="top" wrapText="1"/>
    </xf>
    <xf numFmtId="0" fontId="20" fillId="18" borderId="76" xfId="0" applyFont="1" applyFill="1" applyBorder="1" applyAlignment="1">
      <alignment horizontal="left" vertical="top" wrapText="1"/>
    </xf>
    <xf numFmtId="0" fontId="17" fillId="17" borderId="78" xfId="0" applyFont="1" applyFill="1" applyBorder="1" applyAlignment="1">
      <alignment horizontal="center" vertical="center" wrapText="1"/>
    </xf>
    <xf numFmtId="164" fontId="17" fillId="17" borderId="79" xfId="16" applyNumberFormat="1" applyFont="1" applyFill="1" applyBorder="1" applyAlignment="1">
      <alignment vertical="center"/>
    </xf>
    <xf numFmtId="164" fontId="17" fillId="17" borderId="80" xfId="16" applyNumberFormat="1" applyFont="1" applyFill="1" applyBorder="1" applyAlignment="1">
      <alignment vertical="center"/>
    </xf>
    <xf numFmtId="164" fontId="17" fillId="17" borderId="81" xfId="16" applyNumberFormat="1" applyFont="1" applyFill="1" applyBorder="1" applyAlignment="1">
      <alignment vertical="center"/>
    </xf>
    <xf numFmtId="0" fontId="22" fillId="0" borderId="82" xfId="0" applyFont="1" applyBorder="1"/>
    <xf numFmtId="165" fontId="22" fillId="0" borderId="83" xfId="16" applyNumberFormat="1" applyFont="1" applyBorder="1"/>
    <xf numFmtId="165" fontId="22" fillId="0" borderId="84" xfId="16" applyNumberFormat="1" applyFont="1" applyBorder="1"/>
    <xf numFmtId="0" fontId="0" fillId="0" borderId="85" xfId="0" applyBorder="1"/>
    <xf numFmtId="165" fontId="0" fillId="0" borderId="86" xfId="16" applyNumberFormat="1" applyFont="1" applyBorder="1"/>
    <xf numFmtId="165" fontId="0" fillId="0" borderId="87" xfId="16" applyNumberFormat="1" applyFont="1" applyBorder="1"/>
    <xf numFmtId="0" fontId="0" fillId="0" borderId="88" xfId="0" applyBorder="1"/>
    <xf numFmtId="165" fontId="0" fillId="0" borderId="89" xfId="16" applyNumberFormat="1" applyFont="1" applyBorder="1"/>
    <xf numFmtId="165" fontId="0" fillId="0" borderId="90" xfId="16" applyNumberFormat="1" applyFont="1" applyBorder="1"/>
    <xf numFmtId="0" fontId="23" fillId="0" borderId="91" xfId="0" applyFont="1" applyFill="1" applyBorder="1" applyAlignment="1">
      <alignment horizontal="left" vertical="center" wrapText="1"/>
    </xf>
    <xf numFmtId="164" fontId="23" fillId="0" borderId="92" xfId="16" applyNumberFormat="1" applyFont="1" applyBorder="1" applyAlignment="1">
      <alignment vertical="center" wrapText="1"/>
    </xf>
    <xf numFmtId="164" fontId="23" fillId="0" borderId="93" xfId="16" applyNumberFormat="1" applyFont="1" applyBorder="1" applyAlignment="1">
      <alignment vertical="center" wrapText="1"/>
    </xf>
    <xf numFmtId="164" fontId="23" fillId="0" borderId="94" xfId="16" applyNumberFormat="1" applyFont="1" applyBorder="1" applyAlignment="1">
      <alignment vertical="center" wrapText="1"/>
    </xf>
    <xf numFmtId="0" fontId="0" fillId="0" borderId="0" xfId="0" applyAlignment="1"/>
    <xf numFmtId="165" fontId="27" fillId="0" borderId="97" xfId="16" applyNumberFormat="1" applyFont="1" applyBorder="1" applyAlignment="1">
      <alignment horizontal="left" vertical="top" wrapText="1"/>
    </xf>
    <xf numFmtId="165" fontId="28" fillId="0" borderId="97" xfId="16" applyNumberFormat="1" applyFont="1" applyBorder="1" applyAlignment="1">
      <alignment vertical="top" wrapText="1"/>
    </xf>
    <xf numFmtId="165" fontId="28" fillId="0" borderId="98" xfId="16" applyNumberFormat="1" applyFont="1" applyBorder="1" applyAlignment="1">
      <alignment vertical="top" wrapText="1"/>
    </xf>
    <xf numFmtId="165" fontId="27" fillId="0" borderId="100" xfId="16" applyNumberFormat="1" applyFont="1" applyBorder="1" applyAlignment="1">
      <alignment horizontal="left" vertical="top" wrapText="1"/>
    </xf>
    <xf numFmtId="165" fontId="28" fillId="0" borderId="100" xfId="16" applyNumberFormat="1" applyFont="1" applyBorder="1" applyAlignment="1">
      <alignment vertical="top" wrapText="1"/>
    </xf>
    <xf numFmtId="165" fontId="28" fillId="0" borderId="101" xfId="16" applyNumberFormat="1" applyFont="1" applyBorder="1" applyAlignment="1">
      <alignment vertical="top" wrapText="1"/>
    </xf>
    <xf numFmtId="165" fontId="27" fillId="0" borderId="103" xfId="16" applyNumberFormat="1" applyFont="1" applyBorder="1" applyAlignment="1">
      <alignment horizontal="left" vertical="top" wrapText="1"/>
    </xf>
    <xf numFmtId="165" fontId="28" fillId="0" borderId="103" xfId="16" applyNumberFormat="1" applyFont="1" applyBorder="1" applyAlignment="1">
      <alignment vertical="top" wrapText="1"/>
    </xf>
    <xf numFmtId="165" fontId="28" fillId="0" borderId="104" xfId="16" applyNumberFormat="1" applyFont="1" applyBorder="1" applyAlignment="1">
      <alignment vertical="top" wrapText="1"/>
    </xf>
    <xf numFmtId="165" fontId="27" fillId="0" borderId="106" xfId="16" applyNumberFormat="1" applyFont="1" applyBorder="1" applyAlignment="1">
      <alignment horizontal="left" vertical="top" wrapText="1"/>
    </xf>
    <xf numFmtId="165" fontId="28" fillId="0" borderId="106" xfId="16" applyNumberFormat="1" applyFont="1" applyBorder="1" applyAlignment="1">
      <alignment vertical="top" wrapText="1"/>
    </xf>
    <xf numFmtId="165" fontId="28" fillId="0" borderId="107" xfId="16" applyNumberFormat="1" applyFont="1" applyBorder="1" applyAlignment="1">
      <alignment vertical="top" wrapText="1"/>
    </xf>
    <xf numFmtId="164" fontId="17" fillId="17" borderId="111" xfId="16" applyNumberFormat="1" applyFont="1" applyFill="1" applyBorder="1" applyAlignment="1"/>
    <xf numFmtId="164" fontId="17" fillId="17" borderId="39" xfId="16" applyNumberFormat="1" applyFont="1" applyFill="1" applyBorder="1" applyAlignment="1"/>
    <xf numFmtId="164" fontId="17" fillId="17" borderId="69" xfId="16" applyNumberFormat="1" applyFont="1" applyFill="1" applyBorder="1" applyAlignment="1"/>
    <xf numFmtId="165" fontId="0" fillId="0" borderId="112" xfId="16" applyNumberFormat="1" applyFont="1" applyBorder="1" applyAlignment="1">
      <alignment vertical="top" wrapText="1"/>
    </xf>
    <xf numFmtId="165" fontId="0" fillId="0" borderId="113" xfId="16" applyNumberFormat="1" applyFont="1" applyBorder="1" applyAlignment="1">
      <alignment vertical="top" wrapText="1"/>
    </xf>
    <xf numFmtId="0" fontId="29" fillId="18" borderId="45" xfId="0" applyFont="1" applyFill="1" applyBorder="1" applyAlignment="1">
      <alignment horizontal="left" vertical="top" wrapText="1"/>
    </xf>
    <xf numFmtId="165" fontId="23" fillId="0" borderId="112" xfId="16" applyNumberFormat="1" applyFont="1" applyBorder="1" applyAlignment="1">
      <alignment vertical="top" wrapText="1"/>
    </xf>
    <xf numFmtId="165" fontId="23" fillId="0" borderId="114" xfId="16" applyNumberFormat="1" applyFont="1" applyBorder="1" applyAlignment="1">
      <alignment vertical="top" wrapText="1"/>
    </xf>
    <xf numFmtId="165" fontId="23" fillId="0" borderId="115" xfId="16" applyNumberFormat="1" applyFont="1" applyBorder="1"/>
    <xf numFmtId="165" fontId="23" fillId="0" borderId="116" xfId="16" applyNumberFormat="1" applyFont="1" applyBorder="1" applyAlignment="1">
      <alignment vertical="top" wrapText="1"/>
    </xf>
    <xf numFmtId="165" fontId="23" fillId="0" borderId="117" xfId="16" applyNumberFormat="1" applyFont="1" applyBorder="1" applyAlignment="1">
      <alignment vertical="top" wrapText="1"/>
    </xf>
    <xf numFmtId="165" fontId="23" fillId="0" borderId="118" xfId="16" applyNumberFormat="1" applyFont="1" applyBorder="1"/>
    <xf numFmtId="165" fontId="0" fillId="0" borderId="119" xfId="16" applyNumberFormat="1" applyFont="1" applyBorder="1" applyAlignment="1">
      <alignment vertical="top" wrapText="1"/>
    </xf>
    <xf numFmtId="165" fontId="0" fillId="0" borderId="120" xfId="16" applyNumberFormat="1" applyFont="1" applyBorder="1" applyAlignment="1">
      <alignment vertical="top" wrapText="1"/>
    </xf>
    <xf numFmtId="165" fontId="0" fillId="0" borderId="121" xfId="16" applyNumberFormat="1" applyFont="1" applyBorder="1"/>
    <xf numFmtId="0" fontId="20" fillId="18" borderId="54" xfId="0" applyFont="1" applyFill="1" applyBorder="1" applyAlignment="1">
      <alignment horizontal="right" vertical="top" wrapText="1"/>
    </xf>
    <xf numFmtId="165" fontId="0" fillId="0" borderId="122" xfId="16" applyNumberFormat="1" applyFont="1" applyBorder="1" applyAlignment="1">
      <alignment vertical="top" wrapText="1"/>
    </xf>
    <xf numFmtId="165" fontId="0" fillId="0" borderId="123" xfId="16" applyNumberFormat="1" applyFont="1" applyBorder="1" applyAlignment="1">
      <alignment vertical="top" wrapText="1"/>
    </xf>
    <xf numFmtId="165" fontId="0" fillId="0" borderId="124" xfId="16" applyNumberFormat="1" applyFont="1" applyBorder="1"/>
    <xf numFmtId="165" fontId="0" fillId="0" borderId="125" xfId="16" applyNumberFormat="1" applyFont="1" applyBorder="1" applyAlignment="1">
      <alignment vertical="top" wrapText="1"/>
    </xf>
    <xf numFmtId="165" fontId="0" fillId="0" borderId="126" xfId="16" applyNumberFormat="1" applyFont="1" applyBorder="1" applyAlignment="1">
      <alignment vertical="top" wrapText="1"/>
    </xf>
    <xf numFmtId="165" fontId="0" fillId="0" borderId="127" xfId="16" applyNumberFormat="1" applyFont="1" applyBorder="1"/>
    <xf numFmtId="165" fontId="0" fillId="0" borderId="116" xfId="16" applyNumberFormat="1" applyFont="1" applyBorder="1" applyAlignment="1">
      <alignment vertical="top" wrapText="1"/>
    </xf>
    <xf numFmtId="165" fontId="0" fillId="0" borderId="117" xfId="16" applyNumberFormat="1" applyFont="1" applyBorder="1" applyAlignment="1">
      <alignment vertical="top" wrapText="1"/>
    </xf>
    <xf numFmtId="165" fontId="0" fillId="0" borderId="118" xfId="16" applyNumberFormat="1" applyFont="1" applyBorder="1"/>
    <xf numFmtId="164" fontId="0" fillId="0" borderId="125" xfId="16" applyNumberFormat="1" applyFont="1" applyBorder="1" applyAlignment="1">
      <alignment vertical="top" wrapText="1"/>
    </xf>
    <xf numFmtId="164" fontId="0" fillId="0" borderId="126" xfId="16" applyNumberFormat="1" applyFont="1" applyBorder="1" applyAlignment="1">
      <alignment vertical="top" wrapText="1"/>
    </xf>
    <xf numFmtId="164" fontId="0" fillId="0" borderId="127" xfId="16" applyNumberFormat="1" applyFont="1" applyBorder="1"/>
    <xf numFmtId="164" fontId="0" fillId="0" borderId="116" xfId="16" applyNumberFormat="1" applyFont="1" applyBorder="1" applyAlignment="1">
      <alignment vertical="top" wrapText="1"/>
    </xf>
    <xf numFmtId="164" fontId="0" fillId="0" borderId="117" xfId="16" applyNumberFormat="1" applyFont="1" applyBorder="1" applyAlignment="1">
      <alignment vertical="top" wrapText="1"/>
    </xf>
    <xf numFmtId="164" fontId="0" fillId="0" borderId="118" xfId="16" applyNumberFormat="1" applyFont="1" applyBorder="1"/>
    <xf numFmtId="164" fontId="0" fillId="0" borderId="119" xfId="16" applyNumberFormat="1" applyFont="1" applyBorder="1" applyAlignment="1">
      <alignment vertical="top" wrapText="1"/>
    </xf>
    <xf numFmtId="164" fontId="0" fillId="0" borderId="120" xfId="16" applyNumberFormat="1" applyFont="1" applyBorder="1" applyAlignment="1">
      <alignment vertical="top" wrapText="1"/>
    </xf>
    <xf numFmtId="164" fontId="0" fillId="0" borderId="121" xfId="16" applyNumberFormat="1" applyFont="1" applyBorder="1"/>
    <xf numFmtId="0" fontId="33" fillId="0" borderId="0" xfId="0" applyFont="1" applyAlignment="1">
      <alignment vertical="center"/>
    </xf>
    <xf numFmtId="0" fontId="0" fillId="0" borderId="64" xfId="0" applyBorder="1" applyAlignment="1">
      <alignment horizontal="center" vertical="center" wrapText="1"/>
    </xf>
    <xf numFmtId="0" fontId="0" fillId="0" borderId="130" xfId="0" applyBorder="1"/>
    <xf numFmtId="0" fontId="0" fillId="0" borderId="133" xfId="0" applyBorder="1"/>
    <xf numFmtId="0" fontId="0" fillId="0" borderId="134" xfId="0" applyBorder="1" applyAlignment="1"/>
    <xf numFmtId="167" fontId="34" fillId="0" borderId="134" xfId="0" applyNumberFormat="1" applyFont="1" applyBorder="1"/>
    <xf numFmtId="167" fontId="0" fillId="0" borderId="134" xfId="0" applyNumberFormat="1" applyBorder="1"/>
    <xf numFmtId="167" fontId="1" fillId="0" borderId="134" xfId="0" applyNumberFormat="1" applyFont="1" applyBorder="1"/>
    <xf numFmtId="0" fontId="0" fillId="0" borderId="135" xfId="0" applyBorder="1"/>
    <xf numFmtId="0" fontId="0" fillId="0" borderId="135" xfId="0" applyBorder="1" applyAlignment="1"/>
    <xf numFmtId="167" fontId="0" fillId="0" borderId="135" xfId="0" applyNumberFormat="1" applyBorder="1"/>
    <xf numFmtId="167" fontId="34" fillId="0" borderId="135" xfId="0" applyNumberFormat="1" applyFont="1" applyBorder="1"/>
    <xf numFmtId="167" fontId="1" fillId="0" borderId="135" xfId="0" applyNumberFormat="1" applyFont="1" applyBorder="1"/>
    <xf numFmtId="167" fontId="0" fillId="0" borderId="130" xfId="0" applyNumberFormat="1" applyBorder="1"/>
    <xf numFmtId="167" fontId="0" fillId="0" borderId="135" xfId="0" applyNumberFormat="1" applyBorder="1" applyAlignment="1">
      <alignment horizontal="right" vertical="center"/>
    </xf>
    <xf numFmtId="167" fontId="34" fillId="0" borderId="135" xfId="0" applyNumberFormat="1" applyFont="1" applyBorder="1" applyAlignment="1">
      <alignment horizontal="right" vertical="center"/>
    </xf>
    <xf numFmtId="167" fontId="1" fillId="0" borderId="135" xfId="0" applyNumberFormat="1" applyFont="1" applyBorder="1" applyAlignment="1">
      <alignment horizontal="right" vertical="center"/>
    </xf>
    <xf numFmtId="167" fontId="0" fillId="0" borderId="133" xfId="0" applyNumberFormat="1" applyBorder="1"/>
    <xf numFmtId="0" fontId="0" fillId="0" borderId="134" xfId="0" applyBorder="1"/>
    <xf numFmtId="167" fontId="24" fillId="0" borderId="134" xfId="0" applyNumberFormat="1" applyFont="1" applyBorder="1"/>
    <xf numFmtId="1" fontId="1" fillId="0" borderId="134" xfId="0" applyNumberFormat="1" applyFont="1" applyBorder="1"/>
    <xf numFmtId="167" fontId="34" fillId="0" borderId="133" xfId="0" applyNumberFormat="1" applyFont="1" applyBorder="1"/>
    <xf numFmtId="1" fontId="1" fillId="0" borderId="133" xfId="0" applyNumberFormat="1" applyFont="1" applyBorder="1"/>
    <xf numFmtId="165" fontId="35" fillId="18" borderId="64" xfId="16" applyNumberFormat="1" applyFont="1" applyFill="1" applyBorder="1" applyAlignment="1">
      <alignment vertical="top" wrapText="1"/>
    </xf>
    <xf numFmtId="0" fontId="1" fillId="19" borderId="130" xfId="0" applyFont="1" applyFill="1" applyBorder="1" applyAlignment="1">
      <alignment horizontal="center" wrapText="1"/>
    </xf>
    <xf numFmtId="0" fontId="1" fillId="19" borderId="130" xfId="0" applyFont="1" applyFill="1" applyBorder="1" applyAlignment="1">
      <alignment horizontal="center" vertical="center"/>
    </xf>
    <xf numFmtId="167" fontId="1" fillId="0" borderId="133" xfId="0" applyNumberFormat="1" applyFont="1" applyBorder="1"/>
    <xf numFmtId="167" fontId="0" fillId="0" borderId="142" xfId="0" applyNumberFormat="1" applyBorder="1"/>
    <xf numFmtId="167" fontId="36" fillId="0" borderId="142" xfId="0" applyNumberFormat="1" applyFont="1" applyBorder="1"/>
    <xf numFmtId="167" fontId="1" fillId="0" borderId="142" xfId="0" applyNumberFormat="1" applyFont="1" applyBorder="1"/>
    <xf numFmtId="167" fontId="36" fillId="0" borderId="135" xfId="0" applyNumberFormat="1" applyFont="1" applyBorder="1"/>
    <xf numFmtId="167" fontId="0" fillId="0" borderId="133" xfId="0" applyNumberFormat="1" applyBorder="1" applyAlignment="1">
      <alignment vertical="center"/>
    </xf>
    <xf numFmtId="167" fontId="1" fillId="0" borderId="133" xfId="0" applyNumberFormat="1" applyFont="1" applyBorder="1" applyAlignment="1">
      <alignment vertical="center"/>
    </xf>
    <xf numFmtId="167" fontId="36" fillId="0" borderId="134" xfId="0" applyNumberFormat="1" applyFont="1" applyBorder="1"/>
    <xf numFmtId="167" fontId="36" fillId="0" borderId="133" xfId="0" applyNumberFormat="1" applyFont="1" applyBorder="1"/>
    <xf numFmtId="167" fontId="0" fillId="0" borderId="135" xfId="0" applyNumberFormat="1" applyBorder="1" applyAlignment="1">
      <alignment vertical="center"/>
    </xf>
    <xf numFmtId="167" fontId="1" fillId="0" borderId="135" xfId="0" applyNumberFormat="1" applyFont="1" applyBorder="1" applyAlignment="1">
      <alignment vertical="center"/>
    </xf>
    <xf numFmtId="167" fontId="0" fillId="0" borderId="142" xfId="0" applyNumberFormat="1" applyBorder="1" applyAlignment="1">
      <alignment vertical="center"/>
    </xf>
    <xf numFmtId="167" fontId="36" fillId="0" borderId="142" xfId="0" applyNumberFormat="1" applyFont="1" applyBorder="1" applyAlignment="1">
      <alignment vertical="center"/>
    </xf>
    <xf numFmtId="167" fontId="1" fillId="0" borderId="142" xfId="0" applyNumberFormat="1" applyFont="1" applyBorder="1" applyAlignment="1">
      <alignment vertical="center"/>
    </xf>
    <xf numFmtId="167" fontId="36" fillId="0" borderId="135" xfId="0" applyNumberFormat="1" applyFont="1" applyBorder="1" applyAlignment="1">
      <alignment vertical="center"/>
    </xf>
    <xf numFmtId="0" fontId="37" fillId="0" borderId="0" xfId="0" applyFont="1"/>
    <xf numFmtId="0" fontId="32" fillId="0" borderId="0" xfId="0" applyFont="1" applyFill="1" applyBorder="1" applyAlignment="1">
      <alignment vertical="top" wrapText="1"/>
    </xf>
    <xf numFmtId="0" fontId="40" fillId="0" borderId="0" xfId="0" applyFont="1" applyAlignment="1">
      <alignment horizontal="center" vertical="center"/>
    </xf>
    <xf numFmtId="0" fontId="1" fillId="0" borderId="145" xfId="0" applyFont="1" applyBorder="1" applyAlignment="1">
      <alignment horizontal="left" vertical="center" wrapText="1"/>
    </xf>
    <xf numFmtId="0" fontId="20" fillId="18" borderId="72" xfId="0" applyFont="1" applyFill="1" applyBorder="1" applyAlignment="1">
      <alignment horizontal="left" vertical="center" wrapText="1"/>
    </xf>
    <xf numFmtId="165" fontId="0" fillId="0" borderId="112" xfId="16" applyNumberFormat="1" applyFont="1" applyBorder="1" applyAlignment="1">
      <alignment vertical="center" wrapText="1"/>
    </xf>
    <xf numFmtId="165" fontId="0" fillId="0" borderId="73" xfId="16" applyNumberFormat="1" applyFont="1" applyBorder="1" applyAlignment="1">
      <alignment vertical="center" wrapText="1"/>
    </xf>
    <xf numFmtId="165" fontId="0" fillId="0" borderId="113" xfId="16" applyNumberFormat="1" applyFont="1" applyBorder="1" applyAlignment="1">
      <alignment vertical="center" wrapText="1"/>
    </xf>
    <xf numFmtId="165" fontId="23" fillId="0" borderId="73" xfId="16" applyNumberFormat="1" applyFont="1" applyBorder="1" applyAlignment="1">
      <alignment vertical="top" wrapText="1"/>
    </xf>
    <xf numFmtId="165" fontId="23" fillId="0" borderId="75" xfId="16" applyNumberFormat="1" applyFont="1" applyBorder="1" applyAlignment="1">
      <alignment vertical="top" wrapText="1"/>
    </xf>
    <xf numFmtId="165" fontId="0" fillId="0" borderId="77" xfId="16" applyNumberFormat="1" applyFont="1" applyBorder="1" applyAlignment="1">
      <alignment vertical="top" wrapText="1"/>
    </xf>
    <xf numFmtId="165" fontId="0" fillId="0" borderId="154" xfId="16" applyNumberFormat="1" applyFont="1" applyBorder="1" applyAlignment="1">
      <alignment vertical="top" wrapText="1"/>
    </xf>
    <xf numFmtId="165" fontId="0" fillId="0" borderId="155" xfId="16" applyNumberFormat="1" applyFont="1" applyBorder="1" applyAlignment="1">
      <alignment vertical="top" wrapText="1"/>
    </xf>
    <xf numFmtId="165" fontId="0" fillId="0" borderId="156" xfId="16" applyNumberFormat="1" applyFont="1" applyBorder="1" applyAlignment="1">
      <alignment vertical="top" wrapText="1"/>
    </xf>
    <xf numFmtId="165" fontId="0" fillId="0" borderId="157" xfId="16" applyNumberFormat="1" applyFont="1" applyBorder="1" applyAlignment="1">
      <alignment vertical="top" wrapText="1"/>
    </xf>
    <xf numFmtId="165" fontId="0" fillId="0" borderId="158" xfId="16" applyNumberFormat="1" applyFont="1" applyBorder="1" applyAlignment="1">
      <alignment vertical="top" wrapText="1"/>
    </xf>
    <xf numFmtId="165" fontId="0" fillId="0" borderId="157" xfId="16" applyNumberFormat="1" applyFont="1" applyBorder="1"/>
    <xf numFmtId="165" fontId="0" fillId="0" borderId="159" xfId="16" applyNumberFormat="1" applyFont="1" applyBorder="1" applyAlignment="1">
      <alignment vertical="top" wrapText="1"/>
    </xf>
    <xf numFmtId="165" fontId="0" fillId="0" borderId="75" xfId="16" applyNumberFormat="1" applyFont="1" applyBorder="1" applyAlignment="1">
      <alignment vertical="top" wrapText="1"/>
    </xf>
    <xf numFmtId="164" fontId="0" fillId="0" borderId="159" xfId="16" applyNumberFormat="1" applyFont="1" applyBorder="1" applyAlignment="1">
      <alignment vertical="top" wrapText="1"/>
    </xf>
    <xf numFmtId="164" fontId="0" fillId="0" borderId="75" xfId="16" applyNumberFormat="1" applyFont="1" applyBorder="1" applyAlignment="1">
      <alignment vertical="top" wrapText="1"/>
    </xf>
    <xf numFmtId="164" fontId="0" fillId="0" borderId="77" xfId="16" applyNumberFormat="1" applyFont="1" applyBorder="1" applyAlignment="1">
      <alignment vertical="top" wrapText="1"/>
    </xf>
    <xf numFmtId="164" fontId="18" fillId="17" borderId="60" xfId="16" applyNumberFormat="1" applyFont="1" applyFill="1" applyBorder="1" applyAlignment="1">
      <alignment vertical="center"/>
    </xf>
    <xf numFmtId="164" fontId="18" fillId="17" borderId="58" xfId="16" applyNumberFormat="1" applyFont="1" applyFill="1" applyBorder="1" applyAlignment="1">
      <alignment vertical="center"/>
    </xf>
    <xf numFmtId="164" fontId="18" fillId="17" borderId="160" xfId="16" applyNumberFormat="1" applyFont="1" applyFill="1" applyBorder="1" applyAlignment="1">
      <alignment vertical="center"/>
    </xf>
    <xf numFmtId="164" fontId="18" fillId="17" borderId="61" xfId="16" applyNumberFormat="1" applyFont="1" applyFill="1" applyBorder="1" applyAlignment="1">
      <alignment vertical="center"/>
    </xf>
    <xf numFmtId="164" fontId="41" fillId="0" borderId="152" xfId="16" applyNumberFormat="1" applyFont="1" applyBorder="1" applyAlignment="1">
      <alignment horizontal="center" vertical="center" wrapText="1"/>
    </xf>
    <xf numFmtId="164" fontId="41" fillId="0" borderId="153" xfId="16" applyNumberFormat="1" applyFont="1" applyBorder="1" applyAlignment="1">
      <alignment horizontal="center" vertical="center" wrapText="1"/>
    </xf>
    <xf numFmtId="0" fontId="0" fillId="0" borderId="161" xfId="0" applyBorder="1"/>
    <xf numFmtId="165" fontId="0" fillId="0" borderId="162" xfId="16" applyNumberFormat="1" applyFont="1" applyBorder="1"/>
    <xf numFmtId="165" fontId="0" fillId="0" borderId="163" xfId="16" applyNumberFormat="1" applyFont="1" applyBorder="1"/>
    <xf numFmtId="0" fontId="19" fillId="0" borderId="0" xfId="0" applyFont="1" applyAlignment="1">
      <alignment horizontal="center" vertical="top" wrapText="1"/>
    </xf>
    <xf numFmtId="0" fontId="14" fillId="0" borderId="168" xfId="14" applyFont="1" applyBorder="1">
      <alignment horizontal="left" wrapText="1"/>
    </xf>
    <xf numFmtId="0" fontId="0" fillId="10" borderId="6" xfId="0" applyFill="1" applyBorder="1" applyAlignment="1">
      <alignment horizontal="center" vertical="center"/>
    </xf>
    <xf numFmtId="0" fontId="0" fillId="10" borderId="22" xfId="0" applyFill="1" applyBorder="1" applyAlignment="1">
      <alignment horizontal="center" vertical="center"/>
    </xf>
    <xf numFmtId="0" fontId="0" fillId="10" borderId="18" xfId="0" applyFill="1" applyBorder="1" applyAlignment="1">
      <alignment horizontal="center" vertical="center"/>
    </xf>
    <xf numFmtId="0" fontId="0" fillId="20" borderId="22" xfId="0" applyFill="1" applyBorder="1" applyAlignment="1">
      <alignment horizontal="center" vertical="center"/>
    </xf>
    <xf numFmtId="0" fontId="0" fillId="20" borderId="18" xfId="0" applyFill="1" applyBorder="1" applyAlignment="1">
      <alignment horizontal="center" vertical="center"/>
    </xf>
    <xf numFmtId="0" fontId="0" fillId="20" borderId="6" xfId="0" applyFill="1" applyBorder="1" applyAlignment="1">
      <alignment horizontal="center" vertical="center"/>
    </xf>
    <xf numFmtId="0" fontId="0" fillId="0" borderId="169" xfId="0" applyBorder="1" applyAlignment="1">
      <alignment horizontal="center" vertical="center"/>
    </xf>
    <xf numFmtId="0" fontId="14" fillId="0" borderId="166" xfId="14" applyFont="1" applyBorder="1">
      <alignment horizontal="left" wrapText="1"/>
    </xf>
    <xf numFmtId="0" fontId="0" fillId="0" borderId="167" xfId="0" applyBorder="1" applyAlignment="1">
      <alignment horizontal="center" vertical="center"/>
    </xf>
    <xf numFmtId="0" fontId="14" fillId="0" borderId="170" xfId="14" applyFont="1" applyBorder="1">
      <alignment horizontal="left" wrapText="1"/>
    </xf>
    <xf numFmtId="0" fontId="0" fillId="15" borderId="171" xfId="0" applyFill="1" applyBorder="1" applyAlignment="1">
      <alignment horizontal="center" vertical="center"/>
    </xf>
    <xf numFmtId="0" fontId="0" fillId="8" borderId="7" xfId="0" applyFill="1" applyBorder="1" applyAlignment="1">
      <alignment horizontal="center" vertical="center"/>
    </xf>
    <xf numFmtId="0" fontId="0" fillId="8" borderId="23" xfId="0" applyFill="1" applyBorder="1" applyAlignment="1">
      <alignment horizontal="center" vertical="center"/>
    </xf>
    <xf numFmtId="0" fontId="0" fillId="8" borderId="19" xfId="0" applyFill="1" applyBorder="1" applyAlignment="1">
      <alignment horizontal="center" vertical="center"/>
    </xf>
    <xf numFmtId="0" fontId="0" fillId="0" borderId="172" xfId="0" applyBorder="1" applyAlignment="1">
      <alignment horizontal="center" vertical="center"/>
    </xf>
    <xf numFmtId="0" fontId="0" fillId="0" borderId="15" xfId="0" applyBorder="1" applyAlignment="1">
      <alignment horizontal="center" vertical="center"/>
    </xf>
    <xf numFmtId="0" fontId="14" fillId="0" borderId="173" xfId="14" applyFont="1" applyBorder="1">
      <alignment horizontal="left" wrapText="1"/>
    </xf>
    <xf numFmtId="0" fontId="0" fillId="0" borderId="174" xfId="0" applyFill="1" applyBorder="1" applyAlignment="1">
      <alignment horizontal="center" vertical="center"/>
    </xf>
    <xf numFmtId="0" fontId="20" fillId="18" borderId="72" xfId="0" applyFont="1" applyFill="1" applyBorder="1" applyAlignment="1">
      <alignment horizontal="left" vertical="top" wrapText="1"/>
    </xf>
    <xf numFmtId="164" fontId="44" fillId="18" borderId="176" xfId="16" applyNumberFormat="1" applyFont="1" applyFill="1" applyBorder="1" applyAlignment="1">
      <alignment vertical="center"/>
    </xf>
    <xf numFmtId="164" fontId="44" fillId="18" borderId="177" xfId="16" applyNumberFormat="1" applyFont="1" applyFill="1" applyBorder="1" applyAlignment="1">
      <alignment vertical="center"/>
    </xf>
    <xf numFmtId="164" fontId="44" fillId="18" borderId="178" xfId="16" applyNumberFormat="1" applyFont="1" applyFill="1" applyBorder="1" applyAlignment="1">
      <alignment vertical="center"/>
    </xf>
    <xf numFmtId="164" fontId="44" fillId="18" borderId="179" xfId="16" applyNumberFormat="1" applyFont="1" applyFill="1" applyBorder="1" applyAlignment="1">
      <alignment vertical="center"/>
    </xf>
    <xf numFmtId="164" fontId="17" fillId="17" borderId="37" xfId="16" applyNumberFormat="1" applyFont="1" applyFill="1" applyBorder="1" applyAlignment="1">
      <alignment horizontal="center" vertical="center"/>
    </xf>
    <xf numFmtId="164" fontId="17" fillId="17" borderId="39" xfId="16" applyNumberFormat="1" applyFont="1" applyFill="1" applyBorder="1" applyAlignment="1">
      <alignment horizontal="center" vertical="center"/>
    </xf>
    <xf numFmtId="164" fontId="17" fillId="17" borderId="40" xfId="16" applyNumberFormat="1" applyFont="1" applyFill="1" applyBorder="1" applyAlignment="1">
      <alignment horizontal="center" vertical="center"/>
    </xf>
    <xf numFmtId="164" fontId="17" fillId="17" borderId="69" xfId="16" applyNumberFormat="1" applyFont="1" applyFill="1" applyBorder="1" applyAlignment="1">
      <alignment horizontal="center" vertical="center"/>
    </xf>
    <xf numFmtId="0" fontId="1" fillId="0" borderId="181" xfId="0" applyFont="1" applyBorder="1"/>
    <xf numFmtId="0" fontId="1" fillId="0" borderId="135" xfId="0" applyFont="1" applyBorder="1"/>
    <xf numFmtId="165" fontId="0" fillId="0" borderId="135" xfId="16" applyNumberFormat="1" applyFont="1" applyBorder="1" applyAlignment="1">
      <alignment vertical="top" wrapText="1"/>
    </xf>
    <xf numFmtId="165" fontId="0" fillId="0" borderId="182" xfId="16" applyNumberFormat="1" applyFont="1" applyBorder="1" applyAlignment="1">
      <alignment vertical="top" wrapText="1"/>
    </xf>
    <xf numFmtId="165" fontId="0" fillId="18" borderId="183" xfId="16" applyNumberFormat="1" applyFont="1" applyFill="1" applyBorder="1" applyAlignment="1">
      <alignment vertical="top" wrapText="1"/>
    </xf>
    <xf numFmtId="0" fontId="1" fillId="0" borderId="184" xfId="0" applyFont="1" applyBorder="1"/>
    <xf numFmtId="0" fontId="1" fillId="0" borderId="67" xfId="0" applyFont="1" applyBorder="1"/>
    <xf numFmtId="165" fontId="0" fillId="0" borderId="67" xfId="16" applyNumberFormat="1" applyFont="1" applyBorder="1" applyAlignment="1">
      <alignment vertical="top" wrapText="1"/>
    </xf>
    <xf numFmtId="165" fontId="0" fillId="0" borderId="68" xfId="16" applyNumberFormat="1" applyFont="1" applyBorder="1" applyAlignment="1">
      <alignment vertical="top" wrapText="1"/>
    </xf>
    <xf numFmtId="165" fontId="0" fillId="18" borderId="185" xfId="16" applyNumberFormat="1" applyFont="1" applyFill="1" applyBorder="1" applyAlignment="1">
      <alignment vertical="top" wrapText="1"/>
    </xf>
    <xf numFmtId="164" fontId="10" fillId="18" borderId="186" xfId="16" applyNumberFormat="1" applyFont="1" applyFill="1" applyBorder="1"/>
    <xf numFmtId="164" fontId="10" fillId="18" borderId="62" xfId="16" applyNumberFormat="1" applyFont="1" applyFill="1" applyBorder="1"/>
    <xf numFmtId="164" fontId="10" fillId="18" borderId="187" xfId="16" applyNumberFormat="1" applyFont="1" applyFill="1" applyBorder="1"/>
    <xf numFmtId="0" fontId="10" fillId="18" borderId="95" xfId="0" applyFont="1" applyFill="1" applyBorder="1" applyAlignment="1">
      <alignment horizontal="center" vertical="center" wrapText="1"/>
    </xf>
    <xf numFmtId="0" fontId="43" fillId="18" borderId="82" xfId="0" applyFont="1" applyFill="1" applyBorder="1" applyAlignment="1">
      <alignment horizontal="center" vertical="center" wrapText="1"/>
    </xf>
    <xf numFmtId="164" fontId="10" fillId="18" borderId="188" xfId="16" applyNumberFormat="1" applyFont="1" applyFill="1" applyBorder="1"/>
    <xf numFmtId="164" fontId="10" fillId="18" borderId="83" xfId="16" applyNumberFormat="1" applyFont="1" applyFill="1" applyBorder="1"/>
    <xf numFmtId="164" fontId="10" fillId="18" borderId="84" xfId="16" applyNumberFormat="1" applyFont="1" applyFill="1" applyBorder="1"/>
    <xf numFmtId="164" fontId="10" fillId="18" borderId="111" xfId="16" applyNumberFormat="1" applyFont="1" applyFill="1" applyBorder="1" applyAlignment="1"/>
    <xf numFmtId="164" fontId="10" fillId="18" borderId="39" xfId="16" applyNumberFormat="1" applyFont="1" applyFill="1" applyBorder="1" applyAlignment="1"/>
    <xf numFmtId="164" fontId="10" fillId="18" borderId="69" xfId="16" applyNumberFormat="1" applyFont="1" applyFill="1" applyBorder="1" applyAlignment="1"/>
    <xf numFmtId="0" fontId="1" fillId="19" borderId="130" xfId="0" applyFont="1" applyFill="1" applyBorder="1" applyAlignment="1">
      <alignment horizontal="center" vertical="top" wrapText="1"/>
    </xf>
    <xf numFmtId="0" fontId="46" fillId="18" borderId="130" xfId="0" applyFont="1" applyFill="1" applyBorder="1" applyAlignment="1">
      <alignment horizontal="center" vertical="center" wrapText="1"/>
    </xf>
    <xf numFmtId="0" fontId="39" fillId="18" borderId="130" xfId="0" applyFont="1" applyFill="1" applyBorder="1" applyAlignment="1">
      <alignment horizontal="center" vertical="center" wrapText="1"/>
    </xf>
    <xf numFmtId="0" fontId="1" fillId="0" borderId="131" xfId="0" applyFont="1" applyBorder="1" applyAlignment="1">
      <alignment vertical="center"/>
    </xf>
    <xf numFmtId="0" fontId="38" fillId="0" borderId="131" xfId="0" applyFont="1" applyBorder="1" applyAlignment="1">
      <alignment vertical="top" wrapText="1"/>
    </xf>
    <xf numFmtId="0" fontId="38" fillId="0" borderId="129" xfId="0" applyFont="1" applyBorder="1" applyAlignment="1">
      <alignment vertical="top" wrapText="1"/>
    </xf>
    <xf numFmtId="0" fontId="38" fillId="0" borderId="132" xfId="0" applyFont="1" applyBorder="1" applyAlignment="1">
      <alignment vertical="top" wrapText="1"/>
    </xf>
    <xf numFmtId="0" fontId="0" fillId="0" borderId="129" xfId="0" applyFont="1" applyBorder="1"/>
    <xf numFmtId="0" fontId="0" fillId="0" borderId="132" xfId="0" applyFont="1" applyBorder="1"/>
    <xf numFmtId="0" fontId="0" fillId="0" borderId="131" xfId="0" applyFont="1" applyBorder="1"/>
    <xf numFmtId="0" fontId="0" fillId="0" borderId="71" xfId="0" applyFont="1" applyBorder="1" applyAlignment="1">
      <alignment horizontal="left" vertical="center"/>
    </xf>
    <xf numFmtId="0" fontId="0" fillId="0" borderId="147" xfId="0" applyFont="1" applyBorder="1" applyAlignment="1">
      <alignment horizontal="left" vertical="center"/>
    </xf>
    <xf numFmtId="0" fontId="0" fillId="0" borderId="140" xfId="0" applyFont="1" applyBorder="1" applyAlignment="1">
      <alignment horizontal="left" vertical="center"/>
    </xf>
    <xf numFmtId="0" fontId="35" fillId="0" borderId="71" xfId="0" applyFont="1" applyBorder="1" applyAlignment="1">
      <alignment vertical="center" wrapText="1"/>
    </xf>
    <xf numFmtId="0" fontId="35" fillId="0" borderId="147" xfId="0" applyFont="1" applyBorder="1" applyAlignment="1">
      <alignment vertical="center" wrapText="1"/>
    </xf>
    <xf numFmtId="0" fontId="35" fillId="0" borderId="140" xfId="0" applyFont="1" applyBorder="1" applyAlignment="1">
      <alignment vertical="center" wrapText="1"/>
    </xf>
    <xf numFmtId="0" fontId="38" fillId="0" borderId="131" xfId="0" applyFont="1" applyBorder="1" applyAlignment="1">
      <alignment vertical="center" wrapText="1"/>
    </xf>
    <xf numFmtId="0" fontId="35" fillId="0" borderId="138" xfId="0" applyFont="1" applyBorder="1" applyAlignment="1">
      <alignment vertical="center" wrapText="1"/>
    </xf>
    <xf numFmtId="0" fontId="2" fillId="0" borderId="0" xfId="0" applyFont="1"/>
    <xf numFmtId="0" fontId="19" fillId="0" borderId="0" xfId="0" applyFont="1" applyAlignment="1">
      <alignment horizontal="center" vertical="top" wrapText="1"/>
    </xf>
    <xf numFmtId="0" fontId="1" fillId="19" borderId="130" xfId="0" applyFont="1" applyFill="1" applyBorder="1" applyAlignment="1">
      <alignment horizontal="center" vertical="center" wrapText="1"/>
    </xf>
    <xf numFmtId="0" fontId="0" fillId="0" borderId="0" xfId="0" applyBorder="1" applyAlignment="1">
      <alignment vertical="top" wrapText="1"/>
    </xf>
    <xf numFmtId="0" fontId="0" fillId="18" borderId="48" xfId="0" applyFill="1" applyBorder="1" applyAlignment="1">
      <alignment vertical="center" wrapText="1"/>
    </xf>
    <xf numFmtId="0" fontId="19" fillId="0" borderId="193" xfId="0" applyFont="1" applyBorder="1" applyAlignment="1">
      <alignment horizontal="center" vertical="top" wrapText="1"/>
    </xf>
    <xf numFmtId="165" fontId="47" fillId="0" borderId="41" xfId="16" applyNumberFormat="1" applyFont="1" applyBorder="1" applyAlignment="1">
      <alignment vertical="center" wrapText="1"/>
    </xf>
    <xf numFmtId="165" fontId="47" fillId="0" borderId="38" xfId="16" applyNumberFormat="1" applyFont="1" applyBorder="1" applyAlignment="1">
      <alignment vertical="center" wrapText="1"/>
    </xf>
    <xf numFmtId="165" fontId="47" fillId="0" borderId="42" xfId="16" applyNumberFormat="1" applyFont="1" applyBorder="1" applyAlignment="1">
      <alignment vertical="center"/>
    </xf>
    <xf numFmtId="165" fontId="47" fillId="0" borderId="43" xfId="16" applyNumberFormat="1" applyFont="1" applyBorder="1" applyAlignment="1">
      <alignment vertical="center"/>
    </xf>
    <xf numFmtId="165" fontId="18" fillId="17" borderId="195" xfId="16" applyNumberFormat="1" applyFont="1" applyFill="1" applyBorder="1"/>
    <xf numFmtId="0" fontId="1" fillId="0" borderId="0" xfId="0" applyFont="1" applyFill="1"/>
    <xf numFmtId="164" fontId="10" fillId="18" borderId="196" xfId="16" applyNumberFormat="1" applyFont="1" applyFill="1" applyBorder="1" applyAlignment="1"/>
    <xf numFmtId="164" fontId="10" fillId="18" borderId="197" xfId="16" applyNumberFormat="1" applyFont="1" applyFill="1" applyBorder="1" applyAlignment="1"/>
    <xf numFmtId="164" fontId="10" fillId="18" borderId="198" xfId="16" applyNumberFormat="1" applyFont="1" applyFill="1" applyBorder="1" applyAlignment="1"/>
    <xf numFmtId="165" fontId="0" fillId="0" borderId="115" xfId="16" applyNumberFormat="1" applyFont="1" applyBorder="1" applyAlignment="1">
      <alignment vertical="top" wrapText="1"/>
    </xf>
    <xf numFmtId="43" fontId="35" fillId="0" borderId="71" xfId="16" applyFont="1" applyBorder="1" applyAlignment="1">
      <alignment horizontal="center" vertical="center" wrapText="1"/>
    </xf>
    <xf numFmtId="43" fontId="38" fillId="0" borderId="189" xfId="16" applyFont="1" applyBorder="1" applyAlignment="1">
      <alignment horizontal="center" vertical="center" wrapText="1"/>
    </xf>
    <xf numFmtId="43" fontId="38" fillId="0" borderId="146" xfId="16" applyFont="1" applyBorder="1" applyAlignment="1">
      <alignment vertical="center" wrapText="1"/>
    </xf>
    <xf numFmtId="43" fontId="0" fillId="0" borderId="189" xfId="16" applyFont="1" applyBorder="1" applyAlignment="1">
      <alignment vertical="center"/>
    </xf>
    <xf numFmtId="43" fontId="0" fillId="0" borderId="146" xfId="16" applyFont="1" applyBorder="1" applyAlignment="1">
      <alignment vertical="center"/>
    </xf>
    <xf numFmtId="43" fontId="35" fillId="0" borderId="147" xfId="16" applyFont="1" applyBorder="1" applyAlignment="1">
      <alignment vertical="center" wrapText="1"/>
    </xf>
    <xf numFmtId="43" fontId="35" fillId="0" borderId="190" xfId="16" applyFont="1" applyBorder="1" applyAlignment="1">
      <alignment vertical="center" wrapText="1"/>
    </xf>
    <xf numFmtId="43" fontId="0" fillId="0" borderId="148" xfId="16" applyFont="1" applyBorder="1" applyAlignment="1">
      <alignment vertical="center"/>
    </xf>
    <xf numFmtId="43" fontId="35" fillId="0" borderId="138" xfId="16" applyFont="1" applyBorder="1" applyAlignment="1">
      <alignment vertical="center" wrapText="1"/>
    </xf>
    <xf numFmtId="43" fontId="35" fillId="0" borderId="145" xfId="16" applyFont="1" applyBorder="1" applyAlignment="1">
      <alignment vertical="center" wrapText="1"/>
    </xf>
    <xf numFmtId="43" fontId="0" fillId="0" borderId="139" xfId="16" applyFont="1" applyBorder="1" applyAlignment="1">
      <alignment vertical="center"/>
    </xf>
    <xf numFmtId="43" fontId="35" fillId="0" borderId="140" xfId="16" applyFont="1" applyBorder="1" applyAlignment="1">
      <alignment vertical="center" wrapText="1"/>
    </xf>
    <xf numFmtId="43" fontId="35" fillId="0" borderId="0" xfId="16" applyFont="1" applyBorder="1" applyAlignment="1">
      <alignment vertical="center" wrapText="1"/>
    </xf>
    <xf numFmtId="43" fontId="0" fillId="0" borderId="141" xfId="16" applyFont="1" applyBorder="1" applyAlignment="1">
      <alignment vertical="center"/>
    </xf>
    <xf numFmtId="43" fontId="35" fillId="0" borderId="71" xfId="16" applyFont="1" applyBorder="1" applyAlignment="1">
      <alignment vertical="center" wrapText="1"/>
    </xf>
    <xf numFmtId="43" fontId="35" fillId="0" borderId="189" xfId="16" applyFont="1" applyBorder="1" applyAlignment="1">
      <alignment vertical="center" wrapText="1"/>
    </xf>
    <xf numFmtId="43" fontId="35" fillId="0" borderId="138" xfId="16" applyFont="1" applyBorder="1" applyAlignment="1">
      <alignment horizontal="center" vertical="center" wrapText="1"/>
    </xf>
    <xf numFmtId="43" fontId="35" fillId="0" borderId="147" xfId="16" applyFont="1" applyBorder="1" applyAlignment="1">
      <alignment horizontal="center" vertical="center" wrapText="1"/>
    </xf>
    <xf numFmtId="0" fontId="48" fillId="18" borderId="130" xfId="0" applyFont="1" applyFill="1" applyBorder="1" applyAlignment="1">
      <alignment horizontal="center" vertical="center" wrapText="1"/>
    </xf>
    <xf numFmtId="164" fontId="10" fillId="18" borderId="202" xfId="16" applyNumberFormat="1" applyFont="1" applyFill="1" applyBorder="1" applyAlignment="1"/>
    <xf numFmtId="164" fontId="10" fillId="18" borderId="203" xfId="16" applyNumberFormat="1" applyFont="1" applyFill="1" applyBorder="1" applyAlignment="1"/>
    <xf numFmtId="164" fontId="10" fillId="18" borderId="204" xfId="16" applyNumberFormat="1" applyFont="1" applyFill="1" applyBorder="1" applyAlignment="1"/>
    <xf numFmtId="0" fontId="40" fillId="21" borderId="0" xfId="0" applyFont="1" applyFill="1" applyAlignment="1">
      <alignment vertical="top" wrapText="1"/>
    </xf>
    <xf numFmtId="0" fontId="0" fillId="0" borderId="0" xfId="0" applyAlignment="1">
      <alignment vertical="center"/>
    </xf>
    <xf numFmtId="0" fontId="20" fillId="18" borderId="205" xfId="0" applyFont="1" applyFill="1" applyBorder="1" applyAlignment="1">
      <alignment horizontal="left" vertical="top" wrapText="1"/>
    </xf>
    <xf numFmtId="165" fontId="0" fillId="0" borderId="206" xfId="16" applyNumberFormat="1" applyFont="1" applyBorder="1" applyAlignment="1">
      <alignment vertical="top" wrapText="1"/>
    </xf>
    <xf numFmtId="165" fontId="0" fillId="0" borderId="207" xfId="16" applyNumberFormat="1" applyFont="1" applyBorder="1" applyAlignment="1">
      <alignment vertical="top" wrapText="1"/>
    </xf>
    <xf numFmtId="165" fontId="0" fillId="0" borderId="208" xfId="16" applyNumberFormat="1" applyFont="1" applyBorder="1"/>
    <xf numFmtId="0" fontId="49" fillId="0" borderId="0" xfId="0" applyFont="1" applyFill="1" applyAlignment="1">
      <alignment horizontal="center" wrapText="1"/>
    </xf>
    <xf numFmtId="0" fontId="51" fillId="0" borderId="0" xfId="17"/>
    <xf numFmtId="0" fontId="0" fillId="0" borderId="209" xfId="0" applyBorder="1"/>
    <xf numFmtId="0" fontId="0" fillId="0" borderId="209" xfId="0" applyBorder="1" applyAlignment="1">
      <alignment vertical="center" wrapText="1"/>
    </xf>
    <xf numFmtId="167" fontId="0" fillId="0" borderId="209" xfId="0" applyNumberFormat="1" applyBorder="1"/>
    <xf numFmtId="164" fontId="52" fillId="18" borderId="192" xfId="16" applyNumberFormat="1" applyFont="1" applyFill="1" applyBorder="1" applyAlignment="1">
      <alignment vertical="center"/>
    </xf>
    <xf numFmtId="164" fontId="52" fillId="18" borderId="191" xfId="16" applyNumberFormat="1" applyFont="1" applyFill="1" applyBorder="1" applyAlignment="1">
      <alignment vertical="center"/>
    </xf>
    <xf numFmtId="164" fontId="52" fillId="18" borderId="108" xfId="16" applyNumberFormat="1" applyFont="1" applyFill="1" applyBorder="1" applyAlignment="1">
      <alignment horizontal="center" vertical="center" wrapText="1"/>
    </xf>
    <xf numFmtId="0" fontId="0" fillId="0" borderId="209" xfId="0" applyBorder="1" applyAlignment="1">
      <alignment horizontal="center" vertical="center" wrapText="1"/>
    </xf>
    <xf numFmtId="165" fontId="0" fillId="0" borderId="115" xfId="16" applyNumberFormat="1" applyFont="1" applyBorder="1" applyAlignment="1">
      <alignment vertical="center" wrapText="1"/>
    </xf>
    <xf numFmtId="0" fontId="2" fillId="0" borderId="0" xfId="0" applyFont="1" applyAlignment="1">
      <alignment vertical="center" wrapText="1"/>
    </xf>
    <xf numFmtId="0" fontId="37" fillId="0" borderId="0" xfId="0" applyFont="1" applyAlignment="1">
      <alignment horizontal="left" vertical="center"/>
    </xf>
    <xf numFmtId="0" fontId="2" fillId="0" borderId="0" xfId="0" applyFont="1" applyBorder="1" applyAlignment="1"/>
    <xf numFmtId="0" fontId="1" fillId="0" borderId="0" xfId="0" applyFont="1" applyBorder="1" applyAlignment="1">
      <alignment horizontal="center" vertical="center" wrapText="1"/>
    </xf>
    <xf numFmtId="164" fontId="17" fillId="17" borderId="39" xfId="16" applyNumberFormat="1" applyFont="1" applyFill="1" applyBorder="1" applyAlignment="1">
      <alignment horizontal="left" indent="1"/>
    </xf>
    <xf numFmtId="164" fontId="17" fillId="17" borderId="69" xfId="16" applyNumberFormat="1" applyFont="1" applyFill="1" applyBorder="1" applyAlignment="1">
      <alignment horizontal="left" indent="1"/>
    </xf>
    <xf numFmtId="165" fontId="0" fillId="0" borderId="71" xfId="16" applyNumberFormat="1" applyFont="1" applyBorder="1"/>
    <xf numFmtId="165" fontId="0" fillId="0" borderId="72" xfId="16" applyNumberFormat="1" applyFont="1" applyBorder="1" applyAlignment="1">
      <alignment vertical="top" wrapText="1"/>
    </xf>
    <xf numFmtId="165" fontId="0" fillId="0" borderId="73" xfId="16" applyNumberFormat="1" applyFont="1" applyBorder="1"/>
    <xf numFmtId="165" fontId="0" fillId="0" borderId="45" xfId="16" applyNumberFormat="1" applyFont="1" applyBorder="1" applyAlignment="1">
      <alignment vertical="top" wrapText="1"/>
    </xf>
    <xf numFmtId="165" fontId="0" fillId="0" borderId="75" xfId="16" applyNumberFormat="1" applyFont="1" applyBorder="1"/>
    <xf numFmtId="165" fontId="0" fillId="0" borderId="49" xfId="16" applyNumberFormat="1" applyFont="1" applyBorder="1" applyAlignment="1">
      <alignment vertical="top" wrapText="1"/>
    </xf>
    <xf numFmtId="165" fontId="0" fillId="0" borderId="77" xfId="16" applyNumberFormat="1" applyFont="1" applyBorder="1"/>
    <xf numFmtId="0" fontId="20" fillId="18" borderId="54" xfId="0" applyFont="1" applyFill="1" applyBorder="1" applyAlignment="1">
      <alignment horizontal="left" vertical="top" wrapText="1" indent="2"/>
    </xf>
    <xf numFmtId="0" fontId="0" fillId="0" borderId="137" xfId="0" applyBorder="1" applyAlignment="1"/>
    <xf numFmtId="0" fontId="0" fillId="0" borderId="136" xfId="0" applyBorder="1" applyAlignment="1"/>
    <xf numFmtId="165" fontId="0" fillId="0" borderId="72" xfId="16" applyNumberFormat="1" applyFont="1" applyBorder="1" applyAlignment="1">
      <alignment horizontal="left" vertical="top" wrapText="1" indent="6"/>
    </xf>
    <xf numFmtId="165" fontId="0" fillId="0" borderId="45" xfId="16" applyNumberFormat="1" applyFont="1" applyBorder="1" applyAlignment="1">
      <alignment horizontal="left" vertical="top" wrapText="1" indent="6"/>
    </xf>
    <xf numFmtId="0" fontId="22" fillId="0" borderId="91" xfId="0" applyFont="1" applyBorder="1"/>
    <xf numFmtId="165" fontId="22" fillId="0" borderId="215" xfId="16" applyNumberFormat="1" applyFont="1" applyBorder="1"/>
    <xf numFmtId="165" fontId="22" fillId="0" borderId="216" xfId="16" applyNumberFormat="1" applyFont="1" applyBorder="1"/>
    <xf numFmtId="165" fontId="0" fillId="0" borderId="0" xfId="16" applyNumberFormat="1" applyFont="1" applyBorder="1"/>
    <xf numFmtId="0" fontId="22" fillId="0" borderId="217" xfId="0" applyFont="1" applyBorder="1"/>
    <xf numFmtId="165" fontId="22" fillId="0" borderId="218" xfId="16" applyNumberFormat="1" applyFont="1" applyBorder="1"/>
    <xf numFmtId="165" fontId="22" fillId="0" borderId="219" xfId="16" applyNumberFormat="1" applyFont="1" applyBorder="1"/>
    <xf numFmtId="0" fontId="0" fillId="0" borderId="220" xfId="0" applyBorder="1"/>
    <xf numFmtId="165" fontId="0" fillId="0" borderId="221" xfId="16" applyNumberFormat="1" applyFont="1" applyBorder="1"/>
    <xf numFmtId="0" fontId="0" fillId="0" borderId="217" xfId="0" applyBorder="1"/>
    <xf numFmtId="165" fontId="0" fillId="0" borderId="218" xfId="16" applyNumberFormat="1" applyFont="1" applyBorder="1"/>
    <xf numFmtId="165" fontId="0" fillId="0" borderId="219" xfId="16" applyNumberFormat="1" applyFont="1" applyBorder="1"/>
    <xf numFmtId="0" fontId="22" fillId="0" borderId="222" xfId="0" applyFont="1" applyBorder="1"/>
    <xf numFmtId="165" fontId="22" fillId="0" borderId="223" xfId="16" applyNumberFormat="1" applyFont="1" applyBorder="1"/>
    <xf numFmtId="165" fontId="22" fillId="0" borderId="224" xfId="16" applyNumberFormat="1" applyFont="1" applyBorder="1"/>
    <xf numFmtId="0" fontId="45" fillId="18" borderId="130" xfId="0" applyFont="1" applyFill="1" applyBorder="1" applyAlignment="1"/>
    <xf numFmtId="0" fontId="45" fillId="18" borderId="135" xfId="0" applyFont="1" applyFill="1" applyBorder="1" applyAlignment="1"/>
    <xf numFmtId="0" fontId="54" fillId="18" borderId="64" xfId="0" applyFont="1" applyFill="1" applyBorder="1" applyAlignment="1">
      <alignment horizontal="center" vertical="center" wrapText="1"/>
    </xf>
    <xf numFmtId="0" fontId="50" fillId="0" borderId="0" xfId="0" applyFont="1" applyAlignment="1">
      <alignment horizontal="left"/>
    </xf>
    <xf numFmtId="0" fontId="37" fillId="0" borderId="0" xfId="0" applyFont="1" applyAlignment="1">
      <alignment horizontal="left"/>
    </xf>
    <xf numFmtId="0" fontId="18" fillId="22" borderId="0" xfId="0" applyFont="1" applyFill="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left" wrapText="1"/>
    </xf>
    <xf numFmtId="0" fontId="37" fillId="0" borderId="0" xfId="0" applyFont="1" applyAlignment="1">
      <alignment horizontal="center" wrapText="1"/>
    </xf>
    <xf numFmtId="0" fontId="19" fillId="0" borderId="0" xfId="0" applyFont="1" applyAlignment="1">
      <alignment horizontal="center" vertical="top" wrapText="1"/>
    </xf>
    <xf numFmtId="0" fontId="17" fillId="17" borderId="35" xfId="0" applyFont="1" applyFill="1" applyBorder="1" applyAlignment="1">
      <alignment horizontal="center" vertical="center" wrapText="1"/>
    </xf>
    <xf numFmtId="0" fontId="17" fillId="17" borderId="36" xfId="0" applyFont="1" applyFill="1" applyBorder="1" applyAlignment="1">
      <alignment horizontal="center" vertical="center" wrapText="1"/>
    </xf>
    <xf numFmtId="0" fontId="41" fillId="18" borderId="35" xfId="0" applyFont="1" applyFill="1" applyBorder="1" applyAlignment="1">
      <alignment horizontal="center" vertical="center" wrapText="1"/>
    </xf>
    <xf numFmtId="0" fontId="41" fillId="18" borderId="175" xfId="0" applyFont="1" applyFill="1" applyBorder="1" applyAlignment="1">
      <alignment horizontal="center" vertical="center" wrapText="1"/>
    </xf>
    <xf numFmtId="0" fontId="1" fillId="0" borderId="0" xfId="0" applyFont="1" applyAlignment="1">
      <alignment horizontal="center" vertical="center"/>
    </xf>
    <xf numFmtId="0" fontId="0" fillId="18" borderId="44" xfId="0" applyFill="1" applyBorder="1" applyAlignment="1">
      <alignment horizontal="center" vertical="center" wrapText="1"/>
    </xf>
    <xf numFmtId="0" fontId="0" fillId="18" borderId="47" xfId="0" applyFill="1" applyBorder="1" applyAlignment="1">
      <alignment horizontal="center" vertical="center" wrapText="1"/>
    </xf>
    <xf numFmtId="0" fontId="17" fillId="17" borderId="55" xfId="0" applyFont="1" applyFill="1" applyBorder="1" applyAlignment="1">
      <alignment horizontal="center"/>
    </xf>
    <xf numFmtId="0" fontId="17" fillId="17" borderId="56" xfId="0" applyFont="1" applyFill="1" applyBorder="1" applyAlignment="1">
      <alignment horizontal="center"/>
    </xf>
    <xf numFmtId="0" fontId="2" fillId="0" borderId="31" xfId="0" applyFont="1" applyBorder="1" applyAlignment="1">
      <alignment horizontal="left" vertical="center" wrapText="1"/>
    </xf>
    <xf numFmtId="0" fontId="2" fillId="0" borderId="0" xfId="0" applyFont="1" applyAlignment="1">
      <alignment horizontal="left" wrapText="1"/>
    </xf>
    <xf numFmtId="0" fontId="0" fillId="18" borderId="48" xfId="0" applyFill="1" applyBorder="1" applyAlignment="1">
      <alignment horizontal="center" vertical="center" wrapText="1"/>
    </xf>
    <xf numFmtId="0" fontId="0" fillId="0" borderId="29" xfId="0" applyBorder="1" applyAlignment="1">
      <alignment horizontal="center" wrapText="1"/>
    </xf>
    <xf numFmtId="0" fontId="0" fillId="0" borderId="30" xfId="0" applyBorder="1" applyAlignment="1">
      <alignment horizontal="center" wrapText="1"/>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5" fillId="0" borderId="9" xfId="3" applyBorder="1" applyAlignment="1">
      <alignment horizontal="center" vertical="center"/>
    </xf>
    <xf numFmtId="0" fontId="5" fillId="0" borderId="165" xfId="3" applyBorder="1" applyAlignment="1">
      <alignment horizontal="center" vertical="center"/>
    </xf>
    <xf numFmtId="0" fontId="5" fillId="0" borderId="10" xfId="3" applyBorder="1" applyAlignment="1">
      <alignment horizontal="center" vertical="center"/>
    </xf>
    <xf numFmtId="3" fontId="42" fillId="0" borderId="0" xfId="13" applyFont="1" applyBorder="1" applyAlignment="1">
      <alignment horizontal="center" vertical="center"/>
    </xf>
    <xf numFmtId="3" fontId="42" fillId="0" borderId="21" xfId="13" applyFont="1" applyBorder="1" applyAlignment="1">
      <alignment horizontal="center" vertical="center"/>
    </xf>
    <xf numFmtId="3" fontId="42" fillId="0" borderId="17" xfId="13" applyFont="1" applyBorder="1" applyAlignment="1">
      <alignment horizontal="center" vertical="center"/>
    </xf>
    <xf numFmtId="3" fontId="42" fillId="0" borderId="12" xfId="13" applyFont="1" applyBorder="1" applyAlignment="1">
      <alignment horizontal="center" vertical="center"/>
    </xf>
    <xf numFmtId="0" fontId="1" fillId="0" borderId="13" xfId="0" applyFont="1" applyBorder="1" applyAlignment="1">
      <alignment horizontal="left" vertical="center" wrapText="1"/>
    </xf>
    <xf numFmtId="0" fontId="1" fillId="0" borderId="0" xfId="0" applyFont="1" applyAlignment="1">
      <alignment horizontal="center" vertical="center" wrapText="1"/>
    </xf>
    <xf numFmtId="0" fontId="15" fillId="0" borderId="11" xfId="2" applyFont="1" applyBorder="1" applyAlignment="1">
      <alignment horizontal="left" vertical="center" wrapText="1"/>
    </xf>
    <xf numFmtId="0" fontId="15" fillId="0" borderId="24" xfId="2" applyFont="1" applyBorder="1" applyAlignment="1">
      <alignment horizontal="left" vertical="center" wrapText="1"/>
    </xf>
    <xf numFmtId="3" fontId="42" fillId="0" borderId="167" xfId="13" applyFont="1" applyBorder="1" applyAlignment="1">
      <alignment horizontal="center" vertical="center"/>
    </xf>
    <xf numFmtId="0" fontId="56" fillId="0" borderId="8" xfId="0" applyFont="1" applyBorder="1" applyAlignment="1">
      <alignment horizontal="center" vertical="center" wrapText="1"/>
    </xf>
    <xf numFmtId="0" fontId="56" fillId="0" borderId="9" xfId="0" applyFont="1" applyBorder="1" applyAlignment="1">
      <alignment horizontal="center" vertical="center" wrapText="1"/>
    </xf>
    <xf numFmtId="0" fontId="56" fillId="0" borderId="164" xfId="0" applyFont="1" applyBorder="1" applyAlignment="1">
      <alignment horizontal="center" vertical="center" wrapText="1"/>
    </xf>
    <xf numFmtId="0" fontId="56" fillId="0" borderId="214" xfId="0" applyFont="1" applyBorder="1" applyAlignment="1">
      <alignment horizontal="center" vertical="center" wrapText="1"/>
    </xf>
    <xf numFmtId="0" fontId="56" fillId="0" borderId="7" xfId="0" applyFont="1" applyBorder="1" applyAlignment="1">
      <alignment horizontal="center" vertical="center" wrapText="1"/>
    </xf>
    <xf numFmtId="0" fontId="56" fillId="0" borderId="170" xfId="0" applyFont="1" applyBorder="1" applyAlignment="1">
      <alignment horizontal="center" vertical="center" wrapText="1"/>
    </xf>
    <xf numFmtId="0" fontId="5" fillId="0" borderId="20" xfId="3" applyBorder="1" applyAlignment="1">
      <alignment horizontal="center" vertical="center"/>
    </xf>
    <xf numFmtId="0" fontId="5" fillId="0" borderId="16" xfId="3" applyBorder="1" applyAlignment="1">
      <alignment horizontal="center" vertical="center"/>
    </xf>
    <xf numFmtId="0" fontId="54" fillId="0" borderId="0" xfId="0" applyFont="1" applyBorder="1" applyAlignment="1">
      <alignment horizontal="left" vertical="center" wrapText="1"/>
    </xf>
    <xf numFmtId="0" fontId="54" fillId="0" borderId="0" xfId="0" applyFont="1" applyAlignment="1">
      <alignment horizontal="left" vertical="center" wrapText="1"/>
    </xf>
    <xf numFmtId="0" fontId="15" fillId="18" borderId="29" xfId="0" applyFont="1" applyFill="1" applyBorder="1" applyAlignment="1">
      <alignment horizontal="center" vertical="center" wrapText="1"/>
    </xf>
    <xf numFmtId="0" fontId="15" fillId="18" borderId="180" xfId="0" applyFont="1" applyFill="1" applyBorder="1" applyAlignment="1">
      <alignment horizontal="center" vertical="center" wrapText="1"/>
    </xf>
    <xf numFmtId="0" fontId="54" fillId="0" borderId="31" xfId="0" applyFont="1" applyBorder="1" applyAlignment="1">
      <alignment horizontal="left" vertical="center" wrapText="1"/>
    </xf>
    <xf numFmtId="0" fontId="17" fillId="17" borderId="0" xfId="0" applyFont="1" applyFill="1" applyBorder="1" applyAlignment="1">
      <alignment horizontal="center" vertical="center" wrapText="1"/>
    </xf>
    <xf numFmtId="0" fontId="17" fillId="17" borderId="141" xfId="0" applyFont="1" applyFill="1" applyBorder="1" applyAlignment="1">
      <alignment horizontal="center" vertical="center" wrapText="1"/>
    </xf>
    <xf numFmtId="0" fontId="17" fillId="17" borderId="0" xfId="0" applyFont="1" applyFill="1" applyBorder="1" applyAlignment="1">
      <alignment horizontal="center"/>
    </xf>
    <xf numFmtId="0" fontId="17" fillId="17" borderId="141" xfId="0" applyFont="1" applyFill="1" applyBorder="1" applyAlignment="1">
      <alignment horizontal="center"/>
    </xf>
    <xf numFmtId="0" fontId="2" fillId="0" borderId="0" xfId="0" applyFont="1" applyAlignment="1">
      <alignment horizontal="left" vertical="center" wrapText="1"/>
    </xf>
    <xf numFmtId="0" fontId="17" fillId="17" borderId="109" xfId="0" applyFont="1" applyFill="1" applyBorder="1" applyAlignment="1">
      <alignment horizontal="right" vertical="center" wrapText="1"/>
    </xf>
    <xf numFmtId="0" fontId="17" fillId="17" borderId="110" xfId="0" applyFont="1" applyFill="1" applyBorder="1" applyAlignment="1">
      <alignment horizontal="right" vertical="center" wrapText="1"/>
    </xf>
    <xf numFmtId="0" fontId="2" fillId="0" borderId="0" xfId="0" applyFont="1" applyBorder="1" applyAlignment="1">
      <alignment horizontal="left" vertical="center" wrapText="1"/>
    </xf>
    <xf numFmtId="0" fontId="10" fillId="18" borderId="35" xfId="0" applyFont="1" applyFill="1" applyBorder="1" applyAlignment="1">
      <alignment horizontal="right" vertical="center" wrapText="1"/>
    </xf>
    <xf numFmtId="0" fontId="10" fillId="18" borderId="175" xfId="0" applyFont="1" applyFill="1" applyBorder="1" applyAlignment="1">
      <alignment horizontal="right" vertical="center" wrapText="1"/>
    </xf>
    <xf numFmtId="0" fontId="54" fillId="18" borderId="225" xfId="0" applyFont="1" applyFill="1" applyBorder="1" applyAlignment="1">
      <alignment horizontal="center" vertical="center" wrapText="1"/>
    </xf>
    <xf numFmtId="0" fontId="54" fillId="18" borderId="151" xfId="0" applyFont="1" applyFill="1" applyBorder="1" applyAlignment="1">
      <alignment horizontal="center" vertical="center" wrapText="1"/>
    </xf>
    <xf numFmtId="0" fontId="1" fillId="0" borderId="0" xfId="0" applyFont="1" applyBorder="1" applyAlignment="1">
      <alignment horizontal="center" vertical="center" wrapText="1"/>
    </xf>
    <xf numFmtId="43" fontId="35" fillId="0" borderId="138" xfId="16" applyFont="1" applyBorder="1" applyAlignment="1">
      <alignment horizontal="center" vertical="center" wrapText="1"/>
    </xf>
    <xf numFmtId="43" fontId="35" fillId="0" borderId="145" xfId="16" applyFont="1" applyBorder="1" applyAlignment="1">
      <alignment horizontal="center" vertical="center" wrapText="1"/>
    </xf>
    <xf numFmtId="43" fontId="35" fillId="0" borderId="139" xfId="16" applyFont="1" applyBorder="1" applyAlignment="1">
      <alignment horizontal="center" vertical="center" wrapText="1"/>
    </xf>
    <xf numFmtId="0" fontId="2" fillId="0" borderId="129" xfId="0" applyFont="1" applyBorder="1" applyAlignment="1">
      <alignment horizontal="left" vertical="center" wrapText="1"/>
    </xf>
    <xf numFmtId="0" fontId="38" fillId="18" borderId="64" xfId="0" applyFont="1" applyFill="1" applyBorder="1" applyAlignment="1">
      <alignment horizontal="center" vertical="center" wrapText="1"/>
    </xf>
    <xf numFmtId="43" fontId="35" fillId="0" borderId="147" xfId="16" applyFont="1" applyBorder="1" applyAlignment="1">
      <alignment horizontal="center" vertical="center" wrapText="1"/>
    </xf>
    <xf numFmtId="43" fontId="35" fillId="0" borderId="190" xfId="16" applyFont="1" applyBorder="1" applyAlignment="1">
      <alignment horizontal="center" vertical="center" wrapText="1"/>
    </xf>
    <xf numFmtId="43" fontId="35" fillId="0" borderId="148" xfId="16" applyFont="1" applyBorder="1" applyAlignment="1">
      <alignment horizontal="center" vertical="center" wrapText="1"/>
    </xf>
    <xf numFmtId="0" fontId="33" fillId="0" borderId="0" xfId="0" applyFont="1" applyAlignment="1">
      <alignment horizontal="center" vertical="center"/>
    </xf>
    <xf numFmtId="0" fontId="0" fillId="0" borderId="138" xfId="0" applyBorder="1" applyAlignment="1">
      <alignment horizontal="left" wrapText="1"/>
    </xf>
    <xf numFmtId="0" fontId="0" fillId="0" borderId="139" xfId="0" applyBorder="1" applyAlignment="1">
      <alignment horizontal="left" wrapText="1"/>
    </xf>
    <xf numFmtId="0" fontId="1" fillId="0" borderId="131" xfId="0" applyFont="1" applyBorder="1" applyAlignment="1">
      <alignment horizontal="left"/>
    </xf>
    <xf numFmtId="0" fontId="1" fillId="0" borderId="129" xfId="0" applyFont="1" applyBorder="1" applyAlignment="1">
      <alignment horizontal="left"/>
    </xf>
    <xf numFmtId="0" fontId="1" fillId="0" borderId="132" xfId="0" applyFont="1" applyBorder="1" applyAlignment="1">
      <alignment horizontal="left"/>
    </xf>
    <xf numFmtId="0" fontId="1" fillId="18" borderId="64" xfId="0" applyFont="1" applyFill="1" applyBorder="1" applyAlignment="1">
      <alignment horizontal="center"/>
    </xf>
    <xf numFmtId="0" fontId="0" fillId="0" borderId="64" xfId="0" applyBorder="1" applyAlignment="1">
      <alignment horizontal="center" vertical="center" wrapText="1"/>
    </xf>
    <xf numFmtId="0" fontId="0" fillId="19" borderId="130" xfId="0" applyFill="1" applyBorder="1" applyAlignment="1">
      <alignment horizontal="center" vertical="center"/>
    </xf>
    <xf numFmtId="0" fontId="0" fillId="0" borderId="136" xfId="0" applyBorder="1" applyAlignment="1">
      <alignment horizontal="left"/>
    </xf>
    <xf numFmtId="0" fontId="0" fillId="0" borderId="137" xfId="0" applyBorder="1" applyAlignment="1">
      <alignment horizontal="left"/>
    </xf>
    <xf numFmtId="0" fontId="0" fillId="0" borderId="64" xfId="0" applyBorder="1" applyAlignment="1">
      <alignment horizontal="center" vertical="center"/>
    </xf>
    <xf numFmtId="0" fontId="17" fillId="17" borderId="194" xfId="0" applyFont="1" applyFill="1" applyBorder="1" applyAlignment="1">
      <alignment horizontal="center"/>
    </xf>
    <xf numFmtId="0" fontId="15" fillId="0" borderId="0" xfId="0" applyFont="1" applyAlignment="1">
      <alignment horizontal="center" vertical="center"/>
    </xf>
    <xf numFmtId="0" fontId="54" fillId="0" borderId="0" xfId="0" applyFont="1" applyAlignment="1">
      <alignment horizontal="left" vertical="center"/>
    </xf>
    <xf numFmtId="0" fontId="10" fillId="18" borderId="78" xfId="0" applyFont="1" applyFill="1" applyBorder="1" applyAlignment="1">
      <alignment horizontal="right" vertical="center" wrapText="1"/>
    </xf>
    <xf numFmtId="0" fontId="10" fillId="18" borderId="199" xfId="0" applyFont="1" applyFill="1" applyBorder="1" applyAlignment="1">
      <alignment horizontal="right" vertical="center" wrapText="1"/>
    </xf>
    <xf numFmtId="0" fontId="17" fillId="17" borderId="200" xfId="0" applyFont="1" applyFill="1" applyBorder="1" applyAlignment="1">
      <alignment horizontal="right" vertical="center" wrapText="1"/>
    </xf>
    <xf numFmtId="0" fontId="41" fillId="0" borderId="213" xfId="0" applyFont="1" applyBorder="1" applyAlignment="1">
      <alignment horizontal="center" vertical="center" wrapText="1"/>
    </xf>
    <xf numFmtId="0" fontId="41" fillId="0" borderId="151" xfId="0" applyFont="1" applyBorder="1" applyAlignment="1">
      <alignment horizontal="center" vertical="center" wrapText="1"/>
    </xf>
    <xf numFmtId="0" fontId="17" fillId="17" borderId="109" xfId="0" applyFont="1" applyFill="1" applyBorder="1" applyAlignment="1">
      <alignment horizontal="center" vertical="center" wrapText="1"/>
    </xf>
    <xf numFmtId="0" fontId="17" fillId="17" borderId="110" xfId="0" applyFont="1" applyFill="1" applyBorder="1" applyAlignment="1">
      <alignment horizontal="center" vertical="center" wrapText="1"/>
    </xf>
    <xf numFmtId="0" fontId="17" fillId="17" borderId="149" xfId="16" applyNumberFormat="1" applyFont="1" applyFill="1" applyBorder="1" applyAlignment="1">
      <alignment horizontal="center" vertical="center"/>
    </xf>
    <xf numFmtId="0" fontId="17" fillId="17" borderId="150" xfId="16" applyNumberFormat="1" applyFont="1" applyFill="1" applyBorder="1" applyAlignment="1">
      <alignment horizontal="center" vertical="center"/>
    </xf>
    <xf numFmtId="0" fontId="17" fillId="17" borderId="111" xfId="16" applyNumberFormat="1" applyFont="1" applyFill="1" applyBorder="1" applyAlignment="1">
      <alignment horizontal="center" vertical="center"/>
    </xf>
    <xf numFmtId="0" fontId="17" fillId="17" borderId="42" xfId="16" applyNumberFormat="1" applyFont="1" applyFill="1" applyBorder="1" applyAlignment="1">
      <alignment horizontal="center" vertical="center"/>
    </xf>
    <xf numFmtId="0" fontId="17" fillId="17" borderId="0" xfId="16" applyNumberFormat="1" applyFont="1" applyFill="1" applyBorder="1" applyAlignment="1">
      <alignment horizontal="center" vertical="center"/>
    </xf>
    <xf numFmtId="0" fontId="17" fillId="17" borderId="154" xfId="16" applyNumberFormat="1" applyFont="1" applyFill="1" applyBorder="1" applyAlignment="1">
      <alignment horizontal="center" vertical="center"/>
    </xf>
    <xf numFmtId="168" fontId="10" fillId="18" borderId="192" xfId="16" applyNumberFormat="1" applyFont="1" applyFill="1" applyBorder="1" applyAlignment="1">
      <alignment horizontal="center"/>
    </xf>
    <xf numFmtId="168" fontId="10" fillId="18" borderId="211" xfId="16" applyNumberFormat="1" applyFont="1" applyFill="1" applyBorder="1" applyAlignment="1">
      <alignment horizontal="center"/>
    </xf>
    <xf numFmtId="168" fontId="10" fillId="18" borderId="212" xfId="16" applyNumberFormat="1" applyFont="1" applyFill="1" applyBorder="1" applyAlignment="1">
      <alignment horizontal="center"/>
    </xf>
    <xf numFmtId="0" fontId="10" fillId="18" borderId="210" xfId="0" applyFont="1" applyFill="1" applyBorder="1" applyAlignment="1">
      <alignment horizontal="center" vertical="center" wrapText="1"/>
    </xf>
    <xf numFmtId="0" fontId="10" fillId="18" borderId="192" xfId="0" applyFont="1" applyFill="1" applyBorder="1" applyAlignment="1">
      <alignment horizontal="center" vertical="center" wrapText="1"/>
    </xf>
    <xf numFmtId="0" fontId="17" fillId="17" borderId="55" xfId="0" applyFont="1" applyFill="1" applyBorder="1" applyAlignment="1">
      <alignment horizontal="center" vertical="center"/>
    </xf>
    <xf numFmtId="0" fontId="17" fillId="17" borderId="128" xfId="0" applyFont="1" applyFill="1" applyBorder="1" applyAlignment="1">
      <alignment horizontal="center" vertical="center"/>
    </xf>
    <xf numFmtId="0" fontId="10" fillId="18" borderId="29" xfId="0" applyFont="1" applyFill="1" applyBorder="1" applyAlignment="1">
      <alignment horizontal="center" vertical="center" wrapText="1"/>
    </xf>
    <xf numFmtId="0" fontId="10" fillId="18" borderId="201" xfId="0" applyFont="1" applyFill="1" applyBorder="1" applyAlignment="1">
      <alignment horizontal="center" vertical="center" wrapText="1"/>
    </xf>
    <xf numFmtId="0" fontId="0" fillId="19" borderId="130" xfId="0" applyFill="1" applyBorder="1" applyAlignment="1">
      <alignment horizontal="center"/>
    </xf>
    <xf numFmtId="0" fontId="0" fillId="0" borderId="142" xfId="0" applyBorder="1" applyAlignment="1">
      <alignment horizontal="left"/>
    </xf>
    <xf numFmtId="0" fontId="0" fillId="0" borderId="135" xfId="0" applyBorder="1" applyAlignment="1">
      <alignment horizontal="left"/>
    </xf>
    <xf numFmtId="0" fontId="0" fillId="0" borderId="143" xfId="0" applyBorder="1" applyAlignment="1">
      <alignment horizontal="left" vertical="center" wrapText="1"/>
    </xf>
    <xf numFmtId="0" fontId="0" fillId="0" borderId="144" xfId="0" applyBorder="1" applyAlignment="1">
      <alignment horizontal="left" vertical="center" wrapText="1"/>
    </xf>
    <xf numFmtId="0" fontId="1" fillId="0" borderId="140" xfId="0" applyFont="1" applyBorder="1" applyAlignment="1">
      <alignment horizontal="left"/>
    </xf>
    <xf numFmtId="0" fontId="1" fillId="0" borderId="0" xfId="0" applyFont="1" applyBorder="1" applyAlignment="1">
      <alignment horizontal="left"/>
    </xf>
    <xf numFmtId="0" fontId="1" fillId="0" borderId="141" xfId="0" applyFont="1" applyBorder="1" applyAlignment="1">
      <alignment horizontal="left"/>
    </xf>
    <xf numFmtId="0" fontId="1" fillId="0" borderId="133" xfId="0" applyFont="1" applyBorder="1" applyAlignment="1">
      <alignment horizontal="left"/>
    </xf>
    <xf numFmtId="0" fontId="0" fillId="0" borderId="133" xfId="0" applyBorder="1" applyAlignment="1">
      <alignment horizontal="left"/>
    </xf>
    <xf numFmtId="0" fontId="1" fillId="0" borderId="130" xfId="0" applyFont="1" applyBorder="1" applyAlignment="1">
      <alignment horizontal="left"/>
    </xf>
    <xf numFmtId="0" fontId="0" fillId="0" borderId="140" xfId="0" applyBorder="1" applyAlignment="1">
      <alignment horizontal="left" vertical="center" wrapText="1"/>
    </xf>
    <xf numFmtId="0" fontId="0" fillId="0" borderId="141" xfId="0" applyBorder="1" applyAlignment="1">
      <alignment horizontal="left" vertical="center" wrapText="1"/>
    </xf>
    <xf numFmtId="0" fontId="33" fillId="0" borderId="0" xfId="0" applyFont="1" applyAlignment="1">
      <alignment horizontal="center" vertical="center" wrapText="1"/>
    </xf>
    <xf numFmtId="0" fontId="2" fillId="0" borderId="0" xfId="0" applyFont="1" applyBorder="1" applyAlignment="1">
      <alignment horizontal="left"/>
    </xf>
    <xf numFmtId="0" fontId="0" fillId="0" borderId="138"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xf>
    <xf numFmtId="0" fontId="0" fillId="0" borderId="141" xfId="0" applyBorder="1" applyAlignment="1">
      <alignment horizontal="left"/>
    </xf>
    <xf numFmtId="0" fontId="0" fillId="0" borderId="143" xfId="0" applyBorder="1" applyAlignment="1">
      <alignment horizontal="left"/>
    </xf>
    <xf numFmtId="0" fontId="0" fillId="0" borderId="144" xfId="0" applyBorder="1" applyAlignment="1">
      <alignment horizontal="left"/>
    </xf>
    <xf numFmtId="0" fontId="0" fillId="0" borderId="138" xfId="0" applyBorder="1" applyAlignment="1">
      <alignment horizontal="left"/>
    </xf>
    <xf numFmtId="0" fontId="0" fillId="0" borderId="139" xfId="0" applyBorder="1" applyAlignment="1">
      <alignment horizontal="left"/>
    </xf>
    <xf numFmtId="0" fontId="0" fillId="0" borderId="134" xfId="0" applyBorder="1" applyAlignment="1">
      <alignment horizontal="left"/>
    </xf>
    <xf numFmtId="0" fontId="2" fillId="0" borderId="0" xfId="0" applyFont="1" applyBorder="1" applyAlignment="1">
      <alignment horizontal="left" wrapText="1"/>
    </xf>
    <xf numFmtId="0" fontId="25" fillId="0" borderId="95" xfId="0" applyFont="1" applyBorder="1" applyAlignment="1">
      <alignment horizontal="center" vertical="center" wrapText="1"/>
    </xf>
    <xf numFmtId="0" fontId="25" fillId="0" borderId="91"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102" xfId="0" applyFont="1" applyBorder="1" applyAlignment="1">
      <alignment horizontal="center" vertical="center" wrapText="1"/>
    </xf>
    <xf numFmtId="0" fontId="26" fillId="0" borderId="105" xfId="0" applyFont="1" applyBorder="1" applyAlignment="1">
      <alignment horizontal="center" vertical="center" wrapText="1"/>
    </xf>
    <xf numFmtId="165" fontId="0" fillId="0" borderId="155" xfId="16" applyNumberFormat="1" applyFont="1" applyBorder="1" applyAlignment="1">
      <alignment horizontal="center" vertical="top" wrapText="1"/>
    </xf>
    <xf numFmtId="165" fontId="0" fillId="0" borderId="156" xfId="16" applyNumberFormat="1" applyFont="1" applyBorder="1" applyAlignment="1">
      <alignment horizontal="center" vertical="top" wrapText="1"/>
    </xf>
    <xf numFmtId="165" fontId="0" fillId="0" borderId="157" xfId="16" applyNumberFormat="1" applyFont="1" applyBorder="1" applyAlignment="1">
      <alignment horizontal="center" vertical="top" wrapText="1"/>
    </xf>
    <xf numFmtId="165" fontId="0" fillId="0" borderId="158" xfId="16" applyNumberFormat="1" applyFont="1" applyBorder="1" applyAlignment="1">
      <alignment horizontal="center" vertical="top" wrapText="1"/>
    </xf>
  </cellXfs>
  <cellStyles count="18">
    <cellStyle name="% achevé" xfId="9"/>
    <cellStyle name="Activité" xfId="14"/>
    <cellStyle name="Contrôle de mise en évidence de la période" xfId="4"/>
    <cellStyle name="En-têtes de période" xfId="13"/>
    <cellStyle name="En-têtes de projet" xfId="12"/>
    <cellStyle name="Étiquette" xfId="7"/>
    <cellStyle name="Légende de ce qui a été accompli" xfId="8"/>
    <cellStyle name="Légende de ce qui a été accompli (au-delà du plan)" xfId="10"/>
    <cellStyle name="Légende du % accompli (au-delà du plan)" xfId="11"/>
    <cellStyle name="Légende du plan" xfId="6"/>
    <cellStyle name="Lien hypertexte" xfId="17" builtinId="8"/>
    <cellStyle name="Milliers" xfId="16" builtinId="3"/>
    <cellStyle name="Normal" xfId="0" builtinId="0"/>
    <cellStyle name="Pourcentage accompli" xfId="15"/>
    <cellStyle name="Titre" xfId="1" builtinId="15"/>
    <cellStyle name="Titre 2" xfId="2" builtinId="17"/>
    <cellStyle name="Titre 4" xfId="3" builtinId="19"/>
    <cellStyle name="Valeur de la période" xfId="5"/>
  </cellStyles>
  <dxfs count="11">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s>
  <tableStyles count="0" defaultTableStyle="TableStyleMedium2" defaultPivotStyle="PivotStyleLight16"/>
  <colors>
    <mruColors>
      <color rgb="FFEDE6E5"/>
      <color rgb="FFEE78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'GRAPHIQUE 1'!$C$24</c:f>
              <c:strCache>
                <c:ptCount val="1"/>
                <c:pt idx="0">
                  <c:v>Année de diplomation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1'!$B$25:$B$28</c:f>
              <c:strCache>
                <c:ptCount val="4"/>
                <c:pt idx="0">
                  <c:v>Master 2017</c:v>
                </c:pt>
                <c:pt idx="1">
                  <c:v>Master 2018</c:v>
                </c:pt>
                <c:pt idx="2">
                  <c:v>Master 2019</c:v>
                </c:pt>
                <c:pt idx="3">
                  <c:v>Master 2020</c:v>
                </c:pt>
              </c:strCache>
            </c:strRef>
          </c:cat>
          <c:val>
            <c:numRef>
              <c:f>'GRAPHIQUE 1'!$C$25:$C$28</c:f>
              <c:numCache>
                <c:formatCode>0.0</c:formatCode>
                <c:ptCount val="4"/>
                <c:pt idx="0">
                  <c:v>33.799999999999997</c:v>
                </c:pt>
                <c:pt idx="1">
                  <c:v>37.21</c:v>
                </c:pt>
                <c:pt idx="2">
                  <c:v>36.680000000000007</c:v>
                </c:pt>
                <c:pt idx="3">
                  <c:v>29.900000000000002</c:v>
                </c:pt>
              </c:numCache>
            </c:numRef>
          </c:val>
          <c:extLst>
            <c:ext xmlns:c16="http://schemas.microsoft.com/office/drawing/2014/chart" uri="{C3380CC4-5D6E-409C-BE32-E72D297353CC}">
              <c16:uniqueId val="{00000002-234A-41F5-AF79-90EDC5238EC7}"/>
            </c:ext>
          </c:extLst>
        </c:ser>
        <c:ser>
          <c:idx val="1"/>
          <c:order val="1"/>
          <c:tx>
            <c:strRef>
              <c:f>'GRAPHIQUE 1'!$D$24</c:f>
              <c:strCache>
                <c:ptCount val="1"/>
                <c:pt idx="0">
                  <c:v>Année suivant la diplomation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1'!$B$25:$B$28</c:f>
              <c:strCache>
                <c:ptCount val="4"/>
                <c:pt idx="0">
                  <c:v>Master 2017</c:v>
                </c:pt>
                <c:pt idx="1">
                  <c:v>Master 2018</c:v>
                </c:pt>
                <c:pt idx="2">
                  <c:v>Master 2019</c:v>
                </c:pt>
                <c:pt idx="3">
                  <c:v>Master 2020</c:v>
                </c:pt>
              </c:strCache>
            </c:strRef>
          </c:cat>
          <c:val>
            <c:numRef>
              <c:f>'GRAPHIQUE 1'!$D$25:$D$28</c:f>
              <c:numCache>
                <c:formatCode>0.0</c:formatCode>
                <c:ptCount val="4"/>
                <c:pt idx="0">
                  <c:v>32.270000000000003</c:v>
                </c:pt>
                <c:pt idx="1">
                  <c:v>32.75</c:v>
                </c:pt>
                <c:pt idx="2">
                  <c:v>28.01</c:v>
                </c:pt>
                <c:pt idx="3">
                  <c:v>35.480000000000004</c:v>
                </c:pt>
              </c:numCache>
            </c:numRef>
          </c:val>
          <c:extLst>
            <c:ext xmlns:c16="http://schemas.microsoft.com/office/drawing/2014/chart" uri="{C3380CC4-5D6E-409C-BE32-E72D297353CC}">
              <c16:uniqueId val="{00000005-234A-41F5-AF79-90EDC5238EC7}"/>
            </c:ext>
          </c:extLst>
        </c:ser>
        <c:ser>
          <c:idx val="2"/>
          <c:order val="2"/>
          <c:tx>
            <c:strRef>
              <c:f>'GRAPHIQUE 1'!$E$24</c:f>
              <c:strCache>
                <c:ptCount val="1"/>
                <c:pt idx="0">
                  <c:v>Deuxième année suivant la diplomation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1'!$B$25:$B$28</c:f>
              <c:strCache>
                <c:ptCount val="4"/>
                <c:pt idx="0">
                  <c:v>Master 2017</c:v>
                </c:pt>
                <c:pt idx="1">
                  <c:v>Master 2018</c:v>
                </c:pt>
                <c:pt idx="2">
                  <c:v>Master 2019</c:v>
                </c:pt>
                <c:pt idx="3">
                  <c:v>Master 2020</c:v>
                </c:pt>
              </c:strCache>
            </c:strRef>
          </c:cat>
          <c:val>
            <c:numRef>
              <c:f>'GRAPHIQUE 1'!$E$25:$E$28</c:f>
              <c:numCache>
                <c:formatCode>0.0</c:formatCode>
                <c:ptCount val="4"/>
                <c:pt idx="0">
                  <c:v>33.309999999999995</c:v>
                </c:pt>
                <c:pt idx="1">
                  <c:v>29.49</c:v>
                </c:pt>
                <c:pt idx="2">
                  <c:v>34.630000000000003</c:v>
                </c:pt>
                <c:pt idx="3">
                  <c:v>34.04</c:v>
                </c:pt>
              </c:numCache>
            </c:numRef>
          </c:val>
          <c:extLst>
            <c:ext xmlns:c16="http://schemas.microsoft.com/office/drawing/2014/chart" uri="{C3380CC4-5D6E-409C-BE32-E72D297353CC}">
              <c16:uniqueId val="{00000008-234A-41F5-AF79-90EDC5238EC7}"/>
            </c:ext>
          </c:extLst>
        </c:ser>
        <c:dLbls>
          <c:showLegendKey val="0"/>
          <c:showVal val="0"/>
          <c:showCatName val="0"/>
          <c:showSerName val="0"/>
          <c:showPercent val="0"/>
          <c:showBubbleSize val="0"/>
        </c:dLbls>
        <c:gapWidth val="150"/>
        <c:overlap val="100"/>
        <c:axId val="533413776"/>
        <c:axId val="533413448"/>
      </c:barChart>
      <c:catAx>
        <c:axId val="5334137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33413448"/>
        <c:crosses val="autoZero"/>
        <c:auto val="1"/>
        <c:lblAlgn val="ctr"/>
        <c:lblOffset val="100"/>
        <c:noMultiLvlLbl val="0"/>
      </c:catAx>
      <c:valAx>
        <c:axId val="533413448"/>
        <c:scaling>
          <c:orientation val="minMax"/>
          <c:max val="100"/>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33413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rgbClr val="002060"/>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'GRAPHIQUE B'!$C$23</c:f>
              <c:strCache>
                <c:ptCount val="1"/>
                <c:pt idx="0">
                  <c:v>Année de diplomation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B'!$B$24:$B$27</c:f>
              <c:strCache>
                <c:ptCount val="4"/>
                <c:pt idx="0">
                  <c:v>LP 2017</c:v>
                </c:pt>
                <c:pt idx="1">
                  <c:v>LP 2018</c:v>
                </c:pt>
                <c:pt idx="2">
                  <c:v>LP 2019</c:v>
                </c:pt>
                <c:pt idx="3">
                  <c:v>LP 2020</c:v>
                </c:pt>
              </c:strCache>
            </c:strRef>
          </c:cat>
          <c:val>
            <c:numRef>
              <c:f>'GRAPHIQUE B'!$C$24:$C$27</c:f>
              <c:numCache>
                <c:formatCode>0.0</c:formatCode>
                <c:ptCount val="4"/>
                <c:pt idx="0">
                  <c:v>44.099999999999994</c:v>
                </c:pt>
                <c:pt idx="1">
                  <c:v>47.4</c:v>
                </c:pt>
                <c:pt idx="2">
                  <c:v>48.04</c:v>
                </c:pt>
                <c:pt idx="3">
                  <c:v>43.05</c:v>
                </c:pt>
              </c:numCache>
            </c:numRef>
          </c:val>
          <c:extLst>
            <c:ext xmlns:c16="http://schemas.microsoft.com/office/drawing/2014/chart" uri="{C3380CC4-5D6E-409C-BE32-E72D297353CC}">
              <c16:uniqueId val="{00000000-24A8-405F-9446-54BEEB4B5C2C}"/>
            </c:ext>
          </c:extLst>
        </c:ser>
        <c:ser>
          <c:idx val="1"/>
          <c:order val="1"/>
          <c:tx>
            <c:strRef>
              <c:f>'GRAPHIQUE B'!$D$23</c:f>
              <c:strCache>
                <c:ptCount val="1"/>
                <c:pt idx="0">
                  <c:v>Année suivant la diplomation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B'!$B$24:$B$27</c:f>
              <c:strCache>
                <c:ptCount val="4"/>
                <c:pt idx="0">
                  <c:v>LP 2017</c:v>
                </c:pt>
                <c:pt idx="1">
                  <c:v>LP 2018</c:v>
                </c:pt>
                <c:pt idx="2">
                  <c:v>LP 2019</c:v>
                </c:pt>
                <c:pt idx="3">
                  <c:v>LP 2020</c:v>
                </c:pt>
              </c:strCache>
            </c:strRef>
          </c:cat>
          <c:val>
            <c:numRef>
              <c:f>'GRAPHIQUE B'!$D$24:$D$27</c:f>
              <c:numCache>
                <c:formatCode>0.0</c:formatCode>
                <c:ptCount val="4"/>
                <c:pt idx="0">
                  <c:v>27.630000000000003</c:v>
                </c:pt>
                <c:pt idx="1">
                  <c:v>26.380000000000003</c:v>
                </c:pt>
                <c:pt idx="2">
                  <c:v>23.299999999999997</c:v>
                </c:pt>
                <c:pt idx="3">
                  <c:v>28.009999999999998</c:v>
                </c:pt>
              </c:numCache>
            </c:numRef>
          </c:val>
          <c:extLst>
            <c:ext xmlns:c16="http://schemas.microsoft.com/office/drawing/2014/chart" uri="{C3380CC4-5D6E-409C-BE32-E72D297353CC}">
              <c16:uniqueId val="{00000001-24A8-405F-9446-54BEEB4B5C2C}"/>
            </c:ext>
          </c:extLst>
        </c:ser>
        <c:ser>
          <c:idx val="2"/>
          <c:order val="2"/>
          <c:tx>
            <c:strRef>
              <c:f>'GRAPHIQUE B'!$E$23</c:f>
              <c:strCache>
                <c:ptCount val="1"/>
                <c:pt idx="0">
                  <c:v>Deuxième année suivant la diplomation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B'!$B$24:$B$27</c:f>
              <c:strCache>
                <c:ptCount val="4"/>
                <c:pt idx="0">
                  <c:v>LP 2017</c:v>
                </c:pt>
                <c:pt idx="1">
                  <c:v>LP 2018</c:v>
                </c:pt>
                <c:pt idx="2">
                  <c:v>LP 2019</c:v>
                </c:pt>
                <c:pt idx="3">
                  <c:v>LP 2020</c:v>
                </c:pt>
              </c:strCache>
            </c:strRef>
          </c:cat>
          <c:val>
            <c:numRef>
              <c:f>'GRAPHIQUE B'!$E$24:$E$27</c:f>
              <c:numCache>
                <c:formatCode>0.0</c:formatCode>
                <c:ptCount val="4"/>
                <c:pt idx="0">
                  <c:v>27.42</c:v>
                </c:pt>
                <c:pt idx="1">
                  <c:v>25.56</c:v>
                </c:pt>
                <c:pt idx="2">
                  <c:v>27.630000000000003</c:v>
                </c:pt>
                <c:pt idx="3">
                  <c:v>27.98</c:v>
                </c:pt>
              </c:numCache>
            </c:numRef>
          </c:val>
          <c:extLst>
            <c:ext xmlns:c16="http://schemas.microsoft.com/office/drawing/2014/chart" uri="{C3380CC4-5D6E-409C-BE32-E72D297353CC}">
              <c16:uniqueId val="{00000002-24A8-405F-9446-54BEEB4B5C2C}"/>
            </c:ext>
          </c:extLst>
        </c:ser>
        <c:dLbls>
          <c:showLegendKey val="0"/>
          <c:showVal val="0"/>
          <c:showCatName val="0"/>
          <c:showSerName val="0"/>
          <c:showPercent val="0"/>
          <c:showBubbleSize val="0"/>
        </c:dLbls>
        <c:gapWidth val="150"/>
        <c:overlap val="100"/>
        <c:axId val="533413776"/>
        <c:axId val="533413448"/>
      </c:barChart>
      <c:catAx>
        <c:axId val="5334137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33413448"/>
        <c:crosses val="autoZero"/>
        <c:auto val="1"/>
        <c:lblAlgn val="ctr"/>
        <c:lblOffset val="100"/>
        <c:noMultiLvlLbl val="0"/>
      </c:catAx>
      <c:valAx>
        <c:axId val="533413448"/>
        <c:scaling>
          <c:orientation val="minMax"/>
          <c:max val="100"/>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33413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rgbClr val="002060"/>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'Annexe 1'!$B$26</c:f>
              <c:strCache>
                <c:ptCount val="1"/>
                <c:pt idx="0">
                  <c:v>L'année de diplomation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'Annexe 1'!$A$27:$A$34</c:f>
              <c:strCache>
                <c:ptCount val="8"/>
                <c:pt idx="0">
                  <c:v>Master 2017 en CDI</c:v>
                </c:pt>
                <c:pt idx="1">
                  <c:v>Master 2018 en CDI</c:v>
                </c:pt>
                <c:pt idx="2">
                  <c:v>Master 2019 en CDI</c:v>
                </c:pt>
                <c:pt idx="3">
                  <c:v>Master 2020 en CDI</c:v>
                </c:pt>
                <c:pt idx="4">
                  <c:v>Master 2017 en CDD</c:v>
                </c:pt>
                <c:pt idx="5">
                  <c:v>Master 2018 en CDD</c:v>
                </c:pt>
                <c:pt idx="6">
                  <c:v>Master 2019 en CDD</c:v>
                </c:pt>
                <c:pt idx="7">
                  <c:v>Master 2020 en CDD</c:v>
                </c:pt>
              </c:strCache>
            </c:strRef>
          </c:cat>
          <c:val>
            <c:numRef>
              <c:f>'Annexe 1'!$B$27:$B$34</c:f>
              <c:numCache>
                <c:formatCode>General</c:formatCode>
                <c:ptCount val="8"/>
                <c:pt idx="0">
                  <c:v>39.72</c:v>
                </c:pt>
                <c:pt idx="1">
                  <c:v>44.010000000000005</c:v>
                </c:pt>
                <c:pt idx="2">
                  <c:v>43.87</c:v>
                </c:pt>
                <c:pt idx="3">
                  <c:v>34.15</c:v>
                </c:pt>
                <c:pt idx="4">
                  <c:v>16.32</c:v>
                </c:pt>
                <c:pt idx="5">
                  <c:v>18.37</c:v>
                </c:pt>
                <c:pt idx="6">
                  <c:v>18.329999999999998</c:v>
                </c:pt>
                <c:pt idx="7">
                  <c:v>16.29</c:v>
                </c:pt>
              </c:numCache>
            </c:numRef>
          </c:val>
          <c:extLst>
            <c:ext xmlns:c16="http://schemas.microsoft.com/office/drawing/2014/chart" uri="{C3380CC4-5D6E-409C-BE32-E72D297353CC}">
              <c16:uniqueId val="{00000000-5563-4F80-A66E-74BE79F753E7}"/>
            </c:ext>
          </c:extLst>
        </c:ser>
        <c:ser>
          <c:idx val="1"/>
          <c:order val="1"/>
          <c:tx>
            <c:strRef>
              <c:f>'Annexe 1'!$C$26</c:f>
              <c:strCache>
                <c:ptCount val="1"/>
                <c:pt idx="0">
                  <c:v>Année suivant la diplomation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'Annexe 1'!$A$27:$A$34</c:f>
              <c:strCache>
                <c:ptCount val="8"/>
                <c:pt idx="0">
                  <c:v>Master 2017 en CDI</c:v>
                </c:pt>
                <c:pt idx="1">
                  <c:v>Master 2018 en CDI</c:v>
                </c:pt>
                <c:pt idx="2">
                  <c:v>Master 2019 en CDI</c:v>
                </c:pt>
                <c:pt idx="3">
                  <c:v>Master 2020 en CDI</c:v>
                </c:pt>
                <c:pt idx="4">
                  <c:v>Master 2017 en CDD</c:v>
                </c:pt>
                <c:pt idx="5">
                  <c:v>Master 2018 en CDD</c:v>
                </c:pt>
                <c:pt idx="6">
                  <c:v>Master 2019 en CDD</c:v>
                </c:pt>
                <c:pt idx="7">
                  <c:v>Master 2020 en CDD</c:v>
                </c:pt>
              </c:strCache>
            </c:strRef>
          </c:cat>
          <c:val>
            <c:numRef>
              <c:f>'Annexe 1'!$C$27:$C$34</c:f>
              <c:numCache>
                <c:formatCode>General</c:formatCode>
                <c:ptCount val="8"/>
                <c:pt idx="0">
                  <c:v>33</c:v>
                </c:pt>
                <c:pt idx="1">
                  <c:v>32.869999999999997</c:v>
                </c:pt>
                <c:pt idx="2">
                  <c:v>27.44</c:v>
                </c:pt>
                <c:pt idx="3">
                  <c:v>35.79</c:v>
                </c:pt>
                <c:pt idx="4">
                  <c:v>29.85</c:v>
                </c:pt>
                <c:pt idx="5">
                  <c:v>31.64</c:v>
                </c:pt>
                <c:pt idx="6">
                  <c:v>28.65</c:v>
                </c:pt>
                <c:pt idx="7">
                  <c:v>35.019999999999996</c:v>
                </c:pt>
              </c:numCache>
            </c:numRef>
          </c:val>
          <c:extLst>
            <c:ext xmlns:c16="http://schemas.microsoft.com/office/drawing/2014/chart" uri="{C3380CC4-5D6E-409C-BE32-E72D297353CC}">
              <c16:uniqueId val="{00000001-5563-4F80-A66E-74BE79F753E7}"/>
            </c:ext>
          </c:extLst>
        </c:ser>
        <c:ser>
          <c:idx val="2"/>
          <c:order val="2"/>
          <c:tx>
            <c:strRef>
              <c:f>'Annexe 1'!$D$26</c:f>
              <c:strCache>
                <c:ptCount val="1"/>
                <c:pt idx="0">
                  <c:v>Deuxième année suivant la diplomation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'Annexe 1'!$A$27:$A$34</c:f>
              <c:strCache>
                <c:ptCount val="8"/>
                <c:pt idx="0">
                  <c:v>Master 2017 en CDI</c:v>
                </c:pt>
                <c:pt idx="1">
                  <c:v>Master 2018 en CDI</c:v>
                </c:pt>
                <c:pt idx="2">
                  <c:v>Master 2019 en CDI</c:v>
                </c:pt>
                <c:pt idx="3">
                  <c:v>Master 2020 en CDI</c:v>
                </c:pt>
                <c:pt idx="4">
                  <c:v>Master 2017 en CDD</c:v>
                </c:pt>
                <c:pt idx="5">
                  <c:v>Master 2018 en CDD</c:v>
                </c:pt>
                <c:pt idx="6">
                  <c:v>Master 2019 en CDD</c:v>
                </c:pt>
                <c:pt idx="7">
                  <c:v>Master 2020 en CDD</c:v>
                </c:pt>
              </c:strCache>
            </c:strRef>
          </c:cat>
          <c:val>
            <c:numRef>
              <c:f>'Annexe 1'!$D$27:$D$34</c:f>
              <c:numCache>
                <c:formatCode>General</c:formatCode>
                <c:ptCount val="8"/>
                <c:pt idx="0">
                  <c:v>26.71</c:v>
                </c:pt>
                <c:pt idx="1">
                  <c:v>22.68</c:v>
                </c:pt>
                <c:pt idx="2">
                  <c:v>28.07</c:v>
                </c:pt>
                <c:pt idx="3">
                  <c:v>29.49</c:v>
                </c:pt>
                <c:pt idx="4">
                  <c:v>53.07</c:v>
                </c:pt>
                <c:pt idx="5">
                  <c:v>49.220000000000006</c:v>
                </c:pt>
                <c:pt idx="6">
                  <c:v>52.28</c:v>
                </c:pt>
                <c:pt idx="7">
                  <c:v>48.139999999999993</c:v>
                </c:pt>
              </c:numCache>
            </c:numRef>
          </c:val>
          <c:extLst>
            <c:ext xmlns:c16="http://schemas.microsoft.com/office/drawing/2014/chart" uri="{C3380CC4-5D6E-409C-BE32-E72D297353CC}">
              <c16:uniqueId val="{00000002-5563-4F80-A66E-74BE79F753E7}"/>
            </c:ext>
          </c:extLst>
        </c:ser>
        <c:dLbls>
          <c:showLegendKey val="0"/>
          <c:showVal val="0"/>
          <c:showCatName val="0"/>
          <c:showSerName val="0"/>
          <c:showPercent val="0"/>
          <c:showBubbleSize val="0"/>
        </c:dLbls>
        <c:gapWidth val="150"/>
        <c:overlap val="100"/>
        <c:axId val="533413776"/>
        <c:axId val="533413448"/>
      </c:barChart>
      <c:catAx>
        <c:axId val="5334137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33413448"/>
        <c:crosses val="autoZero"/>
        <c:auto val="1"/>
        <c:lblAlgn val="ctr"/>
        <c:lblOffset val="100"/>
        <c:noMultiLvlLbl val="0"/>
      </c:catAx>
      <c:valAx>
        <c:axId val="533413448"/>
        <c:scaling>
          <c:orientation val="minMax"/>
          <c:max val="10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33413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rgbClr val="002060"/>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114300</xdr:rowOff>
    </xdr:from>
    <xdr:to>
      <xdr:col>6</xdr:col>
      <xdr:colOff>742950</xdr:colOff>
      <xdr:row>17</xdr:row>
      <xdr:rowOff>104775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0.09142</cdr:x>
      <cdr:y>0.03983</cdr:y>
    </cdr:from>
    <cdr:to>
      <cdr:x>0.21828</cdr:x>
      <cdr:y>0.11111</cdr:y>
    </cdr:to>
    <cdr:sp macro="" textlink="">
      <cdr:nvSpPr>
        <cdr:cNvPr id="2" name="Zone de texte 2"/>
        <cdr:cNvSpPr txBox="1">
          <a:spLocks xmlns:a="http://schemas.openxmlformats.org/drawingml/2006/main" noChangeArrowheads="1"/>
        </cdr:cNvSpPr>
      </cdr:nvSpPr>
      <cdr:spPr bwMode="auto">
        <a:xfrm xmlns:a="http://schemas.openxmlformats.org/drawingml/2006/main">
          <a:off x="562495" y="127461"/>
          <a:ext cx="780620" cy="2281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Juin 17</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0.09213</cdr:x>
      <cdr:y>0.25157</cdr:y>
    </cdr:from>
    <cdr:to>
      <cdr:x>0.219</cdr:x>
      <cdr:y>0.32837</cdr:y>
    </cdr:to>
    <cdr:sp macro="" textlink="">
      <cdr:nvSpPr>
        <cdr:cNvPr id="3" name="Zone de texte 2"/>
        <cdr:cNvSpPr txBox="1">
          <a:spLocks xmlns:a="http://schemas.openxmlformats.org/drawingml/2006/main" noChangeArrowheads="1"/>
        </cdr:cNvSpPr>
      </cdr:nvSpPr>
      <cdr:spPr bwMode="auto">
        <a:xfrm xmlns:a="http://schemas.openxmlformats.org/drawingml/2006/main">
          <a:off x="566912" y="805121"/>
          <a:ext cx="780620" cy="24580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Juin 18</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0.09174</cdr:x>
      <cdr:y>0.45199</cdr:y>
    </cdr:from>
    <cdr:to>
      <cdr:x>0.2186</cdr:x>
      <cdr:y>0.5248</cdr:y>
    </cdr:to>
    <cdr:sp macro="" textlink="">
      <cdr:nvSpPr>
        <cdr:cNvPr id="4" name="Zone de texte 2"/>
        <cdr:cNvSpPr txBox="1">
          <a:spLocks xmlns:a="http://schemas.openxmlformats.org/drawingml/2006/main" noChangeArrowheads="1"/>
        </cdr:cNvSpPr>
      </cdr:nvSpPr>
      <cdr:spPr bwMode="auto">
        <a:xfrm xmlns:a="http://schemas.openxmlformats.org/drawingml/2006/main">
          <a:off x="564489" y="1446555"/>
          <a:ext cx="780620" cy="2330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Juin 19</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0.09328</cdr:x>
      <cdr:y>0.65963</cdr:y>
    </cdr:from>
    <cdr:to>
      <cdr:x>0.22015</cdr:x>
      <cdr:y>0.72718</cdr:y>
    </cdr:to>
    <cdr:sp macro="" textlink="">
      <cdr:nvSpPr>
        <cdr:cNvPr id="5" name="Zone de texte 2"/>
        <cdr:cNvSpPr txBox="1">
          <a:spLocks xmlns:a="http://schemas.openxmlformats.org/drawingml/2006/main" noChangeArrowheads="1"/>
        </cdr:cNvSpPr>
      </cdr:nvSpPr>
      <cdr:spPr bwMode="auto">
        <a:xfrm xmlns:a="http://schemas.openxmlformats.org/drawingml/2006/main">
          <a:off x="573966" y="2111086"/>
          <a:ext cx="780679" cy="2161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Juin 20</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0.33311</cdr:x>
      <cdr:y>0.03931</cdr:y>
    </cdr:from>
    <cdr:to>
      <cdr:x>0.49729</cdr:x>
      <cdr:y>0.10218</cdr:y>
    </cdr:to>
    <cdr:sp macro="" textlink="">
      <cdr:nvSpPr>
        <cdr:cNvPr id="6" name="Zone de texte 1"/>
        <cdr:cNvSpPr txBox="1">
          <a:spLocks xmlns:a="http://schemas.openxmlformats.org/drawingml/2006/main" noChangeArrowheads="1"/>
        </cdr:cNvSpPr>
      </cdr:nvSpPr>
      <cdr:spPr bwMode="auto">
        <a:xfrm xmlns:a="http://schemas.openxmlformats.org/drawingml/2006/main">
          <a:off x="2049646" y="125800"/>
          <a:ext cx="1010256" cy="2012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17 | janv 18</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0.3636</cdr:x>
      <cdr:y>0.24413</cdr:y>
    </cdr:from>
    <cdr:to>
      <cdr:x>0.5278</cdr:x>
      <cdr:y>0.31944</cdr:y>
    </cdr:to>
    <cdr:sp macro="" textlink="">
      <cdr:nvSpPr>
        <cdr:cNvPr id="7" name="Zone de texte 2"/>
        <cdr:cNvSpPr txBox="1">
          <a:spLocks xmlns:a="http://schemas.openxmlformats.org/drawingml/2006/main" noChangeArrowheads="1"/>
        </cdr:cNvSpPr>
      </cdr:nvSpPr>
      <cdr:spPr bwMode="auto">
        <a:xfrm xmlns:a="http://schemas.openxmlformats.org/drawingml/2006/main">
          <a:off x="2237300" y="781303"/>
          <a:ext cx="1010314" cy="24104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18 | janv 19</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0.35998</cdr:x>
      <cdr:y>0.4539</cdr:y>
    </cdr:from>
    <cdr:to>
      <cdr:x>0.52417</cdr:x>
      <cdr:y>0.53075</cdr:y>
    </cdr:to>
    <cdr:sp macro="" textlink="">
      <cdr:nvSpPr>
        <cdr:cNvPr id="8" name="Zone de texte 2"/>
        <cdr:cNvSpPr txBox="1">
          <a:spLocks xmlns:a="http://schemas.openxmlformats.org/drawingml/2006/main" noChangeArrowheads="1"/>
        </cdr:cNvSpPr>
      </cdr:nvSpPr>
      <cdr:spPr bwMode="auto">
        <a:xfrm xmlns:a="http://schemas.openxmlformats.org/drawingml/2006/main">
          <a:off x="2215022" y="1452668"/>
          <a:ext cx="1010255" cy="2459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19 | janv 20</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0.30282</cdr:x>
      <cdr:y>0.65708</cdr:y>
    </cdr:from>
    <cdr:to>
      <cdr:x>0.467</cdr:x>
      <cdr:y>0.72123</cdr:y>
    </cdr:to>
    <cdr:sp macro="" textlink="">
      <cdr:nvSpPr>
        <cdr:cNvPr id="9" name="Zone de texte 2"/>
        <cdr:cNvSpPr txBox="1">
          <a:spLocks xmlns:a="http://schemas.openxmlformats.org/drawingml/2006/main" noChangeArrowheads="1"/>
        </cdr:cNvSpPr>
      </cdr:nvSpPr>
      <cdr:spPr bwMode="auto">
        <a:xfrm xmlns:a="http://schemas.openxmlformats.org/drawingml/2006/main">
          <a:off x="1863289" y="2102922"/>
          <a:ext cx="1010255" cy="205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20 | janv 21</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0.60782</cdr:x>
      <cdr:y>0.04352</cdr:y>
    </cdr:from>
    <cdr:to>
      <cdr:x>0.772</cdr:x>
      <cdr:y>0.11111</cdr:y>
    </cdr:to>
    <cdr:sp macro="" textlink="">
      <cdr:nvSpPr>
        <cdr:cNvPr id="10" name="Zone de texte 2"/>
        <cdr:cNvSpPr txBox="1">
          <a:spLocks xmlns:a="http://schemas.openxmlformats.org/drawingml/2006/main" noChangeArrowheads="1"/>
        </cdr:cNvSpPr>
      </cdr:nvSpPr>
      <cdr:spPr bwMode="auto">
        <a:xfrm xmlns:a="http://schemas.openxmlformats.org/drawingml/2006/main">
          <a:off x="3739985" y="139288"/>
          <a:ext cx="1010256" cy="2163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18 | janv 19</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0.64115</cdr:x>
      <cdr:y>0.24638</cdr:y>
    </cdr:from>
    <cdr:to>
      <cdr:x>0.80534</cdr:x>
      <cdr:y>0.3244</cdr:y>
    </cdr:to>
    <cdr:sp macro="" textlink="">
      <cdr:nvSpPr>
        <cdr:cNvPr id="11" name="Zone de texte 2"/>
        <cdr:cNvSpPr txBox="1">
          <a:spLocks xmlns:a="http://schemas.openxmlformats.org/drawingml/2006/main" noChangeArrowheads="1"/>
        </cdr:cNvSpPr>
      </cdr:nvSpPr>
      <cdr:spPr bwMode="auto">
        <a:xfrm xmlns:a="http://schemas.openxmlformats.org/drawingml/2006/main">
          <a:off x="3945071" y="788525"/>
          <a:ext cx="1010315" cy="2496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19 | janv 20</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0.5989</cdr:x>
      <cdr:y>0.44981</cdr:y>
    </cdr:from>
    <cdr:to>
      <cdr:x>0.76308</cdr:x>
      <cdr:y>0.53075</cdr:y>
    </cdr:to>
    <cdr:sp macro="" textlink="">
      <cdr:nvSpPr>
        <cdr:cNvPr id="12" name="Zone de texte 2"/>
        <cdr:cNvSpPr txBox="1">
          <a:spLocks xmlns:a="http://schemas.openxmlformats.org/drawingml/2006/main" noChangeArrowheads="1"/>
        </cdr:cNvSpPr>
      </cdr:nvSpPr>
      <cdr:spPr bwMode="auto">
        <a:xfrm xmlns:a="http://schemas.openxmlformats.org/drawingml/2006/main">
          <a:off x="3685110" y="1439586"/>
          <a:ext cx="1010255" cy="2590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20 | janv 21</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0.60285</cdr:x>
      <cdr:y>0.65927</cdr:y>
    </cdr:from>
    <cdr:to>
      <cdr:x>0.76705</cdr:x>
      <cdr:y>0.73016</cdr:y>
    </cdr:to>
    <cdr:sp macro="" textlink="">
      <cdr:nvSpPr>
        <cdr:cNvPr id="13" name="Zone de texte 2"/>
        <cdr:cNvSpPr txBox="1">
          <a:spLocks xmlns:a="http://schemas.openxmlformats.org/drawingml/2006/main" noChangeArrowheads="1"/>
        </cdr:cNvSpPr>
      </cdr:nvSpPr>
      <cdr:spPr bwMode="auto">
        <a:xfrm xmlns:a="http://schemas.openxmlformats.org/drawingml/2006/main">
          <a:off x="3709456" y="2109919"/>
          <a:ext cx="1010315" cy="2268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21 | janv 22</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0.90333</cdr:x>
      <cdr:y>0.04508</cdr:y>
    </cdr:from>
    <cdr:to>
      <cdr:x>0.98875</cdr:x>
      <cdr:y>0.10813</cdr:y>
    </cdr:to>
    <cdr:sp macro="" textlink="">
      <cdr:nvSpPr>
        <cdr:cNvPr id="14" name="Zone de texte 2"/>
        <cdr:cNvSpPr txBox="1">
          <a:spLocks xmlns:a="http://schemas.openxmlformats.org/drawingml/2006/main" noChangeArrowheads="1"/>
        </cdr:cNvSpPr>
      </cdr:nvSpPr>
      <cdr:spPr bwMode="auto">
        <a:xfrm xmlns:a="http://schemas.openxmlformats.org/drawingml/2006/main">
          <a:off x="5558302" y="144267"/>
          <a:ext cx="525633" cy="2018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19</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0.88075</cdr:x>
      <cdr:y>0.25203</cdr:y>
    </cdr:from>
    <cdr:to>
      <cdr:x>0.98411</cdr:x>
      <cdr:y>0.31944</cdr:y>
    </cdr:to>
    <cdr:sp macro="" textlink="">
      <cdr:nvSpPr>
        <cdr:cNvPr id="15" name="Zone de texte 5"/>
        <cdr:cNvSpPr txBox="1">
          <a:spLocks xmlns:a="http://schemas.openxmlformats.org/drawingml/2006/main" noChangeArrowheads="1"/>
        </cdr:cNvSpPr>
      </cdr:nvSpPr>
      <cdr:spPr bwMode="auto">
        <a:xfrm xmlns:a="http://schemas.openxmlformats.org/drawingml/2006/main">
          <a:off x="5419400" y="806604"/>
          <a:ext cx="635960" cy="2157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lnSpc>
              <a:spcPct val="106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20</a:t>
          </a:r>
          <a:endParaRPr lang="fr-FR" sz="1200">
            <a:solidFill>
              <a:schemeClr val="accent5">
                <a:lumMod val="75000"/>
              </a:schemeClr>
            </a:solidFill>
            <a:effectLst/>
            <a:latin typeface="Times New Roman" panose="02020603050405020304" pitchFamily="18" charset="0"/>
            <a:ea typeface="Times New Roman" panose="02020603050405020304" pitchFamily="18" charset="0"/>
          </a:endParaRPr>
        </a:p>
      </cdr:txBody>
    </cdr:sp>
  </cdr:relSizeAnchor>
  <cdr:relSizeAnchor xmlns:cdr="http://schemas.openxmlformats.org/drawingml/2006/chartDrawing">
    <cdr:from>
      <cdr:x>0.88385</cdr:x>
      <cdr:y>0.45526</cdr:y>
    </cdr:from>
    <cdr:to>
      <cdr:x>0.9872</cdr:x>
      <cdr:y>0.52778</cdr:y>
    </cdr:to>
    <cdr:sp macro="" textlink="">
      <cdr:nvSpPr>
        <cdr:cNvPr id="16" name="Zone de texte 7"/>
        <cdr:cNvSpPr txBox="1">
          <a:spLocks xmlns:a="http://schemas.openxmlformats.org/drawingml/2006/main" noChangeArrowheads="1"/>
        </cdr:cNvSpPr>
      </cdr:nvSpPr>
      <cdr:spPr bwMode="auto">
        <a:xfrm xmlns:a="http://schemas.openxmlformats.org/drawingml/2006/main">
          <a:off x="5438450" y="1457022"/>
          <a:ext cx="635960" cy="2320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lnSpc>
              <a:spcPct val="106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21</a:t>
          </a:r>
          <a:endParaRPr lang="fr-FR" sz="1200">
            <a:solidFill>
              <a:schemeClr val="accent5">
                <a:lumMod val="75000"/>
              </a:schemeClr>
            </a:solidFill>
            <a:effectLst/>
            <a:latin typeface="Times New Roman" panose="02020603050405020304" pitchFamily="18" charset="0"/>
            <a:ea typeface="Times New Roman" panose="02020603050405020304" pitchFamily="18" charset="0"/>
          </a:endParaRPr>
        </a:p>
      </cdr:txBody>
    </cdr:sp>
  </cdr:relSizeAnchor>
  <cdr:relSizeAnchor xmlns:cdr="http://schemas.openxmlformats.org/drawingml/2006/chartDrawing">
    <cdr:from>
      <cdr:x>0.8854</cdr:x>
      <cdr:y>0.66538</cdr:y>
    </cdr:from>
    <cdr:to>
      <cdr:x>0.98875</cdr:x>
      <cdr:y>0.73611</cdr:y>
    </cdr:to>
    <cdr:sp macro="" textlink="">
      <cdr:nvSpPr>
        <cdr:cNvPr id="17" name="Zone de texte 8"/>
        <cdr:cNvSpPr txBox="1">
          <a:spLocks xmlns:a="http://schemas.openxmlformats.org/drawingml/2006/main" noChangeArrowheads="1"/>
        </cdr:cNvSpPr>
      </cdr:nvSpPr>
      <cdr:spPr bwMode="auto">
        <a:xfrm xmlns:a="http://schemas.openxmlformats.org/drawingml/2006/main">
          <a:off x="5447975" y="2129478"/>
          <a:ext cx="635960" cy="2263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lnSpc>
              <a:spcPct val="106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22</a:t>
          </a:r>
          <a:endParaRPr lang="fr-FR" sz="1200">
            <a:solidFill>
              <a:schemeClr val="accent5">
                <a:lumMod val="75000"/>
              </a:schemeClr>
            </a:solidFill>
            <a:effectLst/>
            <a:latin typeface="Times New Roman" panose="02020603050405020304" pitchFamily="18" charset="0"/>
            <a:ea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66674</xdr:colOff>
      <xdr:row>2</xdr:row>
      <xdr:rowOff>95250</xdr:rowOff>
    </xdr:from>
    <xdr:to>
      <xdr:col>6</xdr:col>
      <xdr:colOff>714375</xdr:colOff>
      <xdr:row>17</xdr:row>
      <xdr:rowOff>114300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0.05691</cdr:x>
      <cdr:y>0.04473</cdr:y>
    </cdr:from>
    <cdr:to>
      <cdr:x>0.18184</cdr:x>
      <cdr:y>0.12404</cdr:y>
    </cdr:to>
    <cdr:sp macro="" textlink="">
      <cdr:nvSpPr>
        <cdr:cNvPr id="2" name="Zone de texte 2"/>
        <cdr:cNvSpPr txBox="1">
          <a:spLocks xmlns:a="http://schemas.openxmlformats.org/drawingml/2006/main" noChangeArrowheads="1"/>
        </cdr:cNvSpPr>
      </cdr:nvSpPr>
      <cdr:spPr bwMode="auto">
        <a:xfrm xmlns:a="http://schemas.openxmlformats.org/drawingml/2006/main">
          <a:off x="355600" y="128661"/>
          <a:ext cx="780620" cy="2281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Juin 17</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0.05609</cdr:x>
      <cdr:y>0.2472</cdr:y>
    </cdr:from>
    <cdr:to>
      <cdr:x>0.18102</cdr:x>
      <cdr:y>0.33265</cdr:y>
    </cdr:to>
    <cdr:sp macro="" textlink="">
      <cdr:nvSpPr>
        <cdr:cNvPr id="3" name="Zone de texte 2"/>
        <cdr:cNvSpPr txBox="1">
          <a:spLocks xmlns:a="http://schemas.openxmlformats.org/drawingml/2006/main" noChangeArrowheads="1"/>
        </cdr:cNvSpPr>
      </cdr:nvSpPr>
      <cdr:spPr bwMode="auto">
        <a:xfrm xmlns:a="http://schemas.openxmlformats.org/drawingml/2006/main">
          <a:off x="350492" y="711071"/>
          <a:ext cx="780620" cy="24580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Juin 18</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0.05418</cdr:x>
      <cdr:y>0.44369</cdr:y>
    </cdr:from>
    <cdr:to>
      <cdr:x>0.17911</cdr:x>
      <cdr:y>0.5247</cdr:y>
    </cdr:to>
    <cdr:sp macro="" textlink="">
      <cdr:nvSpPr>
        <cdr:cNvPr id="4" name="Zone de texte 2"/>
        <cdr:cNvSpPr txBox="1">
          <a:spLocks xmlns:a="http://schemas.openxmlformats.org/drawingml/2006/main" noChangeArrowheads="1"/>
        </cdr:cNvSpPr>
      </cdr:nvSpPr>
      <cdr:spPr bwMode="auto">
        <a:xfrm xmlns:a="http://schemas.openxmlformats.org/drawingml/2006/main">
          <a:off x="338544" y="1276305"/>
          <a:ext cx="780620" cy="2330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Juin 19</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0.05417</cdr:x>
      <cdr:y>0.6416</cdr:y>
    </cdr:from>
    <cdr:to>
      <cdr:x>0.17911</cdr:x>
      <cdr:y>0.71675</cdr:y>
    </cdr:to>
    <cdr:sp macro="" textlink="">
      <cdr:nvSpPr>
        <cdr:cNvPr id="5" name="Zone de texte 2"/>
        <cdr:cNvSpPr txBox="1">
          <a:spLocks xmlns:a="http://schemas.openxmlformats.org/drawingml/2006/main" noChangeArrowheads="1"/>
        </cdr:cNvSpPr>
      </cdr:nvSpPr>
      <cdr:spPr bwMode="auto">
        <a:xfrm xmlns:a="http://schemas.openxmlformats.org/drawingml/2006/main">
          <a:off x="338496" y="1845586"/>
          <a:ext cx="780679" cy="2161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Juin 20</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0.4001</cdr:x>
      <cdr:y>0.04084</cdr:y>
    </cdr:from>
    <cdr:to>
      <cdr:x>0.56178</cdr:x>
      <cdr:y>0.11079</cdr:y>
    </cdr:to>
    <cdr:sp macro="" textlink="">
      <cdr:nvSpPr>
        <cdr:cNvPr id="6" name="Zone de texte 1"/>
        <cdr:cNvSpPr txBox="1">
          <a:spLocks xmlns:a="http://schemas.openxmlformats.org/drawingml/2006/main" noChangeArrowheads="1"/>
        </cdr:cNvSpPr>
      </cdr:nvSpPr>
      <cdr:spPr bwMode="auto">
        <a:xfrm xmlns:a="http://schemas.openxmlformats.org/drawingml/2006/main">
          <a:off x="2499976" y="117475"/>
          <a:ext cx="1010256" cy="2012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17 | janv 18</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0.43318</cdr:x>
      <cdr:y>0.23892</cdr:y>
    </cdr:from>
    <cdr:to>
      <cdr:x>0.59487</cdr:x>
      <cdr:y>0.32271</cdr:y>
    </cdr:to>
    <cdr:sp macro="" textlink="">
      <cdr:nvSpPr>
        <cdr:cNvPr id="7" name="Zone de texte 2"/>
        <cdr:cNvSpPr txBox="1">
          <a:spLocks xmlns:a="http://schemas.openxmlformats.org/drawingml/2006/main" noChangeArrowheads="1"/>
        </cdr:cNvSpPr>
      </cdr:nvSpPr>
      <cdr:spPr bwMode="auto">
        <a:xfrm xmlns:a="http://schemas.openxmlformats.org/drawingml/2006/main">
          <a:off x="2706680" y="687253"/>
          <a:ext cx="1010314" cy="24104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18 | janv 19</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0.43724</cdr:x>
      <cdr:y>0.44251</cdr:y>
    </cdr:from>
    <cdr:to>
      <cdr:x>0.59892</cdr:x>
      <cdr:y>0.52801</cdr:y>
    </cdr:to>
    <cdr:sp macro="" textlink="">
      <cdr:nvSpPr>
        <cdr:cNvPr id="8" name="Zone de texte 2"/>
        <cdr:cNvSpPr txBox="1">
          <a:spLocks xmlns:a="http://schemas.openxmlformats.org/drawingml/2006/main" noChangeArrowheads="1"/>
        </cdr:cNvSpPr>
      </cdr:nvSpPr>
      <cdr:spPr bwMode="auto">
        <a:xfrm xmlns:a="http://schemas.openxmlformats.org/drawingml/2006/main">
          <a:off x="2732027" y="1272893"/>
          <a:ext cx="1010255" cy="2459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19 | janv 20</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0.39314</cdr:x>
      <cdr:y>0.63876</cdr:y>
    </cdr:from>
    <cdr:to>
      <cdr:x>0.55482</cdr:x>
      <cdr:y>0.71013</cdr:y>
    </cdr:to>
    <cdr:sp macro="" textlink="">
      <cdr:nvSpPr>
        <cdr:cNvPr id="9" name="Zone de texte 2"/>
        <cdr:cNvSpPr txBox="1">
          <a:spLocks xmlns:a="http://schemas.openxmlformats.org/drawingml/2006/main" noChangeArrowheads="1"/>
        </cdr:cNvSpPr>
      </cdr:nvSpPr>
      <cdr:spPr bwMode="auto">
        <a:xfrm xmlns:a="http://schemas.openxmlformats.org/drawingml/2006/main">
          <a:off x="2456494" y="1837422"/>
          <a:ext cx="1010255" cy="2053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20 | janv 21</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0.64776</cdr:x>
      <cdr:y>0.03891</cdr:y>
    </cdr:from>
    <cdr:to>
      <cdr:x>0.80944</cdr:x>
      <cdr:y>0.1141</cdr:y>
    </cdr:to>
    <cdr:sp macro="" textlink="">
      <cdr:nvSpPr>
        <cdr:cNvPr id="10" name="Zone de texte 2"/>
        <cdr:cNvSpPr txBox="1">
          <a:spLocks xmlns:a="http://schemas.openxmlformats.org/drawingml/2006/main" noChangeArrowheads="1"/>
        </cdr:cNvSpPr>
      </cdr:nvSpPr>
      <cdr:spPr bwMode="auto">
        <a:xfrm xmlns:a="http://schemas.openxmlformats.org/drawingml/2006/main">
          <a:off x="4047440" y="111913"/>
          <a:ext cx="1010256" cy="2163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18 | janv 19</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0.66381</cdr:x>
      <cdr:y>0.24143</cdr:y>
    </cdr:from>
    <cdr:to>
      <cdr:x>0.8255</cdr:x>
      <cdr:y>0.32823</cdr:y>
    </cdr:to>
    <cdr:sp macro="" textlink="">
      <cdr:nvSpPr>
        <cdr:cNvPr id="11" name="Zone de texte 2"/>
        <cdr:cNvSpPr txBox="1">
          <a:spLocks xmlns:a="http://schemas.openxmlformats.org/drawingml/2006/main" noChangeArrowheads="1"/>
        </cdr:cNvSpPr>
      </cdr:nvSpPr>
      <cdr:spPr bwMode="auto">
        <a:xfrm xmlns:a="http://schemas.openxmlformats.org/drawingml/2006/main">
          <a:off x="4147751" y="694475"/>
          <a:ext cx="1010315" cy="2496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19 | janv 20</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0.64355</cdr:x>
      <cdr:y>0.44127</cdr:y>
    </cdr:from>
    <cdr:to>
      <cdr:x>0.80523</cdr:x>
      <cdr:y>0.53132</cdr:y>
    </cdr:to>
    <cdr:sp macro="" textlink="">
      <cdr:nvSpPr>
        <cdr:cNvPr id="12" name="Zone de texte 2"/>
        <cdr:cNvSpPr txBox="1">
          <a:spLocks xmlns:a="http://schemas.openxmlformats.org/drawingml/2006/main" noChangeArrowheads="1"/>
        </cdr:cNvSpPr>
      </cdr:nvSpPr>
      <cdr:spPr bwMode="auto">
        <a:xfrm xmlns:a="http://schemas.openxmlformats.org/drawingml/2006/main">
          <a:off x="4021140" y="1269336"/>
          <a:ext cx="1010255" cy="2590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20 | janv 21</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0.64135</cdr:x>
      <cdr:y>0.64119</cdr:y>
    </cdr:from>
    <cdr:to>
      <cdr:x>0.80304</cdr:x>
      <cdr:y>0.72007</cdr:y>
    </cdr:to>
    <cdr:sp macro="" textlink="">
      <cdr:nvSpPr>
        <cdr:cNvPr id="13" name="Zone de texte 2"/>
        <cdr:cNvSpPr txBox="1">
          <a:spLocks xmlns:a="http://schemas.openxmlformats.org/drawingml/2006/main" noChangeArrowheads="1"/>
        </cdr:cNvSpPr>
      </cdr:nvSpPr>
      <cdr:spPr bwMode="auto">
        <a:xfrm xmlns:a="http://schemas.openxmlformats.org/drawingml/2006/main">
          <a:off x="4007386" y="1844419"/>
          <a:ext cx="1010315" cy="2268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21 | janv 22</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0.89913</cdr:x>
      <cdr:y>0.04395</cdr:y>
    </cdr:from>
    <cdr:to>
      <cdr:x>0.98325</cdr:x>
      <cdr:y>0.1141</cdr:y>
    </cdr:to>
    <cdr:sp macro="" textlink="">
      <cdr:nvSpPr>
        <cdr:cNvPr id="14" name="Zone de texte 2"/>
        <cdr:cNvSpPr txBox="1">
          <a:spLocks xmlns:a="http://schemas.openxmlformats.org/drawingml/2006/main" noChangeArrowheads="1"/>
        </cdr:cNvSpPr>
      </cdr:nvSpPr>
      <cdr:spPr bwMode="auto">
        <a:xfrm xmlns:a="http://schemas.openxmlformats.org/drawingml/2006/main">
          <a:off x="5618107" y="126417"/>
          <a:ext cx="525633" cy="2018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lnSpc>
              <a:spcPct val="107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19</a:t>
          </a:r>
          <a:endParaRPr lang="fr-FR" sz="11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endParaRPr>
        </a:p>
      </cdr:txBody>
    </cdr:sp>
  </cdr:relSizeAnchor>
  <cdr:relSizeAnchor xmlns:cdr="http://schemas.openxmlformats.org/drawingml/2006/chartDrawing">
    <cdr:from>
      <cdr:x>0.88299</cdr:x>
      <cdr:y>0.2444</cdr:y>
    </cdr:from>
    <cdr:to>
      <cdr:x>0.98477</cdr:x>
      <cdr:y>0.3194</cdr:y>
    </cdr:to>
    <cdr:sp macro="" textlink="">
      <cdr:nvSpPr>
        <cdr:cNvPr id="15" name="Zone de texte 5"/>
        <cdr:cNvSpPr txBox="1">
          <a:spLocks xmlns:a="http://schemas.openxmlformats.org/drawingml/2006/main" noChangeArrowheads="1"/>
        </cdr:cNvSpPr>
      </cdr:nvSpPr>
      <cdr:spPr bwMode="auto">
        <a:xfrm xmlns:a="http://schemas.openxmlformats.org/drawingml/2006/main">
          <a:off x="5517305" y="703029"/>
          <a:ext cx="635960" cy="2157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lnSpc>
              <a:spcPct val="106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20</a:t>
          </a:r>
          <a:endParaRPr lang="fr-FR" sz="1200">
            <a:solidFill>
              <a:schemeClr val="accent5">
                <a:lumMod val="75000"/>
              </a:schemeClr>
            </a:solidFill>
            <a:effectLst/>
            <a:latin typeface="Times New Roman" panose="02020603050405020304" pitchFamily="18" charset="0"/>
            <a:ea typeface="Times New Roman" panose="02020603050405020304" pitchFamily="18" charset="0"/>
          </a:endParaRPr>
        </a:p>
      </cdr:txBody>
    </cdr:sp>
  </cdr:relSizeAnchor>
  <cdr:relSizeAnchor xmlns:cdr="http://schemas.openxmlformats.org/drawingml/2006/chartDrawing">
    <cdr:from>
      <cdr:x>0.87842</cdr:x>
      <cdr:y>0.44071</cdr:y>
    </cdr:from>
    <cdr:to>
      <cdr:x>0.9802</cdr:x>
      <cdr:y>0.52139</cdr:y>
    </cdr:to>
    <cdr:sp macro="" textlink="">
      <cdr:nvSpPr>
        <cdr:cNvPr id="16" name="Zone de texte 7"/>
        <cdr:cNvSpPr txBox="1">
          <a:spLocks xmlns:a="http://schemas.openxmlformats.org/drawingml/2006/main" noChangeArrowheads="1"/>
        </cdr:cNvSpPr>
      </cdr:nvSpPr>
      <cdr:spPr bwMode="auto">
        <a:xfrm xmlns:a="http://schemas.openxmlformats.org/drawingml/2006/main">
          <a:off x="5488730" y="1267722"/>
          <a:ext cx="635960" cy="2320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lnSpc>
              <a:spcPct val="106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21</a:t>
          </a:r>
          <a:endParaRPr lang="fr-FR" sz="1200">
            <a:solidFill>
              <a:schemeClr val="accent5">
                <a:lumMod val="75000"/>
              </a:schemeClr>
            </a:solidFill>
            <a:effectLst/>
            <a:latin typeface="Times New Roman" panose="02020603050405020304" pitchFamily="18" charset="0"/>
            <a:ea typeface="Times New Roman" panose="02020603050405020304" pitchFamily="18" charset="0"/>
          </a:endParaRPr>
        </a:p>
      </cdr:txBody>
    </cdr:sp>
  </cdr:relSizeAnchor>
  <cdr:relSizeAnchor xmlns:cdr="http://schemas.openxmlformats.org/drawingml/2006/chartDrawing">
    <cdr:from>
      <cdr:x>0.8769</cdr:x>
      <cdr:y>0.64137</cdr:y>
    </cdr:from>
    <cdr:to>
      <cdr:x>0.97868</cdr:x>
      <cdr:y>0.72007</cdr:y>
    </cdr:to>
    <cdr:sp macro="" textlink="">
      <cdr:nvSpPr>
        <cdr:cNvPr id="17" name="Zone de texte 8"/>
        <cdr:cNvSpPr txBox="1">
          <a:spLocks xmlns:a="http://schemas.openxmlformats.org/drawingml/2006/main" noChangeArrowheads="1"/>
        </cdr:cNvSpPr>
      </cdr:nvSpPr>
      <cdr:spPr bwMode="auto">
        <a:xfrm xmlns:a="http://schemas.openxmlformats.org/drawingml/2006/main">
          <a:off x="5479205" y="1844928"/>
          <a:ext cx="635960" cy="2263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lnSpc>
              <a:spcPct val="106000"/>
            </a:lnSpc>
            <a:spcAft>
              <a:spcPts val="800"/>
            </a:spcAft>
          </a:pPr>
          <a:r>
            <a:rPr lang="fr-FR" sz="900">
              <a:solidFill>
                <a:schemeClr val="accent5">
                  <a:lumMod val="75000"/>
                </a:schemeClr>
              </a:solidFill>
              <a:effectLst/>
              <a:latin typeface="Calibri" panose="020F0502020204030204" pitchFamily="34" charset="0"/>
              <a:ea typeface="Calibri" panose="020F0502020204030204" pitchFamily="34" charset="0"/>
              <a:cs typeface="Times New Roman" panose="02020603050405020304" pitchFamily="18" charset="0"/>
            </a:rPr>
            <a:t>Déc 22</a:t>
          </a:r>
          <a:endParaRPr lang="fr-FR" sz="1200">
            <a:solidFill>
              <a:schemeClr val="accent5">
                <a:lumMod val="75000"/>
              </a:schemeClr>
            </a:solidFill>
            <a:effectLst/>
            <a:latin typeface="Times New Roman" panose="02020603050405020304" pitchFamily="18" charset="0"/>
            <a:ea typeface="Times New Roman" panose="02020603050405020304" pitchFamily="18"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57151</xdr:colOff>
      <xdr:row>2</xdr:row>
      <xdr:rowOff>66675</xdr:rowOff>
    </xdr:from>
    <xdr:to>
      <xdr:col>6</xdr:col>
      <xdr:colOff>723901</xdr:colOff>
      <xdr:row>17</xdr:row>
      <xdr:rowOff>123826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prj-dgesip-dgri-a2-1-enqinsprof\10_Florent_Stagiaire_IP_Covid_2023\3.%20Etudes\IP_impact%20covid\Notes_tableaux_etude\MODELE%20GAN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ficateur de projet"/>
    </sheetNames>
    <sheetDataSet>
      <sheetData sheetId="0">
        <row r="2">
          <cell r="H2">
            <v>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A5" sqref="A5:J5"/>
    </sheetView>
  </sheetViews>
  <sheetFormatPr baseColWidth="10" defaultRowHeight="15" x14ac:dyDescent="0.25"/>
  <sheetData>
    <row r="1" spans="1:10" ht="15.75" customHeight="1" x14ac:dyDescent="0.25">
      <c r="A1" s="389" t="s">
        <v>282</v>
      </c>
      <c r="B1" s="389"/>
      <c r="C1" s="389"/>
      <c r="D1" s="389"/>
      <c r="E1" s="389"/>
      <c r="F1" s="389"/>
      <c r="G1" s="389"/>
      <c r="H1" s="389"/>
      <c r="I1" s="389"/>
      <c r="J1" s="389"/>
    </row>
    <row r="2" spans="1:10" ht="18.75" customHeight="1" x14ac:dyDescent="0.25">
      <c r="A2" s="389"/>
      <c r="B2" s="389"/>
      <c r="C2" s="389"/>
      <c r="D2" s="389"/>
      <c r="E2" s="389"/>
      <c r="F2" s="389"/>
      <c r="G2" s="389"/>
      <c r="H2" s="389"/>
      <c r="I2" s="389"/>
      <c r="J2" s="389"/>
    </row>
    <row r="3" spans="1:10" ht="15.75" x14ac:dyDescent="0.3">
      <c r="A3" s="341"/>
      <c r="B3" s="341"/>
      <c r="C3" s="341"/>
      <c r="D3" s="341"/>
      <c r="E3" s="341"/>
      <c r="F3" s="341"/>
      <c r="G3" s="341"/>
      <c r="H3" s="341"/>
      <c r="I3" s="341"/>
      <c r="J3" s="341"/>
    </row>
    <row r="4" spans="1:10" ht="28.5" customHeight="1" x14ac:dyDescent="0.25">
      <c r="A4" s="390" t="s">
        <v>283</v>
      </c>
      <c r="B4" s="390"/>
      <c r="C4" s="390"/>
      <c r="D4" s="390"/>
      <c r="E4" s="390"/>
      <c r="F4" s="390"/>
      <c r="G4" s="390"/>
      <c r="H4" s="390"/>
      <c r="I4" s="390"/>
      <c r="J4" s="390"/>
    </row>
    <row r="5" spans="1:10" ht="43.5" customHeight="1" x14ac:dyDescent="0.25">
      <c r="A5" s="390" t="s">
        <v>193</v>
      </c>
      <c r="B5" s="390"/>
      <c r="C5" s="390"/>
      <c r="D5" s="390"/>
      <c r="E5" s="390"/>
      <c r="F5" s="390"/>
      <c r="G5" s="390"/>
      <c r="H5" s="390"/>
      <c r="I5" s="390"/>
      <c r="J5" s="390"/>
    </row>
    <row r="6" spans="1:10" ht="30" customHeight="1" x14ac:dyDescent="0.25">
      <c r="A6" s="391" t="s">
        <v>233</v>
      </c>
      <c r="B6" s="391"/>
      <c r="C6" s="391"/>
      <c r="D6" s="391"/>
      <c r="E6" s="391"/>
      <c r="F6" s="391"/>
      <c r="G6" s="391"/>
      <c r="H6" s="391"/>
      <c r="I6" s="391"/>
      <c r="J6" s="391"/>
    </row>
    <row r="7" spans="1:10" x14ac:dyDescent="0.25">
      <c r="A7" s="392"/>
      <c r="B7" s="392"/>
      <c r="C7" s="392"/>
      <c r="D7" s="392"/>
      <c r="E7" s="392"/>
      <c r="F7" s="392"/>
      <c r="G7" s="392"/>
      <c r="H7" s="392"/>
      <c r="I7" s="392"/>
      <c r="J7" s="392"/>
    </row>
    <row r="8" spans="1:10" ht="15" customHeight="1" x14ac:dyDescent="0.25">
      <c r="A8" s="387" t="s">
        <v>192</v>
      </c>
      <c r="B8" s="388"/>
      <c r="C8" s="388"/>
      <c r="D8" s="388"/>
      <c r="E8" s="388"/>
      <c r="F8" s="388"/>
      <c r="G8" s="388"/>
      <c r="H8" s="388"/>
      <c r="I8" s="388"/>
      <c r="J8" s="388"/>
    </row>
    <row r="9" spans="1:10" x14ac:dyDescent="0.25">
      <c r="A9" s="342" t="s">
        <v>256</v>
      </c>
    </row>
    <row r="10" spans="1:10" x14ac:dyDescent="0.25">
      <c r="A10" s="342" t="s">
        <v>257</v>
      </c>
    </row>
    <row r="11" spans="1:10" x14ac:dyDescent="0.25">
      <c r="A11" s="342" t="s">
        <v>258</v>
      </c>
    </row>
    <row r="12" spans="1:10" x14ac:dyDescent="0.25">
      <c r="A12" s="342" t="s">
        <v>259</v>
      </c>
    </row>
    <row r="13" spans="1:10" x14ac:dyDescent="0.25">
      <c r="A13" s="342" t="s">
        <v>260</v>
      </c>
    </row>
    <row r="14" spans="1:10" x14ac:dyDescent="0.25">
      <c r="A14" s="342" t="s">
        <v>261</v>
      </c>
    </row>
    <row r="15" spans="1:10" x14ac:dyDescent="0.25">
      <c r="A15" s="342" t="s">
        <v>262</v>
      </c>
    </row>
    <row r="16" spans="1:10" x14ac:dyDescent="0.25">
      <c r="A16" s="342" t="s">
        <v>255</v>
      </c>
    </row>
    <row r="17" spans="1:1" x14ac:dyDescent="0.25">
      <c r="A17" s="342" t="s">
        <v>263</v>
      </c>
    </row>
    <row r="18" spans="1:1" x14ac:dyDescent="0.25">
      <c r="A18" s="342" t="s">
        <v>254</v>
      </c>
    </row>
    <row r="19" spans="1:1" x14ac:dyDescent="0.25">
      <c r="A19" s="342" t="s">
        <v>253</v>
      </c>
    </row>
    <row r="20" spans="1:1" x14ac:dyDescent="0.25">
      <c r="A20" s="342" t="s">
        <v>252</v>
      </c>
    </row>
    <row r="21" spans="1:1" x14ac:dyDescent="0.25">
      <c r="A21" s="342" t="s">
        <v>196</v>
      </c>
    </row>
    <row r="22" spans="1:1" x14ac:dyDescent="0.25">
      <c r="A22" s="342" t="s">
        <v>198</v>
      </c>
    </row>
    <row r="23" spans="1:1" x14ac:dyDescent="0.25">
      <c r="A23" s="342" t="s">
        <v>203</v>
      </c>
    </row>
    <row r="24" spans="1:1" x14ac:dyDescent="0.25">
      <c r="A24" s="342" t="s">
        <v>204</v>
      </c>
    </row>
    <row r="25" spans="1:1" x14ac:dyDescent="0.25">
      <c r="A25" s="342" t="s">
        <v>205</v>
      </c>
    </row>
  </sheetData>
  <mergeCells count="6">
    <mergeCell ref="A8:J8"/>
    <mergeCell ref="A1:J2"/>
    <mergeCell ref="A4:J4"/>
    <mergeCell ref="A5:J5"/>
    <mergeCell ref="A6:J6"/>
    <mergeCell ref="A7:J7"/>
  </mergeCells>
  <hyperlinks>
    <hyperlink ref="A9" location="'TABLEAU 1'!A1" display="Tableau 1 - Evolution des taux d’insertion professionnelle des diplômés de master"/>
    <hyperlink ref="A10" location="'Graphique A'!A1" display="Graphique A - L’insertion professionnelle des diplômés de licence professionnelle et de master observée dans les enquêtes et les mesures sanitaires et économiques liées à la crise de la Covid-19"/>
    <hyperlink ref="A11" location="'Graphique 1'!A1" display="Graphique 1 - Répartition des diplômés en emploi à 30 mois par période de début d’emploi (en %)"/>
    <hyperlink ref="A12" location="'TABLEAU 2'!A1" display="Tableau 2 : Répartition des diplômés par année selon leur rythme d’insertion professionnelle"/>
    <hyperlink ref="A13" location="'TABLEAU 3'!A1" display="Tableau 3 - Evolution du taux de poursuite d’études depuis la promotion 2017 des diplômés de master"/>
    <hyperlink ref="A14" location="'TABLEAU 4'!A1" display="Tableau 4 - Mobilité et répartition régionale des emplois à 30 mois"/>
    <hyperlink ref="A15" location="'TABLEAU 5'!A1" display="Tableau 5 - Evolution des indicateurs de qualité des emplois occupés à 30 mois par les diplômés de master depuis 2019"/>
    <hyperlink ref="A17" location="'TABLEAU A'!A1" display="Tableau A - Cinq formes d’emploi selon les indicateurs de qualité à 30 mois"/>
    <hyperlink ref="A16" location="'TABLEAU 6'!A1" display="Tableau 6 - Probabilités d’occuper un emploi à conditions dégradées ou atypique par rapport à un emploi de qualité selon l’année de diplomation et les caractéristiques sociodémographiques"/>
    <hyperlink ref="A18" location="'Tableau B'!A1" display="Tableau B - Evolution des taux d’insertion professionnelle des diplômés de licence professionnelle  (%)"/>
    <hyperlink ref="A19" location="'Graphique B'!A1" display="Graphique B - Répartition des diplômés de licence professionnelle en emploi à 30 mois par période de début d’emploi "/>
    <hyperlink ref="A20" location="'Tableau C'!A1" display="Tableau C : Evolution des indicateurs de qualité des emplois occupés à 30 mois par les diplômés de licence professionnelle depuis 2019"/>
    <hyperlink ref="A21" location="'Annexe 1'!A1" display="Annexe 1 - Répartition des diplômés de master en CDI et en CDD à 30 mois par période de début d’emploi CDI ou CDD"/>
    <hyperlink ref="A22" location="'Annexe 2'!A1" display="Annexe 2 - Evolution des indicateurs de qualité des emplois occupés à 30 mois par les diplômés de master depuis 2019, par année de début d'emploi"/>
    <hyperlink ref="A23" location="'Annexe 3'!A1" display="Annexe 3 - Evolution des indicateurs de qualité des emplois occupés à 18 mois par les diplômés de master depuis 2019"/>
    <hyperlink ref="A24" location="'Annexe 4'!A1" display="Annexe 4 - Caractéristiques de l'emploi et des diplômés de master pour chaque forme d'emploi "/>
    <hyperlink ref="A25" location="'Annexe 5'!A1" display="Annexe 5 - Evolution de la répartition des emplois à 30 mois des diplômés de master par type d’employeur et par secteur d’activité"/>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topLeftCell="A4" zoomScaleNormal="100" workbookViewId="0">
      <selection sqref="A1:I1"/>
    </sheetView>
  </sheetViews>
  <sheetFormatPr baseColWidth="10" defaultRowHeight="15" x14ac:dyDescent="0.25"/>
  <cols>
    <col min="1" max="1" width="8.5703125" customWidth="1"/>
    <col min="3" max="3" width="19" customWidth="1"/>
    <col min="8" max="8" width="13.5703125" customWidth="1"/>
    <col min="11" max="11" width="5.42578125" customWidth="1"/>
    <col min="12" max="12" width="8.7109375" customWidth="1"/>
  </cols>
  <sheetData>
    <row r="1" spans="1:10" ht="27" customHeight="1" x14ac:dyDescent="0.25">
      <c r="A1" s="458" t="s">
        <v>250</v>
      </c>
      <c r="B1" s="458"/>
      <c r="C1" s="458"/>
      <c r="D1" s="458"/>
      <c r="E1" s="458"/>
      <c r="F1" s="458"/>
      <c r="G1" s="458"/>
      <c r="H1" s="458"/>
      <c r="I1" s="458"/>
      <c r="J1" s="8"/>
    </row>
    <row r="2" spans="1:10" x14ac:dyDescent="0.25">
      <c r="A2" s="342" t="s">
        <v>194</v>
      </c>
    </row>
    <row r="3" spans="1:10" ht="43.5" customHeight="1" x14ac:dyDescent="0.25">
      <c r="A3" s="157"/>
      <c r="D3" s="469" t="s">
        <v>97</v>
      </c>
      <c r="E3" s="469"/>
      <c r="F3" s="465" t="s">
        <v>98</v>
      </c>
      <c r="G3" s="465"/>
      <c r="H3" s="158" t="s">
        <v>99</v>
      </c>
    </row>
    <row r="4" spans="1:10" ht="98.25" customHeight="1" x14ac:dyDescent="0.25">
      <c r="A4" s="466"/>
      <c r="B4" s="466"/>
      <c r="C4" s="466"/>
      <c r="D4" s="279" t="s">
        <v>174</v>
      </c>
      <c r="E4" s="279" t="s">
        <v>175</v>
      </c>
      <c r="F4" s="279" t="s">
        <v>176</v>
      </c>
      <c r="G4" s="279" t="s">
        <v>177</v>
      </c>
      <c r="H4" s="279" t="s">
        <v>178</v>
      </c>
      <c r="I4" s="299" t="s">
        <v>156</v>
      </c>
    </row>
    <row r="5" spans="1:10" x14ac:dyDescent="0.25">
      <c r="A5" s="461" t="s">
        <v>100</v>
      </c>
      <c r="B5" s="462"/>
      <c r="C5" s="463"/>
      <c r="D5" s="159"/>
      <c r="E5" s="159"/>
      <c r="F5" s="159"/>
      <c r="G5" s="159"/>
      <c r="H5" s="159"/>
      <c r="I5" s="159"/>
    </row>
    <row r="6" spans="1:10" x14ac:dyDescent="0.25">
      <c r="A6" s="160"/>
      <c r="B6" s="161" t="s">
        <v>101</v>
      </c>
      <c r="C6" s="161"/>
      <c r="D6" s="162">
        <v>98.62</v>
      </c>
      <c r="E6" s="163">
        <v>0</v>
      </c>
      <c r="F6" s="163">
        <v>50.59</v>
      </c>
      <c r="G6" s="163">
        <v>66.58</v>
      </c>
      <c r="H6" s="162">
        <v>96.73</v>
      </c>
      <c r="I6" s="164">
        <v>76.8</v>
      </c>
    </row>
    <row r="7" spans="1:10" x14ac:dyDescent="0.25">
      <c r="A7" s="165"/>
      <c r="B7" s="166" t="s">
        <v>102</v>
      </c>
      <c r="C7" s="166"/>
      <c r="D7" s="167">
        <v>1.38</v>
      </c>
      <c r="E7" s="168">
        <v>100</v>
      </c>
      <c r="F7" s="168">
        <v>49.41</v>
      </c>
      <c r="G7" s="168">
        <v>33.42</v>
      </c>
      <c r="H7" s="167">
        <v>3.27</v>
      </c>
      <c r="I7" s="169">
        <v>23.2</v>
      </c>
    </row>
    <row r="8" spans="1:10" ht="15" customHeight="1" x14ac:dyDescent="0.25">
      <c r="A8" s="461" t="s">
        <v>103</v>
      </c>
      <c r="B8" s="462"/>
      <c r="C8" s="463"/>
      <c r="D8" s="170"/>
      <c r="E8" s="170"/>
      <c r="F8" s="170"/>
      <c r="G8" s="170"/>
      <c r="H8" s="170"/>
      <c r="I8" s="170"/>
    </row>
    <row r="9" spans="1:10" ht="15" customHeight="1" x14ac:dyDescent="0.25">
      <c r="A9" s="160"/>
      <c r="B9" s="467" t="s">
        <v>104</v>
      </c>
      <c r="C9" s="468"/>
      <c r="D9" s="162">
        <v>75.87</v>
      </c>
      <c r="E9" s="162">
        <v>66.459999999999994</v>
      </c>
      <c r="F9" s="163">
        <v>51.99</v>
      </c>
      <c r="G9" s="163">
        <v>0</v>
      </c>
      <c r="H9" s="163">
        <v>0</v>
      </c>
      <c r="I9" s="164">
        <v>65.28</v>
      </c>
    </row>
    <row r="10" spans="1:10" x14ac:dyDescent="0.25">
      <c r="A10" s="160"/>
      <c r="B10" s="161" t="s">
        <v>105</v>
      </c>
      <c r="C10" s="161"/>
      <c r="D10" s="163">
        <v>23.73</v>
      </c>
      <c r="E10" s="162">
        <v>33.54</v>
      </c>
      <c r="F10" s="162">
        <v>25.04</v>
      </c>
      <c r="G10" s="163">
        <v>0</v>
      </c>
      <c r="H10" s="163">
        <v>0</v>
      </c>
      <c r="I10" s="164">
        <v>23.08</v>
      </c>
    </row>
    <row r="11" spans="1:10" x14ac:dyDescent="0.25">
      <c r="A11" s="160"/>
      <c r="B11" s="161" t="s">
        <v>106</v>
      </c>
      <c r="C11" s="161"/>
      <c r="D11" s="163">
        <v>0.4</v>
      </c>
      <c r="E11" s="163">
        <v>0</v>
      </c>
      <c r="F11" s="162">
        <v>22.97</v>
      </c>
      <c r="G11" s="162">
        <v>100</v>
      </c>
      <c r="H11" s="163">
        <v>0</v>
      </c>
      <c r="I11" s="164">
        <v>7.53</v>
      </c>
    </row>
    <row r="12" spans="1:10" ht="42.75" customHeight="1" x14ac:dyDescent="0.25">
      <c r="A12" s="165"/>
      <c r="B12" s="459" t="s">
        <v>107</v>
      </c>
      <c r="C12" s="460"/>
      <c r="D12" s="171">
        <v>0</v>
      </c>
      <c r="E12" s="171">
        <v>0</v>
      </c>
      <c r="F12" s="171">
        <v>0</v>
      </c>
      <c r="G12" s="171">
        <v>0</v>
      </c>
      <c r="H12" s="172">
        <v>100</v>
      </c>
      <c r="I12" s="173">
        <v>4.1100000000000003</v>
      </c>
    </row>
    <row r="13" spans="1:10" x14ac:dyDescent="0.25">
      <c r="A13" s="461" t="s">
        <v>108</v>
      </c>
      <c r="B13" s="462"/>
      <c r="C13" s="463"/>
      <c r="D13" s="170"/>
      <c r="E13" s="170"/>
      <c r="F13" s="170"/>
      <c r="G13" s="170"/>
      <c r="H13" s="170"/>
      <c r="I13" s="170"/>
    </row>
    <row r="14" spans="1:10" x14ac:dyDescent="0.25">
      <c r="A14" s="160"/>
      <c r="B14" s="366" t="s">
        <v>109</v>
      </c>
      <c r="C14" s="365"/>
      <c r="D14" s="162">
        <v>100</v>
      </c>
      <c r="E14" s="162">
        <v>100</v>
      </c>
      <c r="F14" s="163">
        <v>0</v>
      </c>
      <c r="G14" s="162">
        <v>100</v>
      </c>
      <c r="H14" s="163">
        <v>85.08</v>
      </c>
      <c r="I14" s="164">
        <v>95.1</v>
      </c>
    </row>
    <row r="15" spans="1:10" x14ac:dyDescent="0.25">
      <c r="A15" s="165"/>
      <c r="B15" s="166" t="s">
        <v>85</v>
      </c>
      <c r="C15" s="166"/>
      <c r="D15" s="167">
        <v>0</v>
      </c>
      <c r="E15" s="167">
        <v>0</v>
      </c>
      <c r="F15" s="168">
        <v>100</v>
      </c>
      <c r="G15" s="167">
        <v>0</v>
      </c>
      <c r="H15" s="168">
        <v>14.92</v>
      </c>
      <c r="I15" s="169">
        <v>4.9000000000000004</v>
      </c>
    </row>
    <row r="16" spans="1:10" x14ac:dyDescent="0.25">
      <c r="A16" s="461" t="s">
        <v>110</v>
      </c>
      <c r="B16" s="462"/>
      <c r="C16" s="463"/>
      <c r="D16" s="170"/>
      <c r="E16" s="170"/>
      <c r="F16" s="170"/>
      <c r="G16" s="170"/>
      <c r="H16" s="170"/>
      <c r="I16" s="170"/>
    </row>
    <row r="17" spans="1:9" x14ac:dyDescent="0.25">
      <c r="A17" s="160"/>
      <c r="B17" s="161" t="s">
        <v>111</v>
      </c>
      <c r="C17" s="161"/>
      <c r="D17" s="162">
        <v>95.39</v>
      </c>
      <c r="E17" s="162">
        <v>100</v>
      </c>
      <c r="F17" s="163">
        <v>72.67</v>
      </c>
      <c r="G17" s="162">
        <v>100</v>
      </c>
      <c r="H17" s="163">
        <v>82.41</v>
      </c>
      <c r="I17" s="164">
        <v>95</v>
      </c>
    </row>
    <row r="18" spans="1:9" x14ac:dyDescent="0.25">
      <c r="A18" s="165"/>
      <c r="B18" s="166" t="s">
        <v>87</v>
      </c>
      <c r="C18" s="166"/>
      <c r="D18" s="167">
        <v>4.6100000000000003</v>
      </c>
      <c r="E18" s="167">
        <v>0</v>
      </c>
      <c r="F18" s="168">
        <v>27.33</v>
      </c>
      <c r="G18" s="167">
        <v>0</v>
      </c>
      <c r="H18" s="168">
        <v>17.59</v>
      </c>
      <c r="I18" s="169">
        <v>5</v>
      </c>
    </row>
    <row r="19" spans="1:9" x14ac:dyDescent="0.25">
      <c r="A19" s="461" t="s">
        <v>112</v>
      </c>
      <c r="B19" s="462"/>
      <c r="C19" s="463"/>
      <c r="D19" s="174"/>
      <c r="E19" s="174"/>
      <c r="F19" s="174"/>
      <c r="G19" s="174"/>
      <c r="H19" s="174"/>
      <c r="I19" s="174"/>
    </row>
    <row r="20" spans="1:9" x14ac:dyDescent="0.25">
      <c r="A20" s="160"/>
      <c r="B20" s="175" t="s">
        <v>113</v>
      </c>
      <c r="C20" s="175"/>
      <c r="D20" s="163">
        <v>40.479999999999997</v>
      </c>
      <c r="E20" s="162">
        <v>70.78</v>
      </c>
      <c r="F20" s="176">
        <v>48.88</v>
      </c>
      <c r="G20" s="162">
        <v>86.8</v>
      </c>
      <c r="H20" s="162">
        <v>54.06</v>
      </c>
      <c r="I20" s="177">
        <v>50.25</v>
      </c>
    </row>
    <row r="21" spans="1:9" x14ac:dyDescent="0.25">
      <c r="A21" s="160"/>
      <c r="B21" s="160" t="s">
        <v>114</v>
      </c>
      <c r="C21" s="160"/>
      <c r="D21" s="178">
        <v>59.52</v>
      </c>
      <c r="E21" s="174">
        <v>29.22</v>
      </c>
      <c r="F21" s="178">
        <v>51.12</v>
      </c>
      <c r="G21" s="174">
        <v>13.2</v>
      </c>
      <c r="H21" s="174">
        <v>45.94</v>
      </c>
      <c r="I21" s="179">
        <v>49.75</v>
      </c>
    </row>
    <row r="22" spans="1:9" x14ac:dyDescent="0.25">
      <c r="A22" s="464" t="s">
        <v>115</v>
      </c>
      <c r="B22" s="464"/>
      <c r="C22" s="464"/>
      <c r="D22" s="180">
        <v>67.36</v>
      </c>
      <c r="E22" s="180">
        <v>17.850000000000001</v>
      </c>
      <c r="F22" s="180">
        <v>4.32</v>
      </c>
      <c r="G22" s="180">
        <v>6.35</v>
      </c>
      <c r="H22" s="180">
        <v>4.13</v>
      </c>
      <c r="I22" s="180">
        <v>100</v>
      </c>
    </row>
    <row r="23" spans="1:9" ht="41.25" customHeight="1" x14ac:dyDescent="0.25">
      <c r="A23" s="441" t="s">
        <v>212</v>
      </c>
      <c r="B23" s="441"/>
      <c r="C23" s="441"/>
      <c r="D23" s="441"/>
      <c r="E23" s="441"/>
      <c r="F23" s="441"/>
      <c r="G23" s="441"/>
      <c r="H23" s="441"/>
      <c r="I23" s="441"/>
    </row>
    <row r="24" spans="1:9" ht="20.25" customHeight="1" x14ac:dyDescent="0.25">
      <c r="A24" s="20" t="s">
        <v>211</v>
      </c>
      <c r="B24" s="352"/>
      <c r="C24" s="352"/>
      <c r="D24" s="352"/>
      <c r="E24" s="352"/>
      <c r="F24" s="352"/>
      <c r="G24" s="352"/>
      <c r="H24" s="352"/>
      <c r="I24" s="352"/>
    </row>
    <row r="25" spans="1:9" x14ac:dyDescent="0.25">
      <c r="A25" s="20" t="s">
        <v>206</v>
      </c>
      <c r="B25" s="20"/>
      <c r="C25" s="20"/>
      <c r="D25" s="20"/>
      <c r="E25" s="20"/>
      <c r="F25" s="20"/>
      <c r="G25" s="20"/>
      <c r="H25" s="20"/>
      <c r="I25" s="20"/>
    </row>
    <row r="26" spans="1:9" ht="24" customHeight="1" x14ac:dyDescent="0.25">
      <c r="A26" s="441"/>
      <c r="B26" s="441"/>
      <c r="C26" s="441"/>
      <c r="D26" s="441"/>
      <c r="E26" s="441"/>
      <c r="F26" s="441"/>
      <c r="G26" s="441"/>
      <c r="H26" s="441"/>
      <c r="I26" s="441"/>
    </row>
    <row r="27" spans="1:9" x14ac:dyDescent="0.25">
      <c r="A27" s="351"/>
      <c r="B27" s="351"/>
      <c r="C27" s="351"/>
      <c r="D27" s="351"/>
      <c r="E27" s="351"/>
      <c r="F27" s="351"/>
      <c r="G27" s="351"/>
      <c r="H27" s="351"/>
      <c r="I27" s="351"/>
    </row>
    <row r="28" spans="1:9" x14ac:dyDescent="0.25">
      <c r="A28" s="351"/>
      <c r="B28" s="351"/>
      <c r="C28" s="351"/>
      <c r="D28" s="351"/>
      <c r="E28" s="351"/>
      <c r="F28" s="351"/>
      <c r="G28" s="351"/>
      <c r="H28" s="351"/>
      <c r="I28" s="351"/>
    </row>
    <row r="29" spans="1:9" x14ac:dyDescent="0.25">
      <c r="A29" s="351"/>
      <c r="B29" s="351"/>
      <c r="C29" s="351"/>
      <c r="D29" s="351"/>
      <c r="E29" s="351"/>
      <c r="F29" s="351"/>
      <c r="G29" s="351"/>
      <c r="H29" s="351"/>
      <c r="I29" s="351"/>
    </row>
  </sheetData>
  <mergeCells count="14">
    <mergeCell ref="A1:I1"/>
    <mergeCell ref="A26:I26"/>
    <mergeCell ref="A23:I23"/>
    <mergeCell ref="B12:C12"/>
    <mergeCell ref="A13:C13"/>
    <mergeCell ref="A16:C16"/>
    <mergeCell ref="A19:C19"/>
    <mergeCell ref="A22:C22"/>
    <mergeCell ref="F3:G3"/>
    <mergeCell ref="A4:C4"/>
    <mergeCell ref="A5:C5"/>
    <mergeCell ref="A8:C8"/>
    <mergeCell ref="B9:C9"/>
    <mergeCell ref="D3:E3"/>
  </mergeCells>
  <hyperlinks>
    <hyperlink ref="A2" location="Sommaire!A1" display="Retour au sommair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workbookViewId="0">
      <selection sqref="A1:J1"/>
    </sheetView>
  </sheetViews>
  <sheetFormatPr baseColWidth="10" defaultRowHeight="15" x14ac:dyDescent="0.25"/>
  <cols>
    <col min="1" max="1" width="12.85546875" customWidth="1"/>
    <col min="2" max="2" width="39.28515625" bestFit="1" customWidth="1"/>
    <col min="3" max="10" width="7.140625" customWidth="1"/>
  </cols>
  <sheetData>
    <row r="1" spans="1:13" ht="24" customHeight="1" x14ac:dyDescent="0.25">
      <c r="A1" s="398" t="s">
        <v>251</v>
      </c>
      <c r="B1" s="398"/>
      <c r="C1" s="398"/>
      <c r="D1" s="398"/>
      <c r="E1" s="398"/>
      <c r="F1" s="398"/>
      <c r="G1" s="398"/>
      <c r="H1" s="398"/>
      <c r="I1" s="398"/>
      <c r="J1" s="398"/>
    </row>
    <row r="2" spans="1:13" ht="15.75" thickBot="1" x14ac:dyDescent="0.3">
      <c r="A2" s="342" t="s">
        <v>194</v>
      </c>
    </row>
    <row r="3" spans="1:13" ht="30.75" customHeight="1" x14ac:dyDescent="0.25">
      <c r="A3" s="406"/>
      <c r="B3" s="407"/>
      <c r="C3" s="408" t="s">
        <v>27</v>
      </c>
      <c r="D3" s="409"/>
      <c r="E3" s="409"/>
      <c r="F3" s="410"/>
      <c r="G3" s="409" t="s">
        <v>28</v>
      </c>
      <c r="H3" s="409"/>
      <c r="I3" s="409"/>
      <c r="J3" s="411"/>
      <c r="L3" s="61"/>
    </row>
    <row r="4" spans="1:13" x14ac:dyDescent="0.25">
      <c r="A4" s="396" t="s">
        <v>231</v>
      </c>
      <c r="B4" s="397"/>
      <c r="C4" s="250">
        <v>2017</v>
      </c>
      <c r="D4" s="251">
        <v>2018</v>
      </c>
      <c r="E4" s="251">
        <v>2019</v>
      </c>
      <c r="F4" s="252">
        <v>2020</v>
      </c>
      <c r="G4" s="250">
        <v>2017</v>
      </c>
      <c r="H4" s="251">
        <v>2018</v>
      </c>
      <c r="I4" s="251">
        <v>2019</v>
      </c>
      <c r="J4" s="253">
        <v>2020</v>
      </c>
      <c r="L4" s="61"/>
    </row>
    <row r="5" spans="1:13" ht="15" customHeight="1" x14ac:dyDescent="0.25">
      <c r="A5" s="394" t="s">
        <v>29</v>
      </c>
      <c r="B5" s="395"/>
      <c r="C5" s="254">
        <v>2018</v>
      </c>
      <c r="D5" s="255">
        <v>2019</v>
      </c>
      <c r="E5" s="255">
        <v>2020</v>
      </c>
      <c r="F5" s="256">
        <v>2021</v>
      </c>
      <c r="G5" s="254">
        <v>2019</v>
      </c>
      <c r="H5" s="255">
        <v>2020</v>
      </c>
      <c r="I5" s="255">
        <v>2021</v>
      </c>
      <c r="J5" s="257">
        <v>2022</v>
      </c>
      <c r="L5" s="65"/>
      <c r="M5" s="298"/>
    </row>
    <row r="6" spans="1:13" ht="15" customHeight="1" x14ac:dyDescent="0.25">
      <c r="A6" s="399" t="s">
        <v>30</v>
      </c>
      <c r="B6" s="249" t="s">
        <v>31</v>
      </c>
      <c r="C6" s="68">
        <v>93.11</v>
      </c>
      <c r="D6" s="69">
        <v>91.59</v>
      </c>
      <c r="E6" s="69">
        <v>91.5</v>
      </c>
      <c r="F6" s="70">
        <v>92.98</v>
      </c>
      <c r="G6" s="68">
        <v>93.89</v>
      </c>
      <c r="H6" s="69">
        <v>91.85</v>
      </c>
      <c r="I6" s="69">
        <v>94.34</v>
      </c>
      <c r="J6" s="66">
        <v>95.06</v>
      </c>
      <c r="L6" s="300"/>
      <c r="M6" s="71"/>
    </row>
    <row r="7" spans="1:13" ht="15" customHeight="1" x14ac:dyDescent="0.25">
      <c r="A7" s="400"/>
      <c r="B7" s="67" t="s">
        <v>33</v>
      </c>
      <c r="C7" s="68">
        <v>85.04</v>
      </c>
      <c r="D7" s="69">
        <v>86.77</v>
      </c>
      <c r="E7" s="69">
        <v>83.45</v>
      </c>
      <c r="F7" s="70">
        <v>86.31</v>
      </c>
      <c r="G7" s="68">
        <v>88.36</v>
      </c>
      <c r="H7" s="69">
        <v>87.36</v>
      </c>
      <c r="I7" s="69">
        <v>88.04</v>
      </c>
      <c r="J7" s="66">
        <v>90.4</v>
      </c>
      <c r="L7" s="300"/>
      <c r="M7" s="71"/>
    </row>
    <row r="8" spans="1:13" ht="15" customHeight="1" x14ac:dyDescent="0.25">
      <c r="A8" s="400"/>
      <c r="B8" s="67" t="s">
        <v>35</v>
      </c>
      <c r="C8" s="68">
        <v>85.76</v>
      </c>
      <c r="D8" s="69">
        <v>86.54</v>
      </c>
      <c r="E8" s="69">
        <v>86.22</v>
      </c>
      <c r="F8" s="70">
        <v>86.54</v>
      </c>
      <c r="G8" s="68">
        <v>88.81</v>
      </c>
      <c r="H8" s="69">
        <v>86.5</v>
      </c>
      <c r="I8" s="69">
        <v>90.41</v>
      </c>
      <c r="J8" s="66">
        <v>90.87</v>
      </c>
      <c r="L8" s="300"/>
      <c r="M8" s="71"/>
    </row>
    <row r="9" spans="1:13" ht="15" customHeight="1" x14ac:dyDescent="0.25">
      <c r="A9" s="405"/>
      <c r="B9" s="72" t="s">
        <v>37</v>
      </c>
      <c r="C9" s="73">
        <v>94.45</v>
      </c>
      <c r="D9" s="74">
        <v>93.22</v>
      </c>
      <c r="E9" s="74">
        <v>92.53</v>
      </c>
      <c r="F9" s="75">
        <v>93.33</v>
      </c>
      <c r="G9" s="73">
        <v>95.41</v>
      </c>
      <c r="H9" s="74">
        <v>93.91</v>
      </c>
      <c r="I9" s="74">
        <v>95.74</v>
      </c>
      <c r="J9" s="76">
        <v>95.87</v>
      </c>
      <c r="L9" s="300"/>
      <c r="M9" s="71"/>
    </row>
    <row r="10" spans="1:13" ht="15" hidden="1" customHeight="1" x14ac:dyDescent="0.25">
      <c r="A10" s="399" t="s">
        <v>168</v>
      </c>
      <c r="B10" s="77" t="s">
        <v>40</v>
      </c>
      <c r="C10" s="68">
        <v>91.97</v>
      </c>
      <c r="D10" s="69">
        <v>90.21</v>
      </c>
      <c r="E10" s="69">
        <v>90.63</v>
      </c>
      <c r="F10" s="70">
        <v>91.85</v>
      </c>
      <c r="G10" s="68">
        <v>93.45</v>
      </c>
      <c r="H10" s="69">
        <v>89.67</v>
      </c>
      <c r="I10" s="69">
        <v>93.31</v>
      </c>
      <c r="J10" s="66">
        <v>94.49</v>
      </c>
      <c r="L10" s="300"/>
      <c r="M10" s="71"/>
    </row>
    <row r="11" spans="1:13" ht="15" hidden="1" customHeight="1" x14ac:dyDescent="0.25">
      <c r="A11" s="405"/>
      <c r="B11" s="67" t="s">
        <v>41</v>
      </c>
      <c r="C11" s="73">
        <v>93.17</v>
      </c>
      <c r="D11" s="74">
        <v>92.43</v>
      </c>
      <c r="E11" s="74">
        <v>91.61</v>
      </c>
      <c r="F11" s="75">
        <v>92.63</v>
      </c>
      <c r="G11" s="73">
        <v>94.28</v>
      </c>
      <c r="H11" s="74">
        <v>92.94</v>
      </c>
      <c r="I11" s="74">
        <v>95</v>
      </c>
      <c r="J11" s="76">
        <v>95.13</v>
      </c>
      <c r="L11" s="300"/>
      <c r="M11" s="71"/>
    </row>
    <row r="12" spans="1:13" ht="15" customHeight="1" x14ac:dyDescent="0.25">
      <c r="A12" s="399" t="s">
        <v>39</v>
      </c>
      <c r="B12" s="77" t="s">
        <v>239</v>
      </c>
      <c r="C12" s="68">
        <v>90.61</v>
      </c>
      <c r="D12" s="69">
        <v>88.32</v>
      </c>
      <c r="E12" s="69">
        <v>88.31</v>
      </c>
      <c r="F12" s="70">
        <v>88.89</v>
      </c>
      <c r="G12" s="68">
        <v>91.57</v>
      </c>
      <c r="H12" s="69">
        <v>88.99</v>
      </c>
      <c r="I12" s="69">
        <v>92.37</v>
      </c>
      <c r="J12" s="66">
        <v>92.33</v>
      </c>
      <c r="L12" s="200"/>
    </row>
    <row r="13" spans="1:13" ht="15" customHeight="1" x14ac:dyDescent="0.25">
      <c r="A13" s="400"/>
      <c r="B13" s="67" t="s">
        <v>41</v>
      </c>
      <c r="C13" s="68">
        <v>94</v>
      </c>
      <c r="D13" s="69">
        <v>94.11</v>
      </c>
      <c r="E13" s="69">
        <v>93.31</v>
      </c>
      <c r="F13" s="70">
        <v>94.07</v>
      </c>
      <c r="G13" s="68">
        <v>95.41</v>
      </c>
      <c r="H13" s="69">
        <v>94.2</v>
      </c>
      <c r="I13" s="69">
        <v>95.82</v>
      </c>
      <c r="J13" s="66">
        <v>96</v>
      </c>
      <c r="L13" s="200"/>
    </row>
    <row r="14" spans="1:13" ht="15" customHeight="1" x14ac:dyDescent="0.25">
      <c r="A14" s="400"/>
      <c r="B14" s="67" t="s">
        <v>240</v>
      </c>
      <c r="C14" s="68">
        <v>95.32</v>
      </c>
      <c r="D14" s="69">
        <v>94.2</v>
      </c>
      <c r="E14" s="69">
        <v>93.15</v>
      </c>
      <c r="F14" s="70">
        <v>94.44</v>
      </c>
      <c r="G14" s="68">
        <v>96.29</v>
      </c>
      <c r="H14" s="69">
        <v>94.77</v>
      </c>
      <c r="I14" s="69">
        <v>95.95</v>
      </c>
      <c r="J14" s="66">
        <v>96.88</v>
      </c>
    </row>
    <row r="15" spans="1:13" ht="15" hidden="1" customHeight="1" x14ac:dyDescent="0.25">
      <c r="A15" s="301"/>
      <c r="B15" s="302" t="s">
        <v>169</v>
      </c>
      <c r="C15" s="303">
        <v>21204.5</v>
      </c>
      <c r="D15" s="304">
        <v>18845.5</v>
      </c>
      <c r="E15" s="304">
        <v>17628.5</v>
      </c>
      <c r="F15" s="305">
        <v>16553.900000000001</v>
      </c>
      <c r="G15" s="303">
        <v>21444.5</v>
      </c>
      <c r="H15" s="304">
        <v>18781.900000000001</v>
      </c>
      <c r="I15" s="304">
        <v>18721</v>
      </c>
      <c r="J15" s="306">
        <v>17748.400000000001</v>
      </c>
    </row>
    <row r="16" spans="1:13" ht="15.75" customHeight="1" thickBot="1" x14ac:dyDescent="0.3">
      <c r="A16" s="401" t="s">
        <v>42</v>
      </c>
      <c r="B16" s="470"/>
      <c r="C16" s="78">
        <v>92.985879670233302</v>
      </c>
      <c r="D16" s="79">
        <v>91.866978000282728</v>
      </c>
      <c r="E16" s="79">
        <v>91.418481276544995</v>
      </c>
      <c r="F16" s="307">
        <f>0.924365102410042*100</f>
        <v>92.4365102410042</v>
      </c>
      <c r="G16" s="81">
        <v>94.097333444494652</v>
      </c>
      <c r="H16" s="79">
        <v>92.320661417013213</v>
      </c>
      <c r="I16" s="79">
        <v>94.600194041314637</v>
      </c>
      <c r="J16" s="82">
        <v>95.005183565842557</v>
      </c>
    </row>
    <row r="17" spans="1:10" ht="30" customHeight="1" x14ac:dyDescent="0.25">
      <c r="A17" s="403" t="s">
        <v>213</v>
      </c>
      <c r="B17" s="403"/>
      <c r="C17" s="403"/>
      <c r="D17" s="403"/>
      <c r="E17" s="403"/>
      <c r="F17" s="403"/>
      <c r="G17" s="403"/>
      <c r="H17" s="403"/>
      <c r="I17" s="403"/>
      <c r="J17" s="403"/>
    </row>
    <row r="18" spans="1:10" x14ac:dyDescent="0.25">
      <c r="A18" s="441" t="s">
        <v>206</v>
      </c>
      <c r="B18" s="441"/>
      <c r="C18" s="441"/>
      <c r="D18" s="441"/>
      <c r="E18" s="441"/>
      <c r="F18" s="441"/>
      <c r="G18" s="441"/>
      <c r="H18" s="441"/>
      <c r="I18" s="441"/>
      <c r="J18" s="441"/>
    </row>
    <row r="20" spans="1:10" ht="15" customHeight="1" x14ac:dyDescent="0.25"/>
    <row r="21" spans="1:10" ht="15" customHeight="1" x14ac:dyDescent="0.25"/>
    <row r="22" spans="1:10" ht="15" customHeight="1" x14ac:dyDescent="0.25">
      <c r="E22" s="83"/>
    </row>
    <row r="23" spans="1:10" ht="15" customHeight="1" x14ac:dyDescent="0.25"/>
    <row r="24" spans="1:10" ht="45" customHeight="1" x14ac:dyDescent="0.25"/>
    <row r="27" spans="1:10" ht="15" customHeight="1" x14ac:dyDescent="0.25"/>
    <row r="28" spans="1:10" ht="15" customHeight="1" x14ac:dyDescent="0.25"/>
    <row r="29" spans="1:10" ht="15" customHeight="1" x14ac:dyDescent="0.25"/>
    <row r="30" spans="1:10" ht="15" customHeight="1" x14ac:dyDescent="0.25"/>
    <row r="31" spans="1:10" ht="15" customHeight="1" x14ac:dyDescent="0.25"/>
    <row r="32" spans="1:10" ht="15" customHeight="1" x14ac:dyDescent="0.25"/>
    <row r="37" ht="15" customHeight="1" x14ac:dyDescent="0.25"/>
    <row r="38" ht="45" customHeight="1" x14ac:dyDescent="0.25"/>
    <row r="39" ht="15" customHeight="1" x14ac:dyDescent="0.25"/>
    <row r="40" ht="45" customHeight="1" x14ac:dyDescent="0.25"/>
    <row r="42" ht="15" customHeight="1" x14ac:dyDescent="0.25"/>
    <row r="43" ht="15" customHeight="1" x14ac:dyDescent="0.25"/>
    <row r="46" ht="15" customHeight="1" x14ac:dyDescent="0.25"/>
    <row r="47" ht="15" customHeight="1" x14ac:dyDescent="0.25"/>
    <row r="57" ht="15" customHeight="1" x14ac:dyDescent="0.25"/>
    <row r="58" ht="15" customHeight="1" x14ac:dyDescent="0.25"/>
    <row r="61" ht="15" customHeight="1" x14ac:dyDescent="0.25"/>
    <row r="62" ht="15" customHeight="1" x14ac:dyDescent="0.25"/>
  </sheetData>
  <mergeCells count="12">
    <mergeCell ref="A1:J1"/>
    <mergeCell ref="A10:A11"/>
    <mergeCell ref="A12:A14"/>
    <mergeCell ref="A16:B16"/>
    <mergeCell ref="A17:J17"/>
    <mergeCell ref="A18:J18"/>
    <mergeCell ref="A6:A9"/>
    <mergeCell ref="A3:B3"/>
    <mergeCell ref="C3:F3"/>
    <mergeCell ref="G3:J3"/>
    <mergeCell ref="A4:B4"/>
    <mergeCell ref="A5:B5"/>
  </mergeCells>
  <hyperlinks>
    <hyperlink ref="A2" location="Sommaire!A1" display="Retour au sommair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sqref="A1:G1"/>
    </sheetView>
  </sheetViews>
  <sheetFormatPr baseColWidth="10" defaultRowHeight="15" x14ac:dyDescent="0.25"/>
  <cols>
    <col min="3" max="5" width="16.5703125" customWidth="1"/>
    <col min="7" max="7" width="41.7109375" customWidth="1"/>
  </cols>
  <sheetData>
    <row r="1" spans="1:7" ht="27.75" customHeight="1" x14ac:dyDescent="0.25">
      <c r="A1" s="471" t="s">
        <v>241</v>
      </c>
      <c r="B1" s="471"/>
      <c r="C1" s="471"/>
      <c r="D1" s="471"/>
      <c r="E1" s="471"/>
      <c r="F1" s="471"/>
      <c r="G1" s="471"/>
    </row>
    <row r="2" spans="1:7" x14ac:dyDescent="0.25">
      <c r="A2" s="342" t="s">
        <v>194</v>
      </c>
    </row>
    <row r="7" spans="1:7" x14ac:dyDescent="0.25">
      <c r="B7" s="84"/>
      <c r="C7" s="84"/>
      <c r="D7" s="84"/>
    </row>
    <row r="8" spans="1:7" x14ac:dyDescent="0.25">
      <c r="B8" s="308"/>
    </row>
    <row r="19" spans="1:7" ht="30.75" customHeight="1" x14ac:dyDescent="0.25">
      <c r="A19" s="433" t="s">
        <v>215</v>
      </c>
      <c r="B19" s="433"/>
      <c r="C19" s="433"/>
      <c r="D19" s="433"/>
      <c r="E19" s="433"/>
      <c r="F19" s="433"/>
      <c r="G19" s="433"/>
    </row>
    <row r="20" spans="1:7" x14ac:dyDescent="0.25">
      <c r="A20" s="472" t="s">
        <v>208</v>
      </c>
      <c r="B20" s="472"/>
      <c r="C20" s="472"/>
      <c r="D20" s="472"/>
      <c r="E20" s="472"/>
      <c r="F20" s="472"/>
      <c r="G20" s="472"/>
    </row>
    <row r="23" spans="1:7" ht="56.25" customHeight="1" x14ac:dyDescent="0.25">
      <c r="B23" s="343"/>
      <c r="C23" s="349" t="s">
        <v>154</v>
      </c>
      <c r="D23" s="349" t="s">
        <v>44</v>
      </c>
      <c r="E23" s="349" t="s">
        <v>45</v>
      </c>
    </row>
    <row r="24" spans="1:7" x14ac:dyDescent="0.25">
      <c r="B24" s="343" t="s">
        <v>170</v>
      </c>
      <c r="C24" s="345">
        <v>44.099999999999994</v>
      </c>
      <c r="D24" s="345">
        <v>27.630000000000003</v>
      </c>
      <c r="E24" s="345">
        <v>27.42</v>
      </c>
    </row>
    <row r="25" spans="1:7" x14ac:dyDescent="0.25">
      <c r="B25" s="343" t="s">
        <v>171</v>
      </c>
      <c r="C25" s="345">
        <v>47.4</v>
      </c>
      <c r="D25" s="345">
        <v>26.380000000000003</v>
      </c>
      <c r="E25" s="345">
        <v>25.56</v>
      </c>
    </row>
    <row r="26" spans="1:7" x14ac:dyDescent="0.25">
      <c r="B26" s="343" t="s">
        <v>172</v>
      </c>
      <c r="C26" s="345">
        <v>48.04</v>
      </c>
      <c r="D26" s="345">
        <v>23.299999999999997</v>
      </c>
      <c r="E26" s="345">
        <v>27.630000000000003</v>
      </c>
    </row>
    <row r="27" spans="1:7" x14ac:dyDescent="0.25">
      <c r="B27" s="343" t="s">
        <v>173</v>
      </c>
      <c r="C27" s="345">
        <v>43.05</v>
      </c>
      <c r="D27" s="345">
        <v>28.009999999999998</v>
      </c>
      <c r="E27" s="345">
        <v>27.98</v>
      </c>
    </row>
  </sheetData>
  <mergeCells count="3">
    <mergeCell ref="A1:G1"/>
    <mergeCell ref="A19:G19"/>
    <mergeCell ref="A20:G20"/>
  </mergeCells>
  <hyperlinks>
    <hyperlink ref="A2" location="Sommaire!A1" display="Retour au sommair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workbookViewId="0">
      <selection activeCell="E27" sqref="E27"/>
    </sheetView>
  </sheetViews>
  <sheetFormatPr baseColWidth="10" defaultRowHeight="15" x14ac:dyDescent="0.25"/>
  <cols>
    <col min="1" max="1" width="15.42578125" customWidth="1"/>
    <col min="2" max="2" width="30.140625" customWidth="1"/>
    <col min="3" max="6" width="10.85546875" customWidth="1"/>
  </cols>
  <sheetData>
    <row r="1" spans="1:6" ht="41.25" customHeight="1" x14ac:dyDescent="0.25">
      <c r="A1" s="420" t="s">
        <v>245</v>
      </c>
      <c r="B1" s="420"/>
      <c r="C1" s="420"/>
      <c r="D1" s="420"/>
      <c r="E1" s="420"/>
      <c r="F1" s="420"/>
    </row>
    <row r="2" spans="1:6" ht="15.75" thickBot="1" x14ac:dyDescent="0.3">
      <c r="A2" s="342" t="s">
        <v>194</v>
      </c>
    </row>
    <row r="3" spans="1:6" x14ac:dyDescent="0.25">
      <c r="A3" s="473" t="s">
        <v>231</v>
      </c>
      <c r="B3" s="474"/>
      <c r="C3" s="309">
        <v>2017</v>
      </c>
      <c r="D3" s="310">
        <v>2018</v>
      </c>
      <c r="E3" s="310">
        <v>2019</v>
      </c>
      <c r="F3" s="311">
        <v>2020</v>
      </c>
    </row>
    <row r="4" spans="1:6" x14ac:dyDescent="0.25">
      <c r="A4" s="442" t="s">
        <v>29</v>
      </c>
      <c r="B4" s="475"/>
      <c r="C4" s="123">
        <v>2019</v>
      </c>
      <c r="D4" s="124">
        <v>2020</v>
      </c>
      <c r="E4" s="124">
        <v>2021</v>
      </c>
      <c r="F4" s="125">
        <v>2022</v>
      </c>
    </row>
    <row r="5" spans="1:6" ht="14.25" customHeight="1" x14ac:dyDescent="0.25">
      <c r="A5" s="399" t="s">
        <v>100</v>
      </c>
      <c r="B5" s="67" t="s">
        <v>79</v>
      </c>
      <c r="C5" s="126">
        <f>C6+C7+C8</f>
        <v>84.05</v>
      </c>
      <c r="D5" s="126">
        <f t="shared" ref="D5:F5" si="0">D6+D7+D8</f>
        <v>84.54</v>
      </c>
      <c r="E5" s="126">
        <f t="shared" si="0"/>
        <v>84.28</v>
      </c>
      <c r="F5" s="312">
        <f t="shared" si="0"/>
        <v>85.43</v>
      </c>
    </row>
    <row r="6" spans="1:6" x14ac:dyDescent="0.25">
      <c r="A6" s="400"/>
      <c r="B6" s="128" t="s">
        <v>80</v>
      </c>
      <c r="C6" s="129">
        <v>2.65</v>
      </c>
      <c r="D6" s="129">
        <v>2.96</v>
      </c>
      <c r="E6" s="129">
        <v>3.46</v>
      </c>
      <c r="F6" s="131">
        <v>3.3</v>
      </c>
    </row>
    <row r="7" spans="1:6" x14ac:dyDescent="0.25">
      <c r="A7" s="400"/>
      <c r="B7" s="128" t="s">
        <v>81</v>
      </c>
      <c r="C7" s="129">
        <v>2.8</v>
      </c>
      <c r="D7" s="129">
        <v>2.57</v>
      </c>
      <c r="E7" s="129">
        <v>2.59</v>
      </c>
      <c r="F7" s="134">
        <v>3.1</v>
      </c>
    </row>
    <row r="8" spans="1:6" x14ac:dyDescent="0.25">
      <c r="A8" s="400"/>
      <c r="B8" s="128" t="s">
        <v>82</v>
      </c>
      <c r="C8" s="129">
        <v>78.599999999999994</v>
      </c>
      <c r="D8" s="129">
        <v>79.010000000000005</v>
      </c>
      <c r="E8" s="129">
        <v>78.23</v>
      </c>
      <c r="F8" s="134">
        <v>79.03</v>
      </c>
    </row>
    <row r="9" spans="1:6" ht="15.75" customHeight="1" x14ac:dyDescent="0.25">
      <c r="A9" s="405"/>
      <c r="B9" s="72" t="s">
        <v>83</v>
      </c>
      <c r="C9" s="135">
        <v>15.96</v>
      </c>
      <c r="D9" s="135">
        <v>15.45</v>
      </c>
      <c r="E9" s="135">
        <v>15.72</v>
      </c>
      <c r="F9" s="137">
        <v>14.58</v>
      </c>
    </row>
    <row r="10" spans="1:6" x14ac:dyDescent="0.25">
      <c r="A10" s="399" t="s">
        <v>247</v>
      </c>
      <c r="B10" s="77" t="s">
        <v>85</v>
      </c>
      <c r="C10" s="68">
        <v>2.88</v>
      </c>
      <c r="D10" s="69">
        <v>3.35</v>
      </c>
      <c r="E10" s="69">
        <v>2.4500000000000002</v>
      </c>
      <c r="F10" s="66">
        <v>2.68</v>
      </c>
    </row>
    <row r="11" spans="1:6" hidden="1" x14ac:dyDescent="0.25">
      <c r="A11" s="400"/>
      <c r="B11" s="138" t="s">
        <v>86</v>
      </c>
      <c r="C11" s="139">
        <v>0</v>
      </c>
      <c r="D11" s="140">
        <v>0</v>
      </c>
      <c r="E11" s="140"/>
      <c r="F11" s="141"/>
    </row>
    <row r="12" spans="1:6" x14ac:dyDescent="0.25">
      <c r="A12" s="405"/>
      <c r="B12" s="77" t="s">
        <v>87</v>
      </c>
      <c r="C12" s="139">
        <v>2.5099999999999998</v>
      </c>
      <c r="D12" s="140">
        <v>2.4300000000000002</v>
      </c>
      <c r="E12" s="140">
        <v>2.87</v>
      </c>
      <c r="F12" s="141">
        <v>6.11</v>
      </c>
    </row>
    <row r="13" spans="1:6" x14ac:dyDescent="0.25">
      <c r="A13" s="399" t="s">
        <v>230</v>
      </c>
      <c r="B13" s="77" t="s">
        <v>89</v>
      </c>
      <c r="C13" s="142">
        <v>13.51</v>
      </c>
      <c r="D13" s="143">
        <v>14.33</v>
      </c>
      <c r="E13" s="143">
        <v>15.01</v>
      </c>
      <c r="F13" s="144">
        <v>15.75</v>
      </c>
    </row>
    <row r="14" spans="1:6" x14ac:dyDescent="0.25">
      <c r="A14" s="400"/>
      <c r="B14" s="67" t="s">
        <v>90</v>
      </c>
      <c r="C14" s="145">
        <v>63.97</v>
      </c>
      <c r="D14" s="146">
        <v>62.21</v>
      </c>
      <c r="E14" s="146">
        <v>61.18</v>
      </c>
      <c r="F14" s="147">
        <v>61.63</v>
      </c>
    </row>
    <row r="15" spans="1:6" x14ac:dyDescent="0.25">
      <c r="A15" s="405"/>
      <c r="B15" s="72" t="s">
        <v>91</v>
      </c>
      <c r="C15" s="135">
        <v>19.38</v>
      </c>
      <c r="D15" s="136">
        <v>20.190000000000001</v>
      </c>
      <c r="E15" s="136">
        <v>18.8</v>
      </c>
      <c r="F15" s="137">
        <v>18.649999999999999</v>
      </c>
    </row>
    <row r="16" spans="1:6" x14ac:dyDescent="0.25">
      <c r="A16" s="399" t="s">
        <v>244</v>
      </c>
      <c r="B16" s="77" t="s">
        <v>242</v>
      </c>
      <c r="C16" s="148">
        <v>1500</v>
      </c>
      <c r="D16" s="149">
        <v>1500</v>
      </c>
      <c r="E16" s="149">
        <v>1533</v>
      </c>
      <c r="F16" s="150">
        <v>1600</v>
      </c>
    </row>
    <row r="17" spans="1:6" x14ac:dyDescent="0.25">
      <c r="A17" s="400"/>
      <c r="B17" s="67" t="s">
        <v>94</v>
      </c>
      <c r="C17" s="151">
        <v>1733</v>
      </c>
      <c r="D17" s="152">
        <v>1750</v>
      </c>
      <c r="E17" s="152">
        <v>1800</v>
      </c>
      <c r="F17" s="153">
        <v>1868</v>
      </c>
    </row>
    <row r="18" spans="1:6" ht="15.75" thickBot="1" x14ac:dyDescent="0.3">
      <c r="A18" s="405"/>
      <c r="B18" s="72" t="s">
        <v>243</v>
      </c>
      <c r="C18" s="154">
        <v>2029</v>
      </c>
      <c r="D18" s="155">
        <v>2050</v>
      </c>
      <c r="E18" s="155">
        <v>2100</v>
      </c>
      <c r="F18" s="156">
        <v>2208</v>
      </c>
    </row>
    <row r="19" spans="1:6" ht="30.75" customHeight="1" x14ac:dyDescent="0.25">
      <c r="A19" s="403" t="s">
        <v>216</v>
      </c>
      <c r="B19" s="403"/>
      <c r="C19" s="403"/>
      <c r="D19" s="403"/>
      <c r="E19" s="403"/>
      <c r="F19" s="403"/>
    </row>
    <row r="20" spans="1:6" ht="72" hidden="1" customHeight="1" x14ac:dyDescent="0.25">
      <c r="A20" s="441" t="s">
        <v>217</v>
      </c>
      <c r="B20" s="441"/>
      <c r="C20" s="441"/>
      <c r="D20" s="441"/>
      <c r="E20" s="441"/>
      <c r="F20" s="441"/>
    </row>
    <row r="21" spans="1:6" x14ac:dyDescent="0.25">
      <c r="A21" s="441" t="s">
        <v>206</v>
      </c>
      <c r="B21" s="441"/>
      <c r="C21" s="441"/>
      <c r="D21" s="441"/>
      <c r="E21" s="441"/>
      <c r="F21" s="441"/>
    </row>
    <row r="35" ht="15" customHeight="1" x14ac:dyDescent="0.25"/>
    <row r="46" ht="15" customHeight="1" x14ac:dyDescent="0.25"/>
    <row r="57" ht="15" customHeight="1" x14ac:dyDescent="0.25"/>
  </sheetData>
  <mergeCells count="10">
    <mergeCell ref="A1:F1"/>
    <mergeCell ref="A21:F21"/>
    <mergeCell ref="A3:B3"/>
    <mergeCell ref="A4:B4"/>
    <mergeCell ref="A5:A9"/>
    <mergeCell ref="A10:A12"/>
    <mergeCell ref="A13:A15"/>
    <mergeCell ref="A16:A18"/>
    <mergeCell ref="A19:F19"/>
    <mergeCell ref="A20:F20"/>
  </mergeCells>
  <hyperlinks>
    <hyperlink ref="A2" location="Sommaire!A1" display="Retour au sommair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A38" sqref="A38:I39"/>
    </sheetView>
  </sheetViews>
  <sheetFormatPr baseColWidth="10" defaultRowHeight="15" x14ac:dyDescent="0.25"/>
  <cols>
    <col min="1" max="1" width="20" customWidth="1"/>
    <col min="2" max="2" width="14.85546875" customWidth="1"/>
    <col min="3" max="3" width="13.85546875" customWidth="1"/>
    <col min="4" max="4" width="15.5703125" customWidth="1"/>
  </cols>
  <sheetData>
    <row r="1" spans="1:7" ht="35.25" customHeight="1" x14ac:dyDescent="0.25">
      <c r="A1" s="398" t="s">
        <v>195</v>
      </c>
      <c r="B1" s="398"/>
      <c r="C1" s="398"/>
      <c r="D1" s="398"/>
      <c r="E1" s="398"/>
      <c r="F1" s="398"/>
      <c r="G1" s="398"/>
    </row>
    <row r="2" spans="1:7" x14ac:dyDescent="0.25">
      <c r="A2" s="342" t="s">
        <v>194</v>
      </c>
    </row>
    <row r="8" spans="1:7" ht="42.75" customHeight="1" x14ac:dyDescent="0.25"/>
    <row r="19" spans="1:7" ht="27.75" customHeight="1" x14ac:dyDescent="0.25">
      <c r="A19" s="433" t="s">
        <v>218</v>
      </c>
      <c r="B19" s="433"/>
      <c r="C19" s="433"/>
      <c r="D19" s="433"/>
      <c r="E19" s="433"/>
      <c r="F19" s="433"/>
      <c r="G19" s="433"/>
    </row>
    <row r="20" spans="1:7" x14ac:dyDescent="0.25">
      <c r="A20" s="472" t="s">
        <v>208</v>
      </c>
      <c r="B20" s="472"/>
      <c r="C20" s="472"/>
      <c r="D20" s="472"/>
      <c r="E20" s="472"/>
      <c r="F20" s="472"/>
      <c r="G20" s="472"/>
    </row>
    <row r="26" spans="1:7" ht="45" x14ac:dyDescent="0.25">
      <c r="A26" s="343"/>
      <c r="B26" s="344" t="s">
        <v>140</v>
      </c>
      <c r="C26" s="344" t="s">
        <v>44</v>
      </c>
      <c r="D26" s="344" t="s">
        <v>45</v>
      </c>
    </row>
    <row r="27" spans="1:7" x14ac:dyDescent="0.25">
      <c r="A27" s="343" t="s">
        <v>141</v>
      </c>
      <c r="B27" s="343">
        <v>39.72</v>
      </c>
      <c r="C27" s="343">
        <v>33</v>
      </c>
      <c r="D27" s="343">
        <v>26.71</v>
      </c>
    </row>
    <row r="28" spans="1:7" x14ac:dyDescent="0.25">
      <c r="A28" s="343" t="s">
        <v>142</v>
      </c>
      <c r="B28" s="343">
        <v>44.010000000000005</v>
      </c>
      <c r="C28" s="343">
        <v>32.869999999999997</v>
      </c>
      <c r="D28" s="343">
        <v>22.68</v>
      </c>
    </row>
    <row r="29" spans="1:7" x14ac:dyDescent="0.25">
      <c r="A29" s="343" t="s">
        <v>143</v>
      </c>
      <c r="B29" s="343">
        <v>43.87</v>
      </c>
      <c r="C29" s="343">
        <v>27.44</v>
      </c>
      <c r="D29" s="343">
        <v>28.07</v>
      </c>
    </row>
    <row r="30" spans="1:7" x14ac:dyDescent="0.25">
      <c r="A30" s="343" t="s">
        <v>144</v>
      </c>
      <c r="B30" s="343">
        <v>34.15</v>
      </c>
      <c r="C30" s="343">
        <v>35.79</v>
      </c>
      <c r="D30" s="343">
        <v>29.49</v>
      </c>
    </row>
    <row r="31" spans="1:7" x14ac:dyDescent="0.25">
      <c r="A31" s="343" t="s">
        <v>145</v>
      </c>
      <c r="B31" s="343">
        <v>16.32</v>
      </c>
      <c r="C31" s="343">
        <v>29.85</v>
      </c>
      <c r="D31" s="343">
        <v>53.07</v>
      </c>
    </row>
    <row r="32" spans="1:7" x14ac:dyDescent="0.25">
      <c r="A32" s="343" t="s">
        <v>146</v>
      </c>
      <c r="B32" s="343">
        <v>18.37</v>
      </c>
      <c r="C32" s="343">
        <v>31.64</v>
      </c>
      <c r="D32" s="343">
        <v>49.220000000000006</v>
      </c>
    </row>
    <row r="33" spans="1:4" x14ac:dyDescent="0.25">
      <c r="A33" s="343" t="s">
        <v>147</v>
      </c>
      <c r="B33" s="343">
        <v>18.329999999999998</v>
      </c>
      <c r="C33" s="343">
        <v>28.65</v>
      </c>
      <c r="D33" s="343">
        <v>52.28</v>
      </c>
    </row>
    <row r="34" spans="1:4" x14ac:dyDescent="0.25">
      <c r="A34" s="343" t="s">
        <v>148</v>
      </c>
      <c r="B34" s="343">
        <v>16.29</v>
      </c>
      <c r="C34" s="343">
        <v>35.019999999999996</v>
      </c>
      <c r="D34" s="343">
        <v>48.139999999999993</v>
      </c>
    </row>
  </sheetData>
  <mergeCells count="3">
    <mergeCell ref="A19:G19"/>
    <mergeCell ref="A20:G20"/>
    <mergeCell ref="A1:G1"/>
  </mergeCells>
  <hyperlinks>
    <hyperlink ref="A2" location="Sommaire!A1" display="Retour au sommair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F26" sqref="F26"/>
    </sheetView>
  </sheetViews>
  <sheetFormatPr baseColWidth="10" defaultRowHeight="15" x14ac:dyDescent="0.25"/>
  <cols>
    <col min="1" max="1" width="14.5703125" customWidth="1"/>
    <col min="2" max="2" width="32" customWidth="1"/>
    <col min="3" max="14" width="8.5703125" customWidth="1"/>
  </cols>
  <sheetData>
    <row r="1" spans="1:14" ht="27.75" customHeight="1" x14ac:dyDescent="0.25">
      <c r="A1" s="420" t="s">
        <v>197</v>
      </c>
      <c r="B1" s="420"/>
      <c r="C1" s="420"/>
      <c r="D1" s="420"/>
      <c r="E1" s="420"/>
      <c r="F1" s="420"/>
      <c r="G1" s="420"/>
      <c r="H1" s="420"/>
      <c r="I1" s="420"/>
      <c r="J1" s="420"/>
      <c r="K1" s="420"/>
      <c r="L1" s="420"/>
      <c r="M1" s="420"/>
      <c r="N1" s="420"/>
    </row>
    <row r="2" spans="1:14" ht="15.75" thickBot="1" x14ac:dyDescent="0.3">
      <c r="A2" s="342" t="s">
        <v>194</v>
      </c>
    </row>
    <row r="3" spans="1:14" ht="15" customHeight="1" x14ac:dyDescent="0.25">
      <c r="A3" s="489" t="s">
        <v>0</v>
      </c>
      <c r="B3" s="490"/>
      <c r="C3" s="486">
        <v>2017</v>
      </c>
      <c r="D3" s="486"/>
      <c r="E3" s="486"/>
      <c r="F3" s="486">
        <v>2018</v>
      </c>
      <c r="G3" s="486"/>
      <c r="H3" s="486"/>
      <c r="I3" s="486">
        <v>2019</v>
      </c>
      <c r="J3" s="486"/>
      <c r="K3" s="486"/>
      <c r="L3" s="487">
        <v>2020</v>
      </c>
      <c r="M3" s="487"/>
      <c r="N3" s="488"/>
    </row>
    <row r="4" spans="1:14" x14ac:dyDescent="0.25">
      <c r="A4" s="478" t="s">
        <v>77</v>
      </c>
      <c r="B4" s="479"/>
      <c r="C4" s="480">
        <v>2019</v>
      </c>
      <c r="D4" s="481"/>
      <c r="E4" s="482"/>
      <c r="F4" s="480">
        <v>2020</v>
      </c>
      <c r="G4" s="481"/>
      <c r="H4" s="482"/>
      <c r="I4" s="480">
        <v>2021</v>
      </c>
      <c r="J4" s="481"/>
      <c r="K4" s="482"/>
      <c r="L4" s="483">
        <v>2022</v>
      </c>
      <c r="M4" s="484"/>
      <c r="N4" s="485"/>
    </row>
    <row r="5" spans="1:14" x14ac:dyDescent="0.25">
      <c r="A5" s="476" t="s">
        <v>150</v>
      </c>
      <c r="B5" s="477"/>
      <c r="C5" s="224">
        <v>2017</v>
      </c>
      <c r="D5" s="224">
        <v>2018</v>
      </c>
      <c r="E5" s="225">
        <v>2019</v>
      </c>
      <c r="F5" s="224">
        <v>2018</v>
      </c>
      <c r="G5" s="224">
        <v>2019</v>
      </c>
      <c r="H5" s="225">
        <v>2020</v>
      </c>
      <c r="I5" s="224">
        <v>2019</v>
      </c>
      <c r="J5" s="224">
        <v>2020</v>
      </c>
      <c r="K5" s="225">
        <v>2021</v>
      </c>
      <c r="L5" s="224">
        <v>2020</v>
      </c>
      <c r="M5" s="224">
        <v>2021</v>
      </c>
      <c r="N5" s="225">
        <v>2022</v>
      </c>
    </row>
    <row r="6" spans="1:14" x14ac:dyDescent="0.25">
      <c r="A6" s="400" t="s">
        <v>78</v>
      </c>
      <c r="B6" s="202" t="s">
        <v>79</v>
      </c>
      <c r="C6" s="203">
        <v>88.96</v>
      </c>
      <c r="D6" s="203">
        <v>78.86</v>
      </c>
      <c r="E6" s="204">
        <v>63.6</v>
      </c>
      <c r="F6" s="203">
        <v>88.76</v>
      </c>
      <c r="G6" s="203">
        <v>77.989999999999995</v>
      </c>
      <c r="H6" s="204">
        <v>61.96</v>
      </c>
      <c r="I6" s="203">
        <v>87.8</v>
      </c>
      <c r="J6" s="203">
        <v>75.040000000000006</v>
      </c>
      <c r="K6" s="204">
        <v>63.17</v>
      </c>
      <c r="L6" s="203">
        <v>87.96</v>
      </c>
      <c r="M6" s="203">
        <v>78.2</v>
      </c>
      <c r="N6" s="350">
        <v>68.760000000000005</v>
      </c>
    </row>
    <row r="7" spans="1:14" x14ac:dyDescent="0.25">
      <c r="A7" s="400"/>
      <c r="B7" s="128" t="s">
        <v>80</v>
      </c>
      <c r="C7" s="129">
        <v>4.26</v>
      </c>
      <c r="D7" s="129">
        <v>4.8099999999999996</v>
      </c>
      <c r="E7" s="206">
        <v>4.62</v>
      </c>
      <c r="F7" s="129">
        <v>3.88</v>
      </c>
      <c r="G7" s="129">
        <v>4.68</v>
      </c>
      <c r="H7" s="206">
        <v>5.07</v>
      </c>
      <c r="I7" s="129">
        <v>4.5199999999999996</v>
      </c>
      <c r="J7" s="129">
        <v>5.33</v>
      </c>
      <c r="K7" s="206">
        <v>5.5</v>
      </c>
      <c r="L7" s="129">
        <v>5.67</v>
      </c>
      <c r="M7" s="129">
        <v>4.95</v>
      </c>
      <c r="N7" s="131">
        <v>5.24</v>
      </c>
    </row>
    <row r="8" spans="1:14" x14ac:dyDescent="0.25">
      <c r="A8" s="400"/>
      <c r="B8" s="128" t="s">
        <v>81</v>
      </c>
      <c r="C8" s="132">
        <v>3.5</v>
      </c>
      <c r="D8" s="132">
        <v>3.37</v>
      </c>
      <c r="E8" s="207">
        <v>3.56</v>
      </c>
      <c r="F8" s="132">
        <v>2.99</v>
      </c>
      <c r="G8" s="132">
        <v>3.83</v>
      </c>
      <c r="H8" s="207">
        <v>3.63</v>
      </c>
      <c r="I8" s="132">
        <v>3.34</v>
      </c>
      <c r="J8" s="132">
        <v>4.17</v>
      </c>
      <c r="K8" s="207">
        <v>3.49</v>
      </c>
      <c r="L8" s="132">
        <v>3.46</v>
      </c>
      <c r="M8" s="132">
        <v>3.65</v>
      </c>
      <c r="N8" s="134">
        <v>3.72</v>
      </c>
    </row>
    <row r="9" spans="1:14" x14ac:dyDescent="0.25">
      <c r="A9" s="400"/>
      <c r="B9" s="128" t="s">
        <v>82</v>
      </c>
      <c r="C9" s="132">
        <v>81.2</v>
      </c>
      <c r="D9" s="132">
        <v>70.680000000000007</v>
      </c>
      <c r="E9" s="207">
        <v>55.42</v>
      </c>
      <c r="F9" s="132">
        <v>81.89</v>
      </c>
      <c r="G9" s="132">
        <v>69.48</v>
      </c>
      <c r="H9" s="207">
        <v>53.26</v>
      </c>
      <c r="I9" s="132">
        <v>79.95</v>
      </c>
      <c r="J9" s="132">
        <v>65.53</v>
      </c>
      <c r="K9" s="207">
        <v>54.19</v>
      </c>
      <c r="L9" s="132">
        <v>78.84</v>
      </c>
      <c r="M9" s="132">
        <v>69.599999999999994</v>
      </c>
      <c r="N9" s="134">
        <v>59.79</v>
      </c>
    </row>
    <row r="10" spans="1:14" x14ac:dyDescent="0.25">
      <c r="A10" s="405"/>
      <c r="B10" s="72" t="s">
        <v>83</v>
      </c>
      <c r="C10" s="135">
        <v>11.04</v>
      </c>
      <c r="D10" s="135">
        <v>21.14</v>
      </c>
      <c r="E10" s="208">
        <v>36.4</v>
      </c>
      <c r="F10" s="135">
        <v>11.24</v>
      </c>
      <c r="G10" s="135">
        <v>22.01</v>
      </c>
      <c r="H10" s="208">
        <v>38.04</v>
      </c>
      <c r="I10" s="135">
        <v>12.2</v>
      </c>
      <c r="J10" s="135">
        <v>24.96</v>
      </c>
      <c r="K10" s="208">
        <v>36.83</v>
      </c>
      <c r="L10" s="135">
        <v>12.04</v>
      </c>
      <c r="M10" s="135">
        <v>21.8</v>
      </c>
      <c r="N10" s="137">
        <v>31.24</v>
      </c>
    </row>
    <row r="11" spans="1:14" x14ac:dyDescent="0.25">
      <c r="A11" s="399" t="s">
        <v>84</v>
      </c>
      <c r="B11" s="77" t="s">
        <v>85</v>
      </c>
      <c r="C11" s="68">
        <v>3.24</v>
      </c>
      <c r="D11" s="68">
        <v>4.62</v>
      </c>
      <c r="E11" s="209">
        <v>6.42</v>
      </c>
      <c r="F11" s="68">
        <v>4.26</v>
      </c>
      <c r="G11" s="68">
        <v>5.86</v>
      </c>
      <c r="H11" s="209">
        <v>7.28</v>
      </c>
      <c r="I11" s="68">
        <v>3.5</v>
      </c>
      <c r="J11" s="68">
        <v>5.35</v>
      </c>
      <c r="K11" s="209">
        <v>6.46</v>
      </c>
      <c r="L11" s="68">
        <v>3.95</v>
      </c>
      <c r="M11" s="68">
        <v>4.45</v>
      </c>
      <c r="N11" s="66">
        <v>5.96</v>
      </c>
    </row>
    <row r="12" spans="1:14" x14ac:dyDescent="0.25">
      <c r="A12" s="400"/>
      <c r="B12" s="138" t="s">
        <v>86</v>
      </c>
      <c r="C12" s="526" t="s">
        <v>55</v>
      </c>
      <c r="D12" s="527" t="s">
        <v>55</v>
      </c>
      <c r="E12" s="528" t="s">
        <v>55</v>
      </c>
      <c r="F12" s="529" t="s">
        <v>55</v>
      </c>
      <c r="G12" s="527" t="s">
        <v>55</v>
      </c>
      <c r="H12" s="528" t="s">
        <v>55</v>
      </c>
      <c r="I12" s="213">
        <v>37.229999999999997</v>
      </c>
      <c r="J12" s="211">
        <v>42.11</v>
      </c>
      <c r="K12" s="212">
        <v>46.14</v>
      </c>
      <c r="L12" s="213">
        <v>34.4</v>
      </c>
      <c r="M12" s="211">
        <v>41.64</v>
      </c>
      <c r="N12" s="214">
        <v>44.78</v>
      </c>
    </row>
    <row r="13" spans="1:14" x14ac:dyDescent="0.25">
      <c r="A13" s="405"/>
      <c r="B13" s="77" t="s">
        <v>87</v>
      </c>
      <c r="C13" s="210">
        <v>4.46</v>
      </c>
      <c r="D13" s="211">
        <v>4.59</v>
      </c>
      <c r="E13" s="212">
        <v>5.0999999999999996</v>
      </c>
      <c r="F13" s="213">
        <v>4.2300000000000004</v>
      </c>
      <c r="G13" s="211">
        <v>4.8</v>
      </c>
      <c r="H13" s="212">
        <v>4.4000000000000004</v>
      </c>
      <c r="I13" s="213">
        <v>5.51</v>
      </c>
      <c r="J13" s="211">
        <v>7.07</v>
      </c>
      <c r="K13" s="212">
        <v>5.95</v>
      </c>
      <c r="L13" s="213">
        <v>5.58</v>
      </c>
      <c r="M13" s="211">
        <v>5</v>
      </c>
      <c r="N13" s="214">
        <v>4.78</v>
      </c>
    </row>
    <row r="14" spans="1:14" x14ac:dyDescent="0.25">
      <c r="A14" s="399" t="s">
        <v>88</v>
      </c>
      <c r="B14" s="77" t="s">
        <v>89</v>
      </c>
      <c r="C14" s="142">
        <v>75</v>
      </c>
      <c r="D14" s="142">
        <v>67.73</v>
      </c>
      <c r="E14" s="215">
        <v>62.23</v>
      </c>
      <c r="F14" s="142">
        <v>72.510000000000005</v>
      </c>
      <c r="G14" s="142">
        <v>65.33</v>
      </c>
      <c r="H14" s="215">
        <v>60.02</v>
      </c>
      <c r="I14" s="142">
        <v>72.22</v>
      </c>
      <c r="J14" s="142">
        <v>64.41</v>
      </c>
      <c r="K14" s="215">
        <v>59.95</v>
      </c>
      <c r="L14" s="142">
        <v>72.23</v>
      </c>
      <c r="M14" s="142">
        <v>67.349999999999994</v>
      </c>
      <c r="N14" s="144">
        <v>64.25</v>
      </c>
    </row>
    <row r="15" spans="1:14" x14ac:dyDescent="0.25">
      <c r="A15" s="400"/>
      <c r="B15" s="67" t="s">
        <v>90</v>
      </c>
      <c r="C15" s="145">
        <v>18.2</v>
      </c>
      <c r="D15" s="145">
        <v>22.68</v>
      </c>
      <c r="E15" s="216">
        <v>25.35</v>
      </c>
      <c r="F15" s="145">
        <v>19.62</v>
      </c>
      <c r="G15" s="145">
        <v>23.85</v>
      </c>
      <c r="H15" s="216">
        <v>25.47</v>
      </c>
      <c r="I15" s="145">
        <v>20.39</v>
      </c>
      <c r="J15" s="145">
        <v>25.18</v>
      </c>
      <c r="K15" s="216">
        <v>27.22</v>
      </c>
      <c r="L15" s="145">
        <v>19.760000000000002</v>
      </c>
      <c r="M15" s="145">
        <v>23.2</v>
      </c>
      <c r="N15" s="147">
        <v>23.73</v>
      </c>
    </row>
    <row r="16" spans="1:14" x14ac:dyDescent="0.25">
      <c r="A16" s="405"/>
      <c r="B16" s="72" t="s">
        <v>91</v>
      </c>
      <c r="C16" s="135">
        <v>4.96</v>
      </c>
      <c r="D16" s="135">
        <v>7.15</v>
      </c>
      <c r="E16" s="208">
        <v>9.6999999999999993</v>
      </c>
      <c r="F16" s="135">
        <v>5.68</v>
      </c>
      <c r="G16" s="135">
        <v>8.1</v>
      </c>
      <c r="H16" s="208">
        <v>11.36</v>
      </c>
      <c r="I16" s="135">
        <v>5.43</v>
      </c>
      <c r="J16" s="135">
        <v>8.1199999999999992</v>
      </c>
      <c r="K16" s="208">
        <v>10.25</v>
      </c>
      <c r="L16" s="135">
        <v>5.34</v>
      </c>
      <c r="M16" s="135">
        <v>6.83</v>
      </c>
      <c r="N16" s="137">
        <v>9.1300000000000008</v>
      </c>
    </row>
    <row r="17" spans="1:14" x14ac:dyDescent="0.25">
      <c r="A17" s="399" t="s">
        <v>92</v>
      </c>
      <c r="B17" s="77" t="s">
        <v>93</v>
      </c>
      <c r="C17" s="148">
        <v>1850</v>
      </c>
      <c r="D17" s="148">
        <v>1700</v>
      </c>
      <c r="E17" s="217">
        <v>1600</v>
      </c>
      <c r="F17" s="148">
        <v>1860</v>
      </c>
      <c r="G17" s="148">
        <v>1692</v>
      </c>
      <c r="H17" s="217">
        <v>1600</v>
      </c>
      <c r="I17" s="148">
        <v>1880</v>
      </c>
      <c r="J17" s="148">
        <v>1700</v>
      </c>
      <c r="K17" s="217">
        <v>1622</v>
      </c>
      <c r="L17" s="148">
        <v>1928</v>
      </c>
      <c r="M17" s="148">
        <v>1800</v>
      </c>
      <c r="N17" s="150">
        <v>1755</v>
      </c>
    </row>
    <row r="18" spans="1:14" x14ac:dyDescent="0.25">
      <c r="A18" s="400"/>
      <c r="B18" s="67" t="s">
        <v>94</v>
      </c>
      <c r="C18" s="151">
        <v>2200</v>
      </c>
      <c r="D18" s="151">
        <v>2012</v>
      </c>
      <c r="E18" s="218">
        <v>2000</v>
      </c>
      <c r="F18" s="151">
        <v>2198</v>
      </c>
      <c r="G18" s="151">
        <v>2000</v>
      </c>
      <c r="H18" s="218">
        <v>1972</v>
      </c>
      <c r="I18" s="151">
        <v>2200</v>
      </c>
      <c r="J18" s="151">
        <v>2004</v>
      </c>
      <c r="K18" s="218">
        <v>2000</v>
      </c>
      <c r="L18" s="151">
        <v>2275</v>
      </c>
      <c r="M18" s="151">
        <v>2113</v>
      </c>
      <c r="N18" s="153">
        <v>2100</v>
      </c>
    </row>
    <row r="19" spans="1:14" x14ac:dyDescent="0.25">
      <c r="A19" s="405"/>
      <c r="B19" s="72" t="s">
        <v>95</v>
      </c>
      <c r="C19" s="154">
        <v>2600</v>
      </c>
      <c r="D19" s="154">
        <v>2400</v>
      </c>
      <c r="E19" s="219">
        <v>2422</v>
      </c>
      <c r="F19" s="154">
        <v>2600</v>
      </c>
      <c r="G19" s="154">
        <v>2400</v>
      </c>
      <c r="H19" s="219">
        <v>2408</v>
      </c>
      <c r="I19" s="154">
        <v>2600</v>
      </c>
      <c r="J19" s="154">
        <v>2433</v>
      </c>
      <c r="K19" s="219">
        <v>2400</v>
      </c>
      <c r="L19" s="154">
        <v>2700</v>
      </c>
      <c r="M19" s="154">
        <v>2517</v>
      </c>
      <c r="N19" s="156">
        <v>2567</v>
      </c>
    </row>
    <row r="20" spans="1:14" ht="15.75" thickBot="1" x14ac:dyDescent="0.3">
      <c r="A20" s="491" t="s">
        <v>96</v>
      </c>
      <c r="B20" s="492"/>
      <c r="C20" s="220">
        <v>13561.5</v>
      </c>
      <c r="D20" s="221">
        <v>12948.7</v>
      </c>
      <c r="E20" s="222">
        <v>13369.6</v>
      </c>
      <c r="F20" s="220">
        <v>14224.9</v>
      </c>
      <c r="G20" s="220">
        <v>12519.1</v>
      </c>
      <c r="H20" s="222">
        <v>11269.5</v>
      </c>
      <c r="I20" s="220">
        <v>15011</v>
      </c>
      <c r="J20" s="221">
        <v>11460.1</v>
      </c>
      <c r="K20" s="222">
        <v>14173</v>
      </c>
      <c r="L20" s="220">
        <v>11999.8</v>
      </c>
      <c r="M20" s="221">
        <v>14243.2</v>
      </c>
      <c r="N20" s="223">
        <v>13660.7</v>
      </c>
    </row>
    <row r="21" spans="1:14" ht="34.5" customHeight="1" x14ac:dyDescent="0.25">
      <c r="A21" s="403" t="s">
        <v>220</v>
      </c>
      <c r="B21" s="403"/>
      <c r="C21" s="403"/>
      <c r="D21" s="403"/>
      <c r="E21" s="403"/>
      <c r="F21" s="403"/>
      <c r="G21" s="403"/>
      <c r="H21" s="403"/>
      <c r="I21" s="403"/>
      <c r="J21" s="403"/>
      <c r="K21" s="403"/>
      <c r="L21" s="403"/>
      <c r="M21" s="403"/>
      <c r="N21" s="403"/>
    </row>
    <row r="22" spans="1:14" ht="18" customHeight="1" x14ac:dyDescent="0.25">
      <c r="A22" s="472" t="s">
        <v>208</v>
      </c>
      <c r="B22" s="472"/>
      <c r="C22" s="472"/>
      <c r="D22" s="472"/>
      <c r="E22" s="472"/>
      <c r="F22" s="472"/>
      <c r="G22" s="472"/>
      <c r="H22" s="297"/>
      <c r="I22" s="297"/>
      <c r="J22" s="297"/>
      <c r="K22" s="297"/>
      <c r="L22" s="297"/>
      <c r="M22" s="297"/>
      <c r="N22" s="297"/>
    </row>
  </sheetData>
  <mergeCells count="19">
    <mergeCell ref="A22:G22"/>
    <mergeCell ref="I3:K3"/>
    <mergeCell ref="L3:N3"/>
    <mergeCell ref="A3:B3"/>
    <mergeCell ref="A21:N21"/>
    <mergeCell ref="A17:A19"/>
    <mergeCell ref="A20:B20"/>
    <mergeCell ref="A1:N1"/>
    <mergeCell ref="A5:B5"/>
    <mergeCell ref="A6:A10"/>
    <mergeCell ref="A11:A13"/>
    <mergeCell ref="A14:A16"/>
    <mergeCell ref="A4:B4"/>
    <mergeCell ref="C4:E4"/>
    <mergeCell ref="F4:H4"/>
    <mergeCell ref="I4:K4"/>
    <mergeCell ref="L4:N4"/>
    <mergeCell ref="C3:E3"/>
    <mergeCell ref="F3:H3"/>
  </mergeCells>
  <hyperlinks>
    <hyperlink ref="A2" location="Sommaire!A1" display="Retour au sommair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workbookViewId="0">
      <selection activeCell="H9" sqref="H9"/>
    </sheetView>
  </sheetViews>
  <sheetFormatPr baseColWidth="10" defaultRowHeight="15" x14ac:dyDescent="0.25"/>
  <cols>
    <col min="1" max="1" width="15.42578125" customWidth="1"/>
    <col min="2" max="2" width="30.140625" customWidth="1"/>
    <col min="3" max="6" width="10.85546875" customWidth="1"/>
  </cols>
  <sheetData>
    <row r="1" spans="1:9" ht="42" customHeight="1" x14ac:dyDescent="0.25">
      <c r="A1" s="420" t="s">
        <v>286</v>
      </c>
      <c r="B1" s="420"/>
      <c r="C1" s="420"/>
      <c r="D1" s="420"/>
      <c r="E1" s="420"/>
      <c r="F1" s="420"/>
    </row>
    <row r="2" spans="1:9" ht="15.75" customHeight="1" thickBot="1" x14ac:dyDescent="0.3">
      <c r="A2" s="342" t="s">
        <v>194</v>
      </c>
    </row>
    <row r="3" spans="1:9" ht="15" customHeight="1" x14ac:dyDescent="0.25">
      <c r="A3" s="493" t="s">
        <v>0</v>
      </c>
      <c r="B3" s="494"/>
      <c r="C3" s="332">
        <v>2017</v>
      </c>
      <c r="D3" s="333">
        <v>2018</v>
      </c>
      <c r="E3" s="333">
        <v>2019</v>
      </c>
      <c r="F3" s="334">
        <v>2020</v>
      </c>
      <c r="I3" s="335"/>
    </row>
    <row r="4" spans="1:9" ht="15" customHeight="1" x14ac:dyDescent="0.25">
      <c r="A4" s="478" t="s">
        <v>189</v>
      </c>
      <c r="B4" s="479"/>
      <c r="C4" s="123">
        <v>2018</v>
      </c>
      <c r="D4" s="124">
        <v>2019</v>
      </c>
      <c r="E4" s="124">
        <v>2020</v>
      </c>
      <c r="F4" s="125">
        <v>2021</v>
      </c>
      <c r="I4" s="336"/>
    </row>
    <row r="5" spans="1:9" ht="18.75" customHeight="1" x14ac:dyDescent="0.25">
      <c r="A5" s="400" t="s">
        <v>78</v>
      </c>
      <c r="B5" s="202" t="s">
        <v>79</v>
      </c>
      <c r="C5" s="203">
        <v>62.86</v>
      </c>
      <c r="D5" s="203">
        <v>64.36</v>
      </c>
      <c r="E5" s="203">
        <v>62.9</v>
      </c>
      <c r="F5" s="205">
        <v>63</v>
      </c>
      <c r="H5" s="71"/>
    </row>
    <row r="6" spans="1:9" ht="15" customHeight="1" x14ac:dyDescent="0.25">
      <c r="A6" s="400"/>
      <c r="B6" s="128" t="s">
        <v>80</v>
      </c>
      <c r="C6" s="129">
        <v>3.62</v>
      </c>
      <c r="D6" s="129">
        <v>3.25</v>
      </c>
      <c r="E6" s="129">
        <v>3.92</v>
      </c>
      <c r="F6" s="131">
        <v>3.96</v>
      </c>
      <c r="H6" s="71"/>
    </row>
    <row r="7" spans="1:9" ht="15" customHeight="1" x14ac:dyDescent="0.25">
      <c r="A7" s="400"/>
      <c r="B7" s="128" t="s">
        <v>81</v>
      </c>
      <c r="C7" s="132">
        <v>2.4500000000000002</v>
      </c>
      <c r="D7" s="133">
        <v>2.5499999999999998</v>
      </c>
      <c r="E7" s="133">
        <v>2.7</v>
      </c>
      <c r="F7" s="134">
        <v>2.4</v>
      </c>
      <c r="H7" s="71"/>
    </row>
    <row r="8" spans="1:9" ht="15.75" customHeight="1" x14ac:dyDescent="0.25">
      <c r="A8" s="400"/>
      <c r="B8" s="128" t="s">
        <v>82</v>
      </c>
      <c r="C8" s="132">
        <v>56.79</v>
      </c>
      <c r="D8" s="133">
        <v>58.56</v>
      </c>
      <c r="E8" s="133">
        <v>56.28</v>
      </c>
      <c r="F8" s="134">
        <v>56.64</v>
      </c>
      <c r="H8" s="71"/>
    </row>
    <row r="9" spans="1:9" ht="15" customHeight="1" x14ac:dyDescent="0.25">
      <c r="A9" s="400"/>
      <c r="B9" s="337" t="s">
        <v>83</v>
      </c>
      <c r="C9" s="338">
        <v>32.49</v>
      </c>
      <c r="D9" s="339">
        <v>31.07</v>
      </c>
      <c r="E9" s="339">
        <v>32.19</v>
      </c>
      <c r="F9" s="340">
        <v>32.19</v>
      </c>
      <c r="H9" s="71"/>
    </row>
    <row r="10" spans="1:9" ht="15" customHeight="1" x14ac:dyDescent="0.25">
      <c r="A10" s="405"/>
      <c r="B10" s="72" t="s">
        <v>190</v>
      </c>
      <c r="C10" s="135">
        <v>4.6500000000000004</v>
      </c>
      <c r="D10" s="136">
        <v>4.57</v>
      </c>
      <c r="E10" s="136">
        <v>4.91</v>
      </c>
      <c r="F10" s="137">
        <v>4.8099999999999996</v>
      </c>
      <c r="H10" s="71"/>
    </row>
    <row r="11" spans="1:9" ht="15" customHeight="1" x14ac:dyDescent="0.25">
      <c r="A11" s="399" t="s">
        <v>191</v>
      </c>
      <c r="B11" s="77" t="s">
        <v>85</v>
      </c>
      <c r="C11" s="68">
        <v>6.14</v>
      </c>
      <c r="D11" s="69">
        <v>6.14</v>
      </c>
      <c r="E11" s="69">
        <v>6.14</v>
      </c>
      <c r="F11" s="66">
        <v>6.14</v>
      </c>
      <c r="H11" s="71"/>
    </row>
    <row r="12" spans="1:9" ht="15" customHeight="1" x14ac:dyDescent="0.25">
      <c r="A12" s="400"/>
      <c r="B12" s="138" t="s">
        <v>86</v>
      </c>
      <c r="C12" s="139">
        <v>0</v>
      </c>
      <c r="D12" s="140">
        <v>0</v>
      </c>
      <c r="E12" s="140">
        <v>54.03</v>
      </c>
      <c r="F12" s="141">
        <v>54.28</v>
      </c>
      <c r="H12" s="71"/>
    </row>
    <row r="13" spans="1:9" ht="15" customHeight="1" x14ac:dyDescent="0.25">
      <c r="A13" s="399" t="s">
        <v>88</v>
      </c>
      <c r="B13" s="77" t="s">
        <v>89</v>
      </c>
      <c r="C13" s="142">
        <v>60.94</v>
      </c>
      <c r="D13" s="143">
        <v>61</v>
      </c>
      <c r="E13" s="143">
        <v>58.31</v>
      </c>
      <c r="F13" s="144">
        <v>57.82</v>
      </c>
      <c r="H13" s="71"/>
    </row>
    <row r="14" spans="1:9" ht="15" customHeight="1" x14ac:dyDescent="0.25">
      <c r="A14" s="400"/>
      <c r="B14" s="67" t="s">
        <v>90</v>
      </c>
      <c r="C14" s="145">
        <v>22.98</v>
      </c>
      <c r="D14" s="146">
        <v>23.07</v>
      </c>
      <c r="E14" s="146">
        <v>24</v>
      </c>
      <c r="F14" s="147">
        <v>23.5</v>
      </c>
      <c r="H14" s="71"/>
    </row>
    <row r="15" spans="1:9" ht="15" customHeight="1" x14ac:dyDescent="0.25">
      <c r="A15" s="405"/>
      <c r="B15" s="72" t="s">
        <v>91</v>
      </c>
      <c r="C15" s="135">
        <v>9.98</v>
      </c>
      <c r="D15" s="136">
        <v>9.93</v>
      </c>
      <c r="E15" s="136">
        <v>10.59</v>
      </c>
      <c r="F15" s="137">
        <v>9.67</v>
      </c>
      <c r="H15" s="71"/>
    </row>
    <row r="16" spans="1:9" ht="15" customHeight="1" x14ac:dyDescent="0.25">
      <c r="A16" s="399" t="s">
        <v>92</v>
      </c>
      <c r="B16" s="77" t="s">
        <v>93</v>
      </c>
      <c r="C16" s="148">
        <v>1600</v>
      </c>
      <c r="D16" s="149">
        <v>1600</v>
      </c>
      <c r="E16" s="149">
        <v>1617</v>
      </c>
      <c r="F16" s="150">
        <v>1643</v>
      </c>
    </row>
    <row r="17" spans="1:8" ht="15" customHeight="1" x14ac:dyDescent="0.25">
      <c r="A17" s="400"/>
      <c r="B17" s="67" t="s">
        <v>94</v>
      </c>
      <c r="C17" s="151">
        <v>1908</v>
      </c>
      <c r="D17" s="152">
        <v>1950</v>
      </c>
      <c r="E17" s="152">
        <v>1967</v>
      </c>
      <c r="F17" s="153">
        <v>1983</v>
      </c>
    </row>
    <row r="18" spans="1:8" ht="15" customHeight="1" x14ac:dyDescent="0.25">
      <c r="A18" s="405"/>
      <c r="B18" s="72" t="s">
        <v>95</v>
      </c>
      <c r="C18" s="154">
        <v>2275</v>
      </c>
      <c r="D18" s="155">
        <v>2320</v>
      </c>
      <c r="E18" s="155">
        <v>2333</v>
      </c>
      <c r="F18" s="156">
        <v>2370</v>
      </c>
    </row>
    <row r="19" spans="1:8" ht="30.75" customHeight="1" thickBot="1" x14ac:dyDescent="0.3">
      <c r="A19" s="491" t="s">
        <v>96</v>
      </c>
      <c r="B19" s="492"/>
      <c r="C19" s="220">
        <v>38757.800000000003</v>
      </c>
      <c r="D19" s="221">
        <v>37782.1</v>
      </c>
      <c r="E19" s="221">
        <v>37005</v>
      </c>
      <c r="F19" s="223">
        <v>38627.1</v>
      </c>
      <c r="H19" s="71"/>
    </row>
    <row r="20" spans="1:8" ht="30.75" customHeight="1" x14ac:dyDescent="0.25">
      <c r="A20" s="403" t="s">
        <v>199</v>
      </c>
      <c r="B20" s="403"/>
      <c r="C20" s="403"/>
      <c r="D20" s="403"/>
      <c r="E20" s="403"/>
      <c r="F20" s="403"/>
      <c r="H20" s="71"/>
    </row>
    <row r="21" spans="1:8" ht="15.75" customHeight="1" x14ac:dyDescent="0.25">
      <c r="A21" s="444" t="s">
        <v>200</v>
      </c>
      <c r="B21" s="444"/>
      <c r="C21" s="444"/>
      <c r="D21" s="444"/>
      <c r="E21" s="444"/>
      <c r="F21" s="444"/>
      <c r="H21" s="71"/>
    </row>
    <row r="22" spans="1:8" ht="36" customHeight="1" x14ac:dyDescent="0.25">
      <c r="A22" s="444" t="s">
        <v>219</v>
      </c>
      <c r="B22" s="444"/>
      <c r="C22" s="444"/>
      <c r="D22" s="444"/>
      <c r="E22" s="444"/>
      <c r="F22" s="444"/>
      <c r="H22" s="110"/>
    </row>
    <row r="23" spans="1:8" ht="15" customHeight="1" x14ac:dyDescent="0.25">
      <c r="A23" s="441" t="s">
        <v>206</v>
      </c>
      <c r="B23" s="441"/>
      <c r="C23" s="441"/>
      <c r="D23" s="441"/>
      <c r="E23" s="441"/>
      <c r="F23" s="441"/>
      <c r="H23" s="110"/>
    </row>
    <row r="24" spans="1:8" x14ac:dyDescent="0.25">
      <c r="H24" s="110"/>
    </row>
    <row r="25" spans="1:8" ht="15" customHeight="1" x14ac:dyDescent="0.25">
      <c r="H25" s="110"/>
    </row>
    <row r="26" spans="1:8" x14ac:dyDescent="0.25">
      <c r="H26" s="110"/>
    </row>
    <row r="27" spans="1:8" ht="15" customHeight="1" x14ac:dyDescent="0.25">
      <c r="H27" s="110"/>
    </row>
    <row r="28" spans="1:8" ht="15" customHeight="1" x14ac:dyDescent="0.25">
      <c r="H28" s="110"/>
    </row>
    <row r="29" spans="1:8" ht="15" customHeight="1" x14ac:dyDescent="0.25">
      <c r="H29" s="110"/>
    </row>
    <row r="30" spans="1:8" ht="15" customHeight="1" x14ac:dyDescent="0.25">
      <c r="H30" s="110"/>
    </row>
    <row r="31" spans="1:8" ht="15" customHeight="1" x14ac:dyDescent="0.25">
      <c r="H31" s="110"/>
    </row>
    <row r="32" spans="1:8" ht="15" customHeight="1" x14ac:dyDescent="0.25">
      <c r="H32" s="110"/>
    </row>
    <row r="33" spans="8:8" ht="15" customHeight="1" x14ac:dyDescent="0.25">
      <c r="H33" s="110"/>
    </row>
    <row r="34" spans="8:8" ht="15" customHeight="1" x14ac:dyDescent="0.25">
      <c r="H34" s="110"/>
    </row>
    <row r="35" spans="8:8" ht="15" customHeight="1" x14ac:dyDescent="0.25">
      <c r="H35" s="110"/>
    </row>
    <row r="36" spans="8:8" ht="15" customHeight="1" x14ac:dyDescent="0.25">
      <c r="H36" s="110"/>
    </row>
    <row r="37" spans="8:8" ht="15" customHeight="1" x14ac:dyDescent="0.25">
      <c r="H37" s="110"/>
    </row>
    <row r="38" spans="8:8" x14ac:dyDescent="0.25">
      <c r="H38" s="110"/>
    </row>
    <row r="39" spans="8:8" ht="15" customHeight="1" x14ac:dyDescent="0.25">
      <c r="H39" s="110"/>
    </row>
    <row r="40" spans="8:8" ht="15" customHeight="1" x14ac:dyDescent="0.25">
      <c r="H40" s="110"/>
    </row>
    <row r="41" spans="8:8" ht="15" customHeight="1" x14ac:dyDescent="0.25">
      <c r="H41" s="110"/>
    </row>
    <row r="42" spans="8:8" ht="15" customHeight="1" x14ac:dyDescent="0.25">
      <c r="H42" s="110"/>
    </row>
    <row r="43" spans="8:8" ht="15" customHeight="1" x14ac:dyDescent="0.25"/>
    <row r="44" spans="8:8" ht="15" customHeight="1" x14ac:dyDescent="0.25"/>
    <row r="45" spans="8:8" ht="15" customHeight="1" x14ac:dyDescent="0.25"/>
    <row r="46" spans="8:8" ht="15" customHeight="1" x14ac:dyDescent="0.25"/>
    <row r="47" spans="8:8" ht="15" customHeight="1" x14ac:dyDescent="0.25"/>
    <row r="48" spans="8:8" ht="15" customHeight="1" x14ac:dyDescent="0.25"/>
    <row r="49" ht="15" customHeight="1" x14ac:dyDescent="0.25"/>
    <row r="50" ht="15" customHeight="1" x14ac:dyDescent="0.25"/>
    <row r="51"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sheetData>
  <mergeCells count="12">
    <mergeCell ref="A1:F1"/>
    <mergeCell ref="A20:F20"/>
    <mergeCell ref="A13:A15"/>
    <mergeCell ref="A16:A18"/>
    <mergeCell ref="A19:B19"/>
    <mergeCell ref="A22:F22"/>
    <mergeCell ref="A21:F21"/>
    <mergeCell ref="A23:F23"/>
    <mergeCell ref="A3:B3"/>
    <mergeCell ref="A4:B4"/>
    <mergeCell ref="A5:A10"/>
    <mergeCell ref="A11:A12"/>
  </mergeCells>
  <hyperlinks>
    <hyperlink ref="A2" location="Sommaire!A1" display="Retour au sommair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zoomScaleNormal="100" workbookViewId="0">
      <selection activeCell="A38" sqref="A38:I39"/>
    </sheetView>
  </sheetViews>
  <sheetFormatPr baseColWidth="10" defaultRowHeight="15" x14ac:dyDescent="0.25"/>
  <cols>
    <col min="1" max="1" width="5.42578125" customWidth="1"/>
    <col min="3" max="3" width="20.28515625" customWidth="1"/>
    <col min="4" max="7" width="9.5703125" customWidth="1"/>
    <col min="8" max="8" width="10.140625" customWidth="1"/>
    <col min="9" max="9" width="10.42578125" customWidth="1"/>
  </cols>
  <sheetData>
    <row r="1" spans="1:9" ht="36" customHeight="1" x14ac:dyDescent="0.25">
      <c r="A1" s="508" t="s">
        <v>201</v>
      </c>
      <c r="B1" s="508"/>
      <c r="C1" s="508"/>
      <c r="D1" s="508"/>
      <c r="E1" s="508"/>
      <c r="F1" s="508"/>
      <c r="G1" s="508"/>
      <c r="H1" s="508"/>
      <c r="I1" s="508"/>
    </row>
    <row r="2" spans="1:9" x14ac:dyDescent="0.25">
      <c r="A2" s="342" t="s">
        <v>194</v>
      </c>
    </row>
    <row r="3" spans="1:9" ht="56.25" customHeight="1" x14ac:dyDescent="0.25">
      <c r="D3" s="469" t="s">
        <v>97</v>
      </c>
      <c r="E3" s="469"/>
      <c r="F3" s="465" t="s">
        <v>98</v>
      </c>
      <c r="G3" s="465"/>
      <c r="H3" s="158" t="s">
        <v>99</v>
      </c>
    </row>
    <row r="4" spans="1:9" x14ac:dyDescent="0.25">
      <c r="A4" s="495" t="s">
        <v>54</v>
      </c>
      <c r="B4" s="495"/>
      <c r="C4" s="495"/>
      <c r="D4" s="181" t="s">
        <v>184</v>
      </c>
      <c r="E4" s="181" t="s">
        <v>185</v>
      </c>
      <c r="F4" s="181" t="s">
        <v>186</v>
      </c>
      <c r="G4" s="181" t="s">
        <v>187</v>
      </c>
      <c r="H4" s="181" t="s">
        <v>188</v>
      </c>
      <c r="I4" s="182" t="s">
        <v>43</v>
      </c>
    </row>
    <row r="5" spans="1:9" x14ac:dyDescent="0.25">
      <c r="A5" s="503" t="s">
        <v>0</v>
      </c>
      <c r="B5" s="503"/>
      <c r="C5" s="503"/>
      <c r="D5" s="160"/>
      <c r="E5" s="160"/>
      <c r="F5" s="160"/>
      <c r="G5" s="160"/>
      <c r="H5" s="160"/>
      <c r="I5" s="160"/>
    </row>
    <row r="6" spans="1:9" x14ac:dyDescent="0.25">
      <c r="A6" s="160"/>
      <c r="B6" s="504">
        <v>2017</v>
      </c>
      <c r="C6" s="504"/>
      <c r="D6" s="174">
        <v>25.45</v>
      </c>
      <c r="E6" s="174">
        <v>24.96</v>
      </c>
      <c r="F6" s="174">
        <v>23.97</v>
      </c>
      <c r="G6" s="174">
        <v>24.79</v>
      </c>
      <c r="H6" s="174">
        <v>24.48</v>
      </c>
      <c r="I6" s="183">
        <v>25.22</v>
      </c>
    </row>
    <row r="7" spans="1:9" x14ac:dyDescent="0.25">
      <c r="A7" s="160"/>
      <c r="B7" s="496">
        <v>2018</v>
      </c>
      <c r="C7" s="496"/>
      <c r="D7" s="184">
        <v>23.63</v>
      </c>
      <c r="E7" s="184">
        <v>23.15</v>
      </c>
      <c r="F7" s="185">
        <v>27.62</v>
      </c>
      <c r="G7" s="184">
        <v>24.88</v>
      </c>
      <c r="H7" s="184">
        <v>23.25</v>
      </c>
      <c r="I7" s="186">
        <v>23.78</v>
      </c>
    </row>
    <row r="8" spans="1:9" x14ac:dyDescent="0.25">
      <c r="A8" s="160"/>
      <c r="B8" s="496">
        <v>2019</v>
      </c>
      <c r="C8" s="496"/>
      <c r="D8" s="184">
        <v>25.72</v>
      </c>
      <c r="E8" s="184">
        <v>27.36</v>
      </c>
      <c r="F8" s="184">
        <v>25.08</v>
      </c>
      <c r="G8" s="184">
        <v>26.37</v>
      </c>
      <c r="H8" s="184">
        <v>25.6</v>
      </c>
      <c r="I8" s="186">
        <v>26.02</v>
      </c>
    </row>
    <row r="9" spans="1:9" x14ac:dyDescent="0.25">
      <c r="A9" s="165"/>
      <c r="B9" s="497">
        <v>2020</v>
      </c>
      <c r="C9" s="497"/>
      <c r="D9" s="167">
        <v>25.21</v>
      </c>
      <c r="E9" s="167">
        <v>24.53</v>
      </c>
      <c r="F9" s="167">
        <v>23.33</v>
      </c>
      <c r="G9" s="167">
        <v>23.96</v>
      </c>
      <c r="H9" s="187">
        <v>26.67</v>
      </c>
      <c r="I9" s="169">
        <v>24.99</v>
      </c>
    </row>
    <row r="10" spans="1:9" ht="15" customHeight="1" x14ac:dyDescent="0.25">
      <c r="A10" s="500" t="s">
        <v>118</v>
      </c>
      <c r="B10" s="501"/>
      <c r="C10" s="502"/>
      <c r="D10" s="160"/>
      <c r="E10" s="160"/>
      <c r="F10" s="160"/>
      <c r="G10" s="160"/>
      <c r="H10" s="160"/>
      <c r="I10" s="160"/>
    </row>
    <row r="11" spans="1:9" ht="15" customHeight="1" x14ac:dyDescent="0.25">
      <c r="A11" s="160"/>
      <c r="B11" s="175" t="s">
        <v>119</v>
      </c>
      <c r="C11" s="175"/>
      <c r="D11" s="190">
        <v>85.67</v>
      </c>
      <c r="E11" s="163">
        <v>77.66</v>
      </c>
      <c r="F11" s="163">
        <v>61.51</v>
      </c>
      <c r="G11" s="163">
        <v>35.369999999999997</v>
      </c>
      <c r="H11" s="163">
        <v>78.58</v>
      </c>
      <c r="I11" s="164">
        <v>79.72</v>
      </c>
    </row>
    <row r="12" spans="1:9" ht="15" customHeight="1" x14ac:dyDescent="0.25">
      <c r="A12" s="160"/>
      <c r="B12" s="160" t="s">
        <v>120</v>
      </c>
      <c r="C12" s="160"/>
      <c r="D12" s="191">
        <v>82.45</v>
      </c>
      <c r="E12" s="174">
        <v>81.78</v>
      </c>
      <c r="F12" s="174">
        <v>69.08</v>
      </c>
      <c r="G12" s="174">
        <v>55.61</v>
      </c>
      <c r="H12" s="174">
        <v>76.5</v>
      </c>
      <c r="I12" s="183">
        <v>79.8</v>
      </c>
    </row>
    <row r="13" spans="1:9" ht="15" customHeight="1" x14ac:dyDescent="0.25">
      <c r="A13" s="505" t="s">
        <v>121</v>
      </c>
      <c r="B13" s="505"/>
      <c r="C13" s="505"/>
      <c r="D13" s="159"/>
      <c r="E13" s="159"/>
      <c r="F13" s="159"/>
      <c r="G13" s="159"/>
      <c r="H13" s="159"/>
      <c r="I13" s="159"/>
    </row>
    <row r="14" spans="1:9" ht="15" customHeight="1" x14ac:dyDescent="0.25">
      <c r="A14" s="160"/>
      <c r="B14" s="504" t="s">
        <v>51</v>
      </c>
      <c r="C14" s="504"/>
      <c r="D14" s="174">
        <v>74</v>
      </c>
      <c r="E14" s="174">
        <v>62.21</v>
      </c>
      <c r="F14" s="174">
        <v>61.42</v>
      </c>
      <c r="G14" s="174">
        <v>62.55</v>
      </c>
      <c r="H14" s="174">
        <v>63.5</v>
      </c>
      <c r="I14" s="183">
        <v>70.2</v>
      </c>
    </row>
    <row r="15" spans="1:9" ht="15" customHeight="1" x14ac:dyDescent="0.25">
      <c r="A15" s="160"/>
      <c r="B15" s="496" t="s">
        <v>123</v>
      </c>
      <c r="C15" s="496"/>
      <c r="D15" s="184">
        <v>17.989999999999998</v>
      </c>
      <c r="E15" s="184">
        <v>17.89</v>
      </c>
      <c r="F15" s="184">
        <v>18.100000000000001</v>
      </c>
      <c r="G15" s="184">
        <v>18.27</v>
      </c>
      <c r="H15" s="184">
        <v>20.170000000000002</v>
      </c>
      <c r="I15" s="186">
        <v>18.079999999999998</v>
      </c>
    </row>
    <row r="16" spans="1:9" ht="15" customHeight="1" x14ac:dyDescent="0.25">
      <c r="A16" s="165"/>
      <c r="B16" s="497" t="s">
        <v>53</v>
      </c>
      <c r="C16" s="497"/>
      <c r="D16" s="167">
        <v>8.01</v>
      </c>
      <c r="E16" s="187">
        <v>19.91</v>
      </c>
      <c r="F16" s="187">
        <v>20.48</v>
      </c>
      <c r="G16" s="187">
        <v>19.18</v>
      </c>
      <c r="H16" s="187">
        <v>16.34</v>
      </c>
      <c r="I16" s="169">
        <v>11.72</v>
      </c>
    </row>
    <row r="17" spans="1:19" x14ac:dyDescent="0.25">
      <c r="A17" s="505" t="s">
        <v>124</v>
      </c>
      <c r="B17" s="505"/>
      <c r="C17" s="505"/>
      <c r="D17" s="159"/>
      <c r="E17" s="159"/>
      <c r="F17" s="159"/>
      <c r="G17" s="159"/>
      <c r="H17" s="159"/>
      <c r="I17" s="159"/>
      <c r="K17" s="110"/>
      <c r="L17" s="110"/>
      <c r="M17" s="110"/>
      <c r="N17" s="110"/>
      <c r="O17" s="110"/>
      <c r="P17" s="110"/>
      <c r="Q17" s="110"/>
      <c r="R17" s="110"/>
      <c r="S17" s="110"/>
    </row>
    <row r="18" spans="1:19" ht="15" customHeight="1" x14ac:dyDescent="0.25">
      <c r="A18" s="160"/>
      <c r="B18" s="518" t="s">
        <v>125</v>
      </c>
      <c r="C18" s="518"/>
      <c r="D18" s="163">
        <v>54.35</v>
      </c>
      <c r="E18" s="163">
        <v>65.42</v>
      </c>
      <c r="F18" s="190">
        <v>73.489999999999995</v>
      </c>
      <c r="G18" s="190">
        <v>71.349999999999994</v>
      </c>
      <c r="H18" s="163">
        <v>59.41</v>
      </c>
      <c r="I18" s="164">
        <v>58.43</v>
      </c>
      <c r="K18" s="110"/>
      <c r="L18" s="110"/>
      <c r="M18" s="110"/>
      <c r="N18" s="110"/>
      <c r="O18" s="110"/>
      <c r="P18" s="110"/>
      <c r="Q18" s="110"/>
      <c r="R18" s="110"/>
      <c r="S18" s="110"/>
    </row>
    <row r="19" spans="1:19" x14ac:dyDescent="0.25">
      <c r="A19" s="165"/>
      <c r="B19" s="497" t="s">
        <v>126</v>
      </c>
      <c r="C19" s="497"/>
      <c r="D19" s="167">
        <v>45.65</v>
      </c>
      <c r="E19" s="167">
        <v>34.58</v>
      </c>
      <c r="F19" s="167">
        <v>26.51</v>
      </c>
      <c r="G19" s="167">
        <v>28.65</v>
      </c>
      <c r="H19" s="167">
        <v>40.590000000000003</v>
      </c>
      <c r="I19" s="169">
        <v>41.57</v>
      </c>
      <c r="K19" s="110"/>
      <c r="L19" s="110"/>
      <c r="M19" s="110"/>
      <c r="N19" s="110"/>
      <c r="O19" s="110"/>
      <c r="P19" s="110"/>
      <c r="Q19" s="110"/>
      <c r="R19" s="110"/>
      <c r="S19" s="110"/>
    </row>
    <row r="20" spans="1:19" x14ac:dyDescent="0.25">
      <c r="A20" s="503" t="s">
        <v>127</v>
      </c>
      <c r="B20" s="503"/>
      <c r="C20" s="503"/>
      <c r="D20" s="160"/>
      <c r="E20" s="160"/>
      <c r="F20" s="160"/>
      <c r="G20" s="160"/>
      <c r="H20" s="160"/>
      <c r="I20" s="160"/>
      <c r="K20" s="110"/>
      <c r="L20" s="110"/>
      <c r="M20" s="110"/>
      <c r="N20" s="110"/>
      <c r="O20" s="110"/>
      <c r="P20" s="110"/>
      <c r="Q20" s="110"/>
      <c r="R20" s="110"/>
      <c r="S20" s="110"/>
    </row>
    <row r="21" spans="1:19" x14ac:dyDescent="0.25">
      <c r="A21" s="160"/>
      <c r="B21" s="504" t="s">
        <v>32</v>
      </c>
      <c r="C21" s="504"/>
      <c r="D21" s="174">
        <v>47.74</v>
      </c>
      <c r="E21" s="174">
        <v>34.49</v>
      </c>
      <c r="F21" s="174">
        <v>15.01</v>
      </c>
      <c r="G21" s="174">
        <v>43.37</v>
      </c>
      <c r="H21" s="174">
        <v>34</v>
      </c>
      <c r="I21" s="183">
        <v>43.12</v>
      </c>
      <c r="K21" s="110"/>
      <c r="L21" s="110"/>
      <c r="M21" s="110"/>
      <c r="N21" s="110"/>
      <c r="O21" s="110"/>
      <c r="P21" s="110"/>
      <c r="Q21" s="110"/>
      <c r="R21" s="110"/>
      <c r="S21" s="110"/>
    </row>
    <row r="22" spans="1:19" ht="15" customHeight="1" x14ac:dyDescent="0.25">
      <c r="A22" s="160"/>
      <c r="B22" s="496" t="s">
        <v>34</v>
      </c>
      <c r="C22" s="496"/>
      <c r="D22" s="184">
        <v>5.7</v>
      </c>
      <c r="E22" s="184">
        <v>8.56</v>
      </c>
      <c r="F22" s="185">
        <v>18.61</v>
      </c>
      <c r="G22" s="185">
        <v>17.28</v>
      </c>
      <c r="H22" s="185">
        <v>19.100000000000001</v>
      </c>
      <c r="I22" s="186">
        <v>8.0399999999999991</v>
      </c>
      <c r="K22" s="110"/>
      <c r="L22" s="110"/>
      <c r="M22" s="110"/>
      <c r="N22" s="110"/>
      <c r="O22" s="110"/>
      <c r="P22" s="110"/>
      <c r="Q22" s="110"/>
      <c r="R22" s="110"/>
      <c r="S22" s="110"/>
    </row>
    <row r="23" spans="1:19" x14ac:dyDescent="0.25">
      <c r="A23" s="160"/>
      <c r="B23" s="496" t="s">
        <v>36</v>
      </c>
      <c r="C23" s="496"/>
      <c r="D23" s="184">
        <v>15.1</v>
      </c>
      <c r="E23" s="184">
        <v>31.87</v>
      </c>
      <c r="F23" s="185">
        <v>50.83</v>
      </c>
      <c r="G23" s="184">
        <v>26.93</v>
      </c>
      <c r="H23" s="184">
        <v>26.32</v>
      </c>
      <c r="I23" s="186">
        <v>20.84</v>
      </c>
      <c r="K23" s="110"/>
      <c r="L23" s="110"/>
      <c r="M23" s="110"/>
      <c r="N23" s="110"/>
      <c r="O23" s="110"/>
      <c r="P23" s="110"/>
      <c r="Q23" s="110"/>
      <c r="R23" s="110"/>
      <c r="S23" s="110"/>
    </row>
    <row r="24" spans="1:19" x14ac:dyDescent="0.25">
      <c r="A24" s="165"/>
      <c r="B24" s="497" t="s">
        <v>38</v>
      </c>
      <c r="C24" s="497"/>
      <c r="D24" s="167">
        <v>31.45</v>
      </c>
      <c r="E24" s="167">
        <v>25.08</v>
      </c>
      <c r="F24" s="167">
        <v>15.54</v>
      </c>
      <c r="G24" s="167">
        <v>12.42</v>
      </c>
      <c r="H24" s="167">
        <v>20.58</v>
      </c>
      <c r="I24" s="169">
        <v>27.99</v>
      </c>
      <c r="K24" s="110"/>
      <c r="L24" s="110"/>
      <c r="M24" s="110"/>
      <c r="N24" s="110"/>
      <c r="O24" s="110"/>
      <c r="P24" s="110"/>
      <c r="Q24" s="110"/>
      <c r="R24" s="110"/>
      <c r="S24" s="110"/>
    </row>
    <row r="25" spans="1:19" ht="15" customHeight="1" x14ac:dyDescent="0.25">
      <c r="A25" s="500" t="s">
        <v>62</v>
      </c>
      <c r="B25" s="501"/>
      <c r="C25" s="502"/>
      <c r="D25" s="160"/>
      <c r="E25" s="160"/>
      <c r="F25" s="160"/>
      <c r="G25" s="160"/>
      <c r="H25" s="160"/>
      <c r="I25" s="160"/>
      <c r="K25" s="110"/>
      <c r="L25" s="110"/>
      <c r="M25" s="110"/>
      <c r="N25" s="110"/>
      <c r="O25" s="110"/>
      <c r="P25" s="110"/>
      <c r="Q25" s="110"/>
      <c r="R25" s="110"/>
      <c r="S25" s="110"/>
    </row>
    <row r="26" spans="1:19" x14ac:dyDescent="0.25">
      <c r="A26" s="160"/>
      <c r="B26" s="506" t="s">
        <v>117</v>
      </c>
      <c r="C26" s="507"/>
      <c r="D26" s="188">
        <v>15.89</v>
      </c>
      <c r="E26" s="188">
        <v>8.74</v>
      </c>
      <c r="F26" s="188">
        <v>2.4</v>
      </c>
      <c r="G26" s="188">
        <v>7.28</v>
      </c>
      <c r="H26" s="188">
        <v>3.02</v>
      </c>
      <c r="I26" s="189">
        <v>12.96</v>
      </c>
      <c r="K26" s="110"/>
      <c r="L26" s="110"/>
      <c r="M26" s="110"/>
      <c r="N26" s="110"/>
      <c r="O26" s="110"/>
      <c r="P26" s="110"/>
      <c r="Q26" s="110"/>
      <c r="R26" s="110"/>
      <c r="S26" s="110"/>
    </row>
    <row r="27" spans="1:19" ht="30.75" customHeight="1" x14ac:dyDescent="0.25">
      <c r="A27" s="160"/>
      <c r="B27" s="498" t="s">
        <v>128</v>
      </c>
      <c r="C27" s="499"/>
      <c r="D27" s="194">
        <v>10.74</v>
      </c>
      <c r="E27" s="194">
        <v>4.2</v>
      </c>
      <c r="F27" s="194">
        <v>9.9</v>
      </c>
      <c r="G27" s="195">
        <v>22.19</v>
      </c>
      <c r="H27" s="194">
        <v>8.56</v>
      </c>
      <c r="I27" s="196">
        <v>10.16</v>
      </c>
      <c r="K27" s="110"/>
      <c r="L27" s="110"/>
      <c r="M27" s="110"/>
      <c r="N27" s="110"/>
      <c r="O27" s="110"/>
      <c r="P27" s="110"/>
      <c r="Q27" s="110"/>
      <c r="R27" s="110"/>
      <c r="S27" s="110"/>
    </row>
    <row r="28" spans="1:19" ht="33.75" customHeight="1" x14ac:dyDescent="0.25">
      <c r="A28" s="160"/>
      <c r="B28" s="498" t="s">
        <v>70</v>
      </c>
      <c r="C28" s="499"/>
      <c r="D28" s="194">
        <v>15.43</v>
      </c>
      <c r="E28" s="194">
        <v>11.98</v>
      </c>
      <c r="F28" s="194">
        <v>4.3600000000000003</v>
      </c>
      <c r="G28" s="194">
        <v>4.76</v>
      </c>
      <c r="H28" s="194">
        <v>15.66</v>
      </c>
      <c r="I28" s="196">
        <v>13.68</v>
      </c>
      <c r="K28" s="110"/>
      <c r="L28" s="110"/>
      <c r="M28" s="110"/>
      <c r="N28" s="110"/>
      <c r="O28" s="110"/>
      <c r="P28" s="110"/>
      <c r="Q28" s="110"/>
      <c r="R28" s="110"/>
      <c r="S28" s="110"/>
    </row>
    <row r="29" spans="1:19" ht="29.25" customHeight="1" x14ac:dyDescent="0.25">
      <c r="A29" s="160"/>
      <c r="B29" s="498" t="s">
        <v>69</v>
      </c>
      <c r="C29" s="499"/>
      <c r="D29" s="194">
        <v>12.02</v>
      </c>
      <c r="E29" s="194">
        <v>3.9</v>
      </c>
      <c r="F29" s="194">
        <v>1.18</v>
      </c>
      <c r="G29" s="194">
        <v>9.74</v>
      </c>
      <c r="H29" s="194">
        <v>3.78</v>
      </c>
      <c r="I29" s="196">
        <v>9.6199999999999992</v>
      </c>
      <c r="K29" s="110"/>
      <c r="L29" s="110"/>
      <c r="M29" s="110"/>
      <c r="N29" s="110"/>
      <c r="O29" s="110"/>
      <c r="P29" s="110"/>
      <c r="Q29" s="110"/>
      <c r="R29" s="110"/>
      <c r="S29" s="110"/>
    </row>
    <row r="30" spans="1:19" ht="33" customHeight="1" x14ac:dyDescent="0.25">
      <c r="A30" s="160"/>
      <c r="B30" s="498" t="s">
        <v>122</v>
      </c>
      <c r="C30" s="499"/>
      <c r="D30" s="194">
        <v>6.97</v>
      </c>
      <c r="E30" s="194">
        <v>40.159999999999997</v>
      </c>
      <c r="F30" s="194">
        <v>22.99</v>
      </c>
      <c r="G30" s="194">
        <v>19.84</v>
      </c>
      <c r="H30" s="194">
        <v>5.43</v>
      </c>
      <c r="I30" s="196">
        <v>14.35</v>
      </c>
      <c r="K30" s="110"/>
      <c r="L30" s="110"/>
      <c r="M30" s="110"/>
      <c r="N30" s="110"/>
      <c r="O30" s="110"/>
      <c r="P30" s="110"/>
      <c r="Q30" s="110"/>
      <c r="R30" s="110"/>
      <c r="S30" s="110"/>
    </row>
    <row r="31" spans="1:19" x14ac:dyDescent="0.25">
      <c r="A31" s="160"/>
      <c r="B31" s="498" t="s">
        <v>74</v>
      </c>
      <c r="C31" s="499"/>
      <c r="D31" s="194">
        <v>8.08</v>
      </c>
      <c r="E31" s="194">
        <v>11.62</v>
      </c>
      <c r="F31" s="195">
        <v>30.69</v>
      </c>
      <c r="G31" s="194">
        <v>7.63</v>
      </c>
      <c r="H31" s="195">
        <v>18.36</v>
      </c>
      <c r="I31" s="196">
        <v>10.08</v>
      </c>
      <c r="K31" s="110"/>
      <c r="L31" s="110"/>
      <c r="M31" s="110"/>
      <c r="N31" s="110"/>
      <c r="O31" s="110"/>
      <c r="P31" s="110"/>
      <c r="Q31" s="110"/>
      <c r="R31" s="110"/>
      <c r="S31" s="110"/>
    </row>
    <row r="32" spans="1:19" ht="15" customHeight="1" x14ac:dyDescent="0.25">
      <c r="A32" s="165"/>
      <c r="B32" s="510" t="s">
        <v>129</v>
      </c>
      <c r="C32" s="511"/>
      <c r="D32" s="192">
        <v>30.86</v>
      </c>
      <c r="E32" s="192">
        <v>19.39</v>
      </c>
      <c r="F32" s="192">
        <v>28.49</v>
      </c>
      <c r="G32" s="192">
        <v>28.56</v>
      </c>
      <c r="H32" s="197">
        <v>45.18</v>
      </c>
      <c r="I32" s="193">
        <v>29.15</v>
      </c>
      <c r="K32" s="110"/>
      <c r="L32" s="110"/>
      <c r="N32" s="110"/>
      <c r="O32" s="110"/>
      <c r="P32" s="110"/>
      <c r="Q32" s="110"/>
      <c r="R32" s="110"/>
      <c r="S32" s="110"/>
    </row>
    <row r="33" spans="1:19" x14ac:dyDescent="0.25">
      <c r="A33" s="500" t="s">
        <v>116</v>
      </c>
      <c r="B33" s="501"/>
      <c r="C33" s="502"/>
      <c r="D33" s="160"/>
      <c r="E33" s="160"/>
      <c r="F33" s="160"/>
      <c r="G33" s="160"/>
      <c r="H33" s="160"/>
      <c r="I33" s="160"/>
      <c r="K33" s="110"/>
      <c r="L33" s="110"/>
      <c r="M33" s="110"/>
      <c r="N33" s="110"/>
      <c r="O33" s="110"/>
      <c r="P33" s="110"/>
      <c r="Q33" s="110"/>
      <c r="R33" s="110"/>
      <c r="S33" s="110"/>
    </row>
    <row r="34" spans="1:19" x14ac:dyDescent="0.25">
      <c r="A34" s="160"/>
      <c r="B34" s="512" t="s">
        <v>130</v>
      </c>
      <c r="C34" s="513"/>
      <c r="D34" s="174">
        <v>83.72</v>
      </c>
      <c r="E34" s="174">
        <v>37.08</v>
      </c>
      <c r="F34" s="174">
        <v>42.16</v>
      </c>
      <c r="G34" s="174">
        <v>68.67</v>
      </c>
      <c r="H34" s="174">
        <v>97.91</v>
      </c>
      <c r="I34" s="183">
        <v>73.22</v>
      </c>
      <c r="K34" s="110"/>
      <c r="L34" s="110"/>
      <c r="M34" s="110"/>
      <c r="N34" s="110"/>
      <c r="O34" s="110"/>
      <c r="P34" s="110"/>
      <c r="Q34" s="110"/>
      <c r="R34" s="110"/>
      <c r="S34" s="110"/>
    </row>
    <row r="35" spans="1:19" x14ac:dyDescent="0.25">
      <c r="A35" s="160"/>
      <c r="B35" s="514" t="s">
        <v>131</v>
      </c>
      <c r="C35" s="515"/>
      <c r="D35" s="184">
        <v>8.34</v>
      </c>
      <c r="E35" s="184">
        <v>9.2799999999999994</v>
      </c>
      <c r="F35" s="185">
        <v>29.6</v>
      </c>
      <c r="G35" s="184">
        <v>9.9700000000000006</v>
      </c>
      <c r="H35" s="184">
        <v>1.58</v>
      </c>
      <c r="I35" s="186">
        <v>9.25</v>
      </c>
      <c r="K35" s="110"/>
      <c r="L35" s="110"/>
      <c r="M35" s="110"/>
      <c r="N35" s="110"/>
      <c r="O35" s="110"/>
      <c r="P35" s="110"/>
      <c r="Q35" s="110"/>
      <c r="R35" s="110"/>
      <c r="S35" s="110"/>
    </row>
    <row r="36" spans="1:19" x14ac:dyDescent="0.25">
      <c r="A36" s="165"/>
      <c r="B36" s="516" t="s">
        <v>61</v>
      </c>
      <c r="C36" s="517"/>
      <c r="D36" s="167">
        <v>7.93</v>
      </c>
      <c r="E36" s="187">
        <v>53.64</v>
      </c>
      <c r="F36" s="187">
        <v>28.24</v>
      </c>
      <c r="G36" s="167">
        <v>21.36</v>
      </c>
      <c r="H36" s="167">
        <v>0.51</v>
      </c>
      <c r="I36" s="169">
        <v>17.53</v>
      </c>
      <c r="K36" s="110"/>
      <c r="L36" s="110"/>
      <c r="M36" s="110"/>
      <c r="N36" s="110"/>
      <c r="O36" s="110"/>
      <c r="P36" s="110"/>
      <c r="Q36" s="110"/>
      <c r="R36" s="110"/>
      <c r="S36" s="110"/>
    </row>
    <row r="37" spans="1:19" ht="56.25" customHeight="1" x14ac:dyDescent="0.25">
      <c r="A37" s="453" t="s">
        <v>221</v>
      </c>
      <c r="B37" s="453"/>
      <c r="C37" s="453"/>
      <c r="D37" s="453"/>
      <c r="E37" s="453"/>
      <c r="F37" s="453"/>
      <c r="G37" s="453"/>
      <c r="H37" s="453"/>
      <c r="I37" s="453"/>
      <c r="K37" s="110"/>
      <c r="L37" s="110"/>
      <c r="M37" s="110"/>
      <c r="N37" s="110"/>
      <c r="O37" s="110"/>
      <c r="P37" s="110"/>
      <c r="Q37" s="110"/>
      <c r="R37" s="110"/>
      <c r="S37" s="110"/>
    </row>
    <row r="38" spans="1:19" x14ac:dyDescent="0.25">
      <c r="A38" s="509" t="s">
        <v>222</v>
      </c>
      <c r="B38" s="509"/>
      <c r="C38" s="509"/>
      <c r="D38" s="509"/>
      <c r="E38" s="509"/>
      <c r="F38" s="509"/>
      <c r="G38" s="509"/>
      <c r="H38" s="509"/>
      <c r="I38" s="509"/>
      <c r="K38" s="110"/>
      <c r="L38" s="110"/>
      <c r="M38" s="110"/>
      <c r="N38" s="110"/>
      <c r="O38" s="110"/>
      <c r="P38" s="110"/>
      <c r="Q38" s="110"/>
      <c r="R38" s="110"/>
      <c r="S38" s="110"/>
    </row>
    <row r="39" spans="1:19" ht="15.75" customHeight="1" x14ac:dyDescent="0.25">
      <c r="A39" s="441" t="s">
        <v>206</v>
      </c>
      <c r="B39" s="441"/>
      <c r="C39" s="441"/>
      <c r="D39" s="441"/>
      <c r="E39" s="441"/>
      <c r="F39" s="441"/>
      <c r="G39" s="441"/>
      <c r="H39" s="441"/>
      <c r="I39" s="441"/>
    </row>
  </sheetData>
  <mergeCells count="37">
    <mergeCell ref="A1:I1"/>
    <mergeCell ref="A37:I37"/>
    <mergeCell ref="A39:I39"/>
    <mergeCell ref="A38:I38"/>
    <mergeCell ref="B32:C32"/>
    <mergeCell ref="A33:C33"/>
    <mergeCell ref="B34:C34"/>
    <mergeCell ref="B35:C35"/>
    <mergeCell ref="B36:C36"/>
    <mergeCell ref="B30:C30"/>
    <mergeCell ref="B31:C31"/>
    <mergeCell ref="B18:C18"/>
    <mergeCell ref="B19:C19"/>
    <mergeCell ref="A20:C20"/>
    <mergeCell ref="B21:C21"/>
    <mergeCell ref="B22:C22"/>
    <mergeCell ref="B29:C29"/>
    <mergeCell ref="A10:C10"/>
    <mergeCell ref="A5:C5"/>
    <mergeCell ref="B6:C6"/>
    <mergeCell ref="B7:C7"/>
    <mergeCell ref="B15:C15"/>
    <mergeCell ref="B28:C28"/>
    <mergeCell ref="B16:C16"/>
    <mergeCell ref="A17:C17"/>
    <mergeCell ref="A13:C13"/>
    <mergeCell ref="B14:C14"/>
    <mergeCell ref="B23:C23"/>
    <mergeCell ref="B24:C24"/>
    <mergeCell ref="A25:C25"/>
    <mergeCell ref="B26:C26"/>
    <mergeCell ref="B27:C27"/>
    <mergeCell ref="D3:E3"/>
    <mergeCell ref="F3:G3"/>
    <mergeCell ref="A4:C4"/>
    <mergeCell ref="B8:C8"/>
    <mergeCell ref="B9:C9"/>
  </mergeCells>
  <hyperlinks>
    <hyperlink ref="A2" location="Sommaire!A1" display="Retour au sommair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workbookViewId="0">
      <selection activeCell="K20" sqref="K20"/>
    </sheetView>
  </sheetViews>
  <sheetFormatPr baseColWidth="10" defaultRowHeight="15" x14ac:dyDescent="0.25"/>
  <cols>
    <col min="1" max="1" width="13.7109375" customWidth="1"/>
    <col min="2" max="2" width="45" customWidth="1"/>
    <col min="3" max="6" width="8" customWidth="1"/>
  </cols>
  <sheetData>
    <row r="1" spans="1:10" ht="39.75" customHeight="1" x14ac:dyDescent="0.25">
      <c r="A1" s="420" t="s">
        <v>202</v>
      </c>
      <c r="B1" s="420"/>
      <c r="C1" s="420"/>
      <c r="D1" s="420"/>
      <c r="E1" s="420"/>
      <c r="F1" s="420"/>
    </row>
    <row r="2" spans="1:10" ht="15.75" thickBot="1" x14ac:dyDescent="0.3">
      <c r="A2" s="342" t="s">
        <v>194</v>
      </c>
    </row>
    <row r="3" spans="1:10" ht="15.75" thickBot="1" x14ac:dyDescent="0.3">
      <c r="A3" s="520" t="s">
        <v>57</v>
      </c>
      <c r="B3" s="272" t="s">
        <v>133</v>
      </c>
      <c r="C3" s="273">
        <v>2017</v>
      </c>
      <c r="D3" s="274">
        <v>2018</v>
      </c>
      <c r="E3" s="274">
        <v>2019</v>
      </c>
      <c r="F3" s="275">
        <v>2020</v>
      </c>
    </row>
    <row r="4" spans="1:10" ht="15.75" thickBot="1" x14ac:dyDescent="0.3">
      <c r="A4" s="521"/>
      <c r="B4" s="93" t="s">
        <v>155</v>
      </c>
      <c r="C4" s="94">
        <v>2019</v>
      </c>
      <c r="D4" s="95">
        <v>2020</v>
      </c>
      <c r="E4" s="95">
        <v>2021</v>
      </c>
      <c r="F4" s="96">
        <v>2022</v>
      </c>
    </row>
    <row r="5" spans="1:10" x14ac:dyDescent="0.25">
      <c r="A5" s="522" t="s">
        <v>58</v>
      </c>
      <c r="B5" s="111" t="s">
        <v>59</v>
      </c>
      <c r="C5" s="112">
        <v>8.23</v>
      </c>
      <c r="D5" s="112">
        <v>8.5500000000000007</v>
      </c>
      <c r="E5" s="112">
        <v>9.31</v>
      </c>
      <c r="F5" s="113">
        <v>9.4499999999999993</v>
      </c>
    </row>
    <row r="6" spans="1:10" x14ac:dyDescent="0.25">
      <c r="A6" s="523"/>
      <c r="B6" s="114" t="s">
        <v>60</v>
      </c>
      <c r="C6" s="115">
        <v>75.45</v>
      </c>
      <c r="D6" s="115">
        <v>73.86</v>
      </c>
      <c r="E6" s="115">
        <v>70.84</v>
      </c>
      <c r="F6" s="116">
        <v>71.179999999999993</v>
      </c>
      <c r="G6" s="83"/>
      <c r="H6" s="83"/>
      <c r="I6" s="83"/>
      <c r="J6" s="83"/>
    </row>
    <row r="7" spans="1:10" x14ac:dyDescent="0.25">
      <c r="A7" s="524"/>
      <c r="B7" s="117" t="s">
        <v>61</v>
      </c>
      <c r="C7" s="118">
        <v>15.57</v>
      </c>
      <c r="D7" s="118">
        <v>16.47</v>
      </c>
      <c r="E7" s="118">
        <v>18.239999999999998</v>
      </c>
      <c r="F7" s="119">
        <v>18.12</v>
      </c>
    </row>
    <row r="8" spans="1:10" x14ac:dyDescent="0.25">
      <c r="A8" s="523" t="s">
        <v>62</v>
      </c>
      <c r="B8" s="114" t="s">
        <v>63</v>
      </c>
      <c r="C8" s="115">
        <v>1.2</v>
      </c>
      <c r="D8" s="115">
        <v>1.19</v>
      </c>
      <c r="E8" s="115">
        <v>1.39</v>
      </c>
      <c r="F8" s="116">
        <v>1.32</v>
      </c>
    </row>
    <row r="9" spans="1:10" x14ac:dyDescent="0.25">
      <c r="A9" s="523"/>
      <c r="B9" s="114" t="s">
        <v>64</v>
      </c>
      <c r="C9" s="115">
        <v>10.38</v>
      </c>
      <c r="D9" s="115">
        <v>9.93</v>
      </c>
      <c r="E9" s="115">
        <v>10.55</v>
      </c>
      <c r="F9" s="116">
        <v>9.19</v>
      </c>
    </row>
    <row r="10" spans="1:10" x14ac:dyDescent="0.25">
      <c r="A10" s="523"/>
      <c r="B10" s="114" t="s">
        <v>65</v>
      </c>
      <c r="C10" s="115">
        <v>2.72</v>
      </c>
      <c r="D10" s="115">
        <v>2.83</v>
      </c>
      <c r="E10" s="115">
        <v>3.17</v>
      </c>
      <c r="F10" s="116">
        <v>2.6</v>
      </c>
    </row>
    <row r="11" spans="1:10" x14ac:dyDescent="0.25">
      <c r="A11" s="523"/>
      <c r="B11" s="114" t="s">
        <v>66</v>
      </c>
      <c r="C11" s="115">
        <v>2.06</v>
      </c>
      <c r="D11" s="115">
        <v>1.82</v>
      </c>
      <c r="E11" s="115">
        <v>1.75</v>
      </c>
      <c r="F11" s="116">
        <v>1.32</v>
      </c>
    </row>
    <row r="12" spans="1:10" ht="16.5" customHeight="1" x14ac:dyDescent="0.25">
      <c r="A12" s="523"/>
      <c r="B12" s="114" t="s">
        <v>67</v>
      </c>
      <c r="C12" s="115">
        <v>10.85</v>
      </c>
      <c r="D12" s="115">
        <v>10.14</v>
      </c>
      <c r="E12" s="115">
        <v>10.210000000000001</v>
      </c>
      <c r="F12" s="116">
        <v>9.8699999999999992</v>
      </c>
    </row>
    <row r="13" spans="1:10" x14ac:dyDescent="0.25">
      <c r="A13" s="523"/>
      <c r="B13" s="114" t="s">
        <v>68</v>
      </c>
      <c r="C13" s="115">
        <v>12.93</v>
      </c>
      <c r="D13" s="115">
        <v>13.59</v>
      </c>
      <c r="E13" s="115">
        <v>11.8</v>
      </c>
      <c r="F13" s="116">
        <v>12.43</v>
      </c>
    </row>
    <row r="14" spans="1:10" x14ac:dyDescent="0.25">
      <c r="A14" s="523"/>
      <c r="B14" s="114" t="s">
        <v>69</v>
      </c>
      <c r="C14" s="115">
        <v>10.119999999999999</v>
      </c>
      <c r="D14" s="115">
        <v>9.75</v>
      </c>
      <c r="E14" s="115">
        <v>9.3699999999999992</v>
      </c>
      <c r="F14" s="116">
        <v>8.89</v>
      </c>
    </row>
    <row r="15" spans="1:10" x14ac:dyDescent="0.25">
      <c r="A15" s="523"/>
      <c r="B15" s="114" t="s">
        <v>70</v>
      </c>
      <c r="C15" s="115">
        <v>13.38</v>
      </c>
      <c r="D15" s="115">
        <v>13.65</v>
      </c>
      <c r="E15" s="115">
        <v>12.26</v>
      </c>
      <c r="F15" s="116">
        <v>14.24</v>
      </c>
    </row>
    <row r="16" spans="1:10" x14ac:dyDescent="0.25">
      <c r="A16" s="523"/>
      <c r="B16" s="114" t="s">
        <v>71</v>
      </c>
      <c r="C16" s="115">
        <v>3.62</v>
      </c>
      <c r="D16" s="115">
        <v>3.22</v>
      </c>
      <c r="E16" s="115">
        <v>3.3</v>
      </c>
      <c r="F16" s="116">
        <v>3.31</v>
      </c>
    </row>
    <row r="17" spans="1:9" x14ac:dyDescent="0.25">
      <c r="A17" s="523"/>
      <c r="B17" s="114" t="s">
        <v>72</v>
      </c>
      <c r="C17" s="115">
        <v>4.5999999999999996</v>
      </c>
      <c r="D17" s="115">
        <v>4.82</v>
      </c>
      <c r="E17" s="115">
        <v>5.16</v>
      </c>
      <c r="F17" s="116">
        <v>4.95</v>
      </c>
    </row>
    <row r="18" spans="1:9" x14ac:dyDescent="0.25">
      <c r="A18" s="523"/>
      <c r="B18" s="114" t="s">
        <v>73</v>
      </c>
      <c r="C18" s="115">
        <v>8.6</v>
      </c>
      <c r="D18" s="115">
        <v>8.93</v>
      </c>
      <c r="E18" s="115">
        <v>9.4</v>
      </c>
      <c r="F18" s="116">
        <v>9.99</v>
      </c>
    </row>
    <row r="19" spans="1:9" x14ac:dyDescent="0.25">
      <c r="A19" s="523"/>
      <c r="B19" s="114" t="s">
        <v>74</v>
      </c>
      <c r="C19" s="115">
        <v>8.7200000000000006</v>
      </c>
      <c r="D19" s="115">
        <v>9.5399999999999991</v>
      </c>
      <c r="E19" s="115">
        <v>10.050000000000001</v>
      </c>
      <c r="F19" s="116">
        <v>11.11</v>
      </c>
    </row>
    <row r="20" spans="1:9" x14ac:dyDescent="0.25">
      <c r="A20" s="523"/>
      <c r="B20" s="114" t="s">
        <v>75</v>
      </c>
      <c r="C20" s="115">
        <v>4.1500000000000004</v>
      </c>
      <c r="D20" s="115">
        <v>4</v>
      </c>
      <c r="E20" s="115">
        <v>3.73</v>
      </c>
      <c r="F20" s="116">
        <v>4.21</v>
      </c>
    </row>
    <row r="21" spans="1:9" ht="15.75" thickBot="1" x14ac:dyDescent="0.3">
      <c r="A21" s="525"/>
      <c r="B21" s="120" t="s">
        <v>76</v>
      </c>
      <c r="C21" s="121">
        <v>4.32</v>
      </c>
      <c r="D21" s="121">
        <v>3.81</v>
      </c>
      <c r="E21" s="121">
        <v>3.92</v>
      </c>
      <c r="F21" s="122">
        <v>4.0199999999999996</v>
      </c>
    </row>
    <row r="22" spans="1:9" ht="54.75" customHeight="1" x14ac:dyDescent="0.25">
      <c r="A22" s="403" t="s">
        <v>223</v>
      </c>
      <c r="B22" s="403"/>
      <c r="C22" s="403"/>
      <c r="D22" s="403"/>
      <c r="E22" s="403"/>
      <c r="F22" s="403"/>
    </row>
    <row r="23" spans="1:9" ht="25.5" customHeight="1" x14ac:dyDescent="0.25">
      <c r="A23" s="519" t="s">
        <v>287</v>
      </c>
      <c r="B23" s="519"/>
      <c r="C23" s="519"/>
      <c r="D23" s="519"/>
      <c r="E23" s="519"/>
      <c r="F23" s="519"/>
      <c r="G23" s="353"/>
      <c r="H23" s="353"/>
      <c r="I23" s="353"/>
    </row>
    <row r="24" spans="1:9" ht="22.5" customHeight="1" x14ac:dyDescent="0.25">
      <c r="A24" s="441" t="s">
        <v>206</v>
      </c>
      <c r="B24" s="441"/>
      <c r="C24" s="441"/>
      <c r="D24" s="441"/>
      <c r="E24" s="441"/>
      <c r="F24" s="441"/>
      <c r="G24" s="351"/>
      <c r="H24" s="351"/>
      <c r="I24" s="351"/>
    </row>
  </sheetData>
  <mergeCells count="7">
    <mergeCell ref="A1:F1"/>
    <mergeCell ref="A22:F22"/>
    <mergeCell ref="A23:F23"/>
    <mergeCell ref="A24:F24"/>
    <mergeCell ref="A3:A4"/>
    <mergeCell ref="A5:A7"/>
    <mergeCell ref="A8:A21"/>
  </mergeCells>
  <hyperlinks>
    <hyperlink ref="A2" location="Sommaire!A1" display="Retour au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B24" sqref="B24"/>
    </sheetView>
  </sheetViews>
  <sheetFormatPr baseColWidth="10" defaultRowHeight="15" x14ac:dyDescent="0.25"/>
  <cols>
    <col min="1" max="1" width="12.85546875" customWidth="1"/>
    <col min="2" max="2" width="33.28515625" bestFit="1" customWidth="1"/>
    <col min="3" max="10" width="7.140625" customWidth="1"/>
  </cols>
  <sheetData>
    <row r="1" spans="1:15" ht="21" customHeight="1" x14ac:dyDescent="0.25">
      <c r="A1" s="398" t="s">
        <v>248</v>
      </c>
      <c r="B1" s="398"/>
      <c r="C1" s="398"/>
      <c r="D1" s="398"/>
      <c r="E1" s="398"/>
      <c r="F1" s="398"/>
      <c r="G1" s="398"/>
      <c r="H1" s="398"/>
      <c r="I1" s="398"/>
      <c r="J1" s="398"/>
    </row>
    <row r="2" spans="1:15" ht="15.75" thickBot="1" x14ac:dyDescent="0.3">
      <c r="A2" s="342" t="s">
        <v>194</v>
      </c>
      <c r="L2" s="61"/>
    </row>
    <row r="3" spans="1:15" ht="32.25" customHeight="1" x14ac:dyDescent="0.25">
      <c r="A3" s="406"/>
      <c r="B3" s="407"/>
      <c r="C3" s="408" t="s">
        <v>27</v>
      </c>
      <c r="D3" s="409"/>
      <c r="E3" s="409"/>
      <c r="F3" s="410"/>
      <c r="G3" s="409" t="s">
        <v>28</v>
      </c>
      <c r="H3" s="409"/>
      <c r="I3" s="409"/>
      <c r="J3" s="411"/>
      <c r="L3" s="62"/>
      <c r="M3" s="393"/>
      <c r="N3" s="393"/>
      <c r="O3" s="393"/>
    </row>
    <row r="4" spans="1:15" x14ac:dyDescent="0.25">
      <c r="A4" s="396" t="s">
        <v>231</v>
      </c>
      <c r="B4" s="397"/>
      <c r="C4" s="250">
        <v>2017</v>
      </c>
      <c r="D4" s="251">
        <v>2018</v>
      </c>
      <c r="E4" s="251">
        <v>2019</v>
      </c>
      <c r="F4" s="252">
        <v>2020</v>
      </c>
      <c r="G4" s="250">
        <v>2017</v>
      </c>
      <c r="H4" s="251">
        <v>2018</v>
      </c>
      <c r="I4" s="251">
        <v>2019</v>
      </c>
      <c r="J4" s="253">
        <v>2020</v>
      </c>
      <c r="L4" s="62"/>
      <c r="M4" s="229"/>
      <c r="N4" s="229"/>
      <c r="O4" s="229"/>
    </row>
    <row r="5" spans="1:15" ht="15" customHeight="1" x14ac:dyDescent="0.25">
      <c r="A5" s="394" t="s">
        <v>29</v>
      </c>
      <c r="B5" s="395"/>
      <c r="C5" s="254">
        <v>2018</v>
      </c>
      <c r="D5" s="255">
        <v>2019</v>
      </c>
      <c r="E5" s="255">
        <v>2020</v>
      </c>
      <c r="F5" s="256">
        <v>2021</v>
      </c>
      <c r="G5" s="254">
        <v>2019</v>
      </c>
      <c r="H5" s="255">
        <v>2020</v>
      </c>
      <c r="I5" s="255">
        <v>2021</v>
      </c>
      <c r="J5" s="257">
        <v>2022</v>
      </c>
      <c r="L5" s="62"/>
      <c r="M5" s="64"/>
      <c r="N5" s="64"/>
      <c r="O5" s="64"/>
    </row>
    <row r="6" spans="1:15" x14ac:dyDescent="0.25">
      <c r="A6" s="400" t="s">
        <v>30</v>
      </c>
      <c r="B6" s="249" t="s">
        <v>31</v>
      </c>
      <c r="C6" s="68">
        <v>92</v>
      </c>
      <c r="D6" s="69">
        <v>91.44</v>
      </c>
      <c r="E6" s="69">
        <v>89.04</v>
      </c>
      <c r="F6" s="70">
        <v>92.07</v>
      </c>
      <c r="G6" s="68">
        <v>93.71</v>
      </c>
      <c r="H6" s="69">
        <v>92.25</v>
      </c>
      <c r="I6" s="69">
        <v>94.39</v>
      </c>
      <c r="J6" s="66">
        <v>94.74</v>
      </c>
      <c r="L6" s="65"/>
      <c r="M6" s="71"/>
      <c r="N6" s="71"/>
      <c r="O6" s="71"/>
    </row>
    <row r="7" spans="1:15" x14ac:dyDescent="0.25">
      <c r="A7" s="400"/>
      <c r="B7" s="67" t="s">
        <v>33</v>
      </c>
      <c r="C7" s="68">
        <v>84.37</v>
      </c>
      <c r="D7" s="69">
        <v>84.41</v>
      </c>
      <c r="E7" s="69">
        <v>81.430000000000007</v>
      </c>
      <c r="F7" s="70">
        <v>86.01</v>
      </c>
      <c r="G7" s="68">
        <v>87.55</v>
      </c>
      <c r="H7" s="69">
        <v>84.15</v>
      </c>
      <c r="I7" s="69">
        <v>88.82</v>
      </c>
      <c r="J7" s="66">
        <v>88.68</v>
      </c>
      <c r="L7" s="65"/>
      <c r="M7" s="71"/>
      <c r="N7" s="71"/>
      <c r="O7" s="71"/>
    </row>
    <row r="8" spans="1:15" ht="15" customHeight="1" x14ac:dyDescent="0.25">
      <c r="A8" s="400"/>
      <c r="B8" s="67" t="s">
        <v>35</v>
      </c>
      <c r="C8" s="68">
        <v>86.2</v>
      </c>
      <c r="D8" s="69">
        <v>85.88</v>
      </c>
      <c r="E8" s="69">
        <v>84.44</v>
      </c>
      <c r="F8" s="70">
        <v>88.87</v>
      </c>
      <c r="G8" s="68">
        <v>89.99</v>
      </c>
      <c r="H8" s="69">
        <v>86.72</v>
      </c>
      <c r="I8" s="69">
        <v>91.01</v>
      </c>
      <c r="J8" s="66">
        <v>91.31</v>
      </c>
      <c r="L8" s="65"/>
      <c r="M8" s="71"/>
      <c r="N8" s="71"/>
      <c r="O8" s="71"/>
    </row>
    <row r="9" spans="1:15" ht="15" customHeight="1" x14ac:dyDescent="0.25">
      <c r="A9" s="405"/>
      <c r="B9" s="72" t="s">
        <v>37</v>
      </c>
      <c r="C9" s="73">
        <v>90.4</v>
      </c>
      <c r="D9" s="74">
        <v>90.49</v>
      </c>
      <c r="E9" s="74">
        <v>87.09</v>
      </c>
      <c r="F9" s="75">
        <v>89.32</v>
      </c>
      <c r="G9" s="73">
        <v>92.85</v>
      </c>
      <c r="H9" s="74">
        <v>90.89</v>
      </c>
      <c r="I9" s="74">
        <v>92.47</v>
      </c>
      <c r="J9" s="76">
        <v>93.67</v>
      </c>
      <c r="L9" s="65"/>
      <c r="M9" s="71"/>
      <c r="N9" s="71"/>
      <c r="O9" s="71"/>
    </row>
    <row r="10" spans="1:15" ht="15" customHeight="1" x14ac:dyDescent="0.25">
      <c r="A10" s="399" t="s">
        <v>39</v>
      </c>
      <c r="B10" s="77" t="s">
        <v>239</v>
      </c>
      <c r="C10" s="68">
        <v>88.25</v>
      </c>
      <c r="D10" s="69">
        <v>87.79</v>
      </c>
      <c r="E10" s="69">
        <v>85.24</v>
      </c>
      <c r="F10" s="70">
        <v>88.35</v>
      </c>
      <c r="G10" s="68">
        <v>90.99</v>
      </c>
      <c r="H10" s="69">
        <v>88.64</v>
      </c>
      <c r="I10" s="69">
        <v>91.5</v>
      </c>
      <c r="J10" s="66">
        <v>91.84</v>
      </c>
      <c r="L10" s="65"/>
      <c r="M10" s="71"/>
      <c r="N10" s="71"/>
      <c r="O10" s="71"/>
    </row>
    <row r="11" spans="1:15" ht="15" customHeight="1" x14ac:dyDescent="0.25">
      <c r="A11" s="400"/>
      <c r="B11" s="67" t="s">
        <v>41</v>
      </c>
      <c r="C11" s="68">
        <v>93.79</v>
      </c>
      <c r="D11" s="69">
        <v>93.34</v>
      </c>
      <c r="E11" s="69">
        <v>90.36</v>
      </c>
      <c r="F11" s="70">
        <v>93.77</v>
      </c>
      <c r="G11" s="68">
        <v>95.71</v>
      </c>
      <c r="H11" s="69">
        <v>93.76</v>
      </c>
      <c r="I11" s="69">
        <v>95.48</v>
      </c>
      <c r="J11" s="66">
        <v>96.15</v>
      </c>
      <c r="L11" s="65"/>
      <c r="M11" s="71"/>
      <c r="N11" s="71"/>
      <c r="O11" s="71"/>
    </row>
    <row r="12" spans="1:15" ht="15" customHeight="1" x14ac:dyDescent="0.25">
      <c r="A12" s="400"/>
      <c r="B12" s="67" t="s">
        <v>240</v>
      </c>
      <c r="C12" s="68">
        <v>94.64</v>
      </c>
      <c r="D12" s="69">
        <v>94.51</v>
      </c>
      <c r="E12" s="69">
        <v>92.46</v>
      </c>
      <c r="F12" s="70">
        <v>95.07</v>
      </c>
      <c r="G12" s="68">
        <v>95.64</v>
      </c>
      <c r="H12" s="69">
        <v>94.69</v>
      </c>
      <c r="I12" s="69">
        <v>96.47</v>
      </c>
      <c r="J12" s="66">
        <v>97.05</v>
      </c>
      <c r="L12" s="65"/>
      <c r="M12" s="71"/>
      <c r="N12" s="71"/>
      <c r="O12" s="71"/>
    </row>
    <row r="13" spans="1:15" ht="15.75" thickBot="1" x14ac:dyDescent="0.3">
      <c r="A13" s="401" t="s">
        <v>42</v>
      </c>
      <c r="B13" s="402"/>
      <c r="C13" s="78">
        <v>89.754319498125383</v>
      </c>
      <c r="D13" s="79">
        <v>89.346330573548158</v>
      </c>
      <c r="E13" s="79">
        <v>86.802012596319628</v>
      </c>
      <c r="F13" s="80">
        <v>90.031675442092677</v>
      </c>
      <c r="G13" s="81">
        <v>92.205112652044647</v>
      </c>
      <c r="H13" s="79">
        <v>89.955642362132465</v>
      </c>
      <c r="I13" s="79">
        <v>92.638129864484924</v>
      </c>
      <c r="J13" s="82">
        <v>93.140426440419944</v>
      </c>
    </row>
    <row r="14" spans="1:15" ht="30.75" customHeight="1" x14ac:dyDescent="0.25">
      <c r="A14" s="403" t="s">
        <v>284</v>
      </c>
      <c r="B14" s="403"/>
      <c r="C14" s="403"/>
      <c r="D14" s="403"/>
      <c r="E14" s="403"/>
      <c r="F14" s="403"/>
      <c r="G14" s="403"/>
      <c r="H14" s="403"/>
      <c r="I14" s="403"/>
      <c r="J14" s="403"/>
    </row>
    <row r="15" spans="1:15" x14ac:dyDescent="0.25">
      <c r="A15" s="404" t="s">
        <v>206</v>
      </c>
      <c r="B15" s="404"/>
      <c r="C15" s="404"/>
      <c r="D15" s="404"/>
      <c r="E15" s="404"/>
      <c r="F15" s="404"/>
      <c r="G15" s="404"/>
      <c r="H15" s="404"/>
      <c r="I15" s="404"/>
      <c r="J15" s="404"/>
    </row>
    <row r="17" ht="15" customHeight="1" x14ac:dyDescent="0.25"/>
    <row r="18" ht="15" customHeight="1" x14ac:dyDescent="0.25"/>
    <row r="19" ht="15" customHeight="1" x14ac:dyDescent="0.25"/>
    <row r="20" ht="15" customHeight="1" x14ac:dyDescent="0.25"/>
    <row r="21" ht="45" customHeight="1" x14ac:dyDescent="0.25"/>
    <row r="26" ht="15" customHeight="1" x14ac:dyDescent="0.25"/>
    <row r="27" ht="15" customHeight="1" x14ac:dyDescent="0.25"/>
    <row r="28" ht="15" customHeight="1" x14ac:dyDescent="0.25"/>
    <row r="29" ht="15" customHeight="1" x14ac:dyDescent="0.25"/>
    <row r="34" ht="15" customHeight="1" x14ac:dyDescent="0.25"/>
    <row r="35" ht="45" customHeight="1" x14ac:dyDescent="0.25"/>
    <row r="36" ht="15" customHeight="1" x14ac:dyDescent="0.25"/>
    <row r="37" ht="45" customHeight="1" x14ac:dyDescent="0.25"/>
  </sheetData>
  <mergeCells count="12">
    <mergeCell ref="A13:B13"/>
    <mergeCell ref="A14:J14"/>
    <mergeCell ref="A15:J15"/>
    <mergeCell ref="A6:A9"/>
    <mergeCell ref="A3:B3"/>
    <mergeCell ref="C3:F3"/>
    <mergeCell ref="G3:J3"/>
    <mergeCell ref="M3:O3"/>
    <mergeCell ref="A5:B5"/>
    <mergeCell ref="A4:B4"/>
    <mergeCell ref="A1:J1"/>
    <mergeCell ref="A10:A12"/>
  </mergeCells>
  <hyperlinks>
    <hyperlink ref="A2" location="Sommaire!A1" display="Retour au sommair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49"/>
  <sheetViews>
    <sheetView showGridLines="0" workbookViewId="0">
      <selection activeCell="CL16" sqref="CL16"/>
    </sheetView>
  </sheetViews>
  <sheetFormatPr baseColWidth="10" defaultColWidth="3.7109375" defaultRowHeight="17.25" x14ac:dyDescent="0.3"/>
  <cols>
    <col min="1" max="1" width="14" style="2" customWidth="1"/>
    <col min="2" max="2" width="2" style="2" customWidth="1"/>
    <col min="3" max="3" width="17.5703125" style="4" customWidth="1"/>
    <col min="4" max="12" width="0.85546875" style="4" customWidth="1"/>
    <col min="13" max="32" width="0.85546875" style="1" customWidth="1"/>
    <col min="33" max="84" width="0.85546875" style="2" customWidth="1"/>
    <col min="85" max="88" width="3.7109375" style="2"/>
    <col min="89" max="89" width="5" style="2" bestFit="1" customWidth="1"/>
    <col min="90" max="16384" width="3.7109375" style="2"/>
  </cols>
  <sheetData>
    <row r="1" spans="1:84" ht="34.5" customHeight="1" x14ac:dyDescent="0.25">
      <c r="A1" s="420" t="s">
        <v>234</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c r="AX1" s="420"/>
      <c r="AY1" s="420"/>
      <c r="AZ1" s="420"/>
      <c r="BA1" s="420"/>
      <c r="BB1" s="420"/>
      <c r="BC1" s="420"/>
      <c r="BD1" s="420"/>
      <c r="BE1" s="420"/>
      <c r="BF1" s="420"/>
      <c r="BG1" s="420"/>
      <c r="BH1" s="420"/>
      <c r="BI1" s="420"/>
      <c r="BJ1" s="420"/>
      <c r="BK1" s="420"/>
      <c r="BL1" s="420"/>
      <c r="BM1" s="420"/>
      <c r="BN1" s="420"/>
      <c r="BO1" s="420"/>
      <c r="BP1" s="420"/>
      <c r="BQ1" s="420"/>
      <c r="BR1" s="420"/>
      <c r="BS1" s="420"/>
      <c r="BT1" s="420"/>
      <c r="BU1" s="420"/>
      <c r="BV1" s="420"/>
      <c r="BW1" s="420"/>
      <c r="BX1" s="420"/>
      <c r="BY1" s="420"/>
      <c r="BZ1" s="420"/>
      <c r="CA1" s="420"/>
      <c r="CB1" s="420"/>
      <c r="CC1" s="420"/>
      <c r="CD1" s="420"/>
      <c r="CE1" s="420"/>
      <c r="CF1" s="420"/>
    </row>
    <row r="2" spans="1:84" ht="15" customHeight="1" thickBot="1" x14ac:dyDescent="0.3">
      <c r="A2" s="342" t="s">
        <v>194</v>
      </c>
      <c r="C2" s="5"/>
      <c r="D2" s="5"/>
      <c r="E2" s="5"/>
      <c r="F2" s="5"/>
      <c r="G2" s="5"/>
      <c r="H2" s="5"/>
      <c r="I2" s="5"/>
      <c r="J2" s="5"/>
      <c r="K2" s="5"/>
      <c r="L2" s="5"/>
    </row>
    <row r="3" spans="1:84" s="3" customFormat="1" ht="39.950000000000003" customHeight="1" x14ac:dyDescent="0.25">
      <c r="A3" s="424" t="s">
        <v>11</v>
      </c>
      <c r="B3" s="425"/>
      <c r="C3" s="426"/>
      <c r="D3" s="412">
        <v>2017</v>
      </c>
      <c r="E3" s="412"/>
      <c r="F3" s="412"/>
      <c r="G3" s="412"/>
      <c r="H3" s="412"/>
      <c r="I3" s="412"/>
      <c r="J3" s="412"/>
      <c r="K3" s="412"/>
      <c r="L3" s="430"/>
      <c r="M3" s="431">
        <v>2018</v>
      </c>
      <c r="N3" s="412"/>
      <c r="O3" s="412"/>
      <c r="P3" s="412"/>
      <c r="Q3" s="412"/>
      <c r="R3" s="412"/>
      <c r="S3" s="412"/>
      <c r="T3" s="412"/>
      <c r="U3" s="412"/>
      <c r="V3" s="412"/>
      <c r="W3" s="412"/>
      <c r="X3" s="430"/>
      <c r="Y3" s="431">
        <v>2019</v>
      </c>
      <c r="Z3" s="412"/>
      <c r="AA3" s="412"/>
      <c r="AB3" s="412"/>
      <c r="AC3" s="412"/>
      <c r="AD3" s="412"/>
      <c r="AE3" s="412"/>
      <c r="AF3" s="412"/>
      <c r="AG3" s="412"/>
      <c r="AH3" s="412"/>
      <c r="AI3" s="412"/>
      <c r="AJ3" s="430"/>
      <c r="AK3" s="431">
        <v>2020</v>
      </c>
      <c r="AL3" s="412"/>
      <c r="AM3" s="412"/>
      <c r="AN3" s="412"/>
      <c r="AO3" s="412"/>
      <c r="AP3" s="412"/>
      <c r="AQ3" s="412"/>
      <c r="AR3" s="412"/>
      <c r="AS3" s="412"/>
      <c r="AT3" s="412"/>
      <c r="AU3" s="412"/>
      <c r="AV3" s="430"/>
      <c r="AW3" s="431">
        <v>2021</v>
      </c>
      <c r="AX3" s="412"/>
      <c r="AY3" s="412"/>
      <c r="AZ3" s="412"/>
      <c r="BA3" s="412"/>
      <c r="BB3" s="412"/>
      <c r="BC3" s="412"/>
      <c r="BD3" s="412"/>
      <c r="BE3" s="412"/>
      <c r="BF3" s="412"/>
      <c r="BG3" s="412"/>
      <c r="BH3" s="430"/>
      <c r="BI3" s="412">
        <v>2022</v>
      </c>
      <c r="BJ3" s="412"/>
      <c r="BK3" s="412"/>
      <c r="BL3" s="412"/>
      <c r="BM3" s="412"/>
      <c r="BN3" s="412"/>
      <c r="BO3" s="412"/>
      <c r="BP3" s="412"/>
      <c r="BQ3" s="412"/>
      <c r="BR3" s="412"/>
      <c r="BS3" s="412"/>
      <c r="BT3" s="412"/>
      <c r="BU3" s="413">
        <v>2023</v>
      </c>
      <c r="BV3" s="412"/>
      <c r="BW3" s="412"/>
      <c r="BX3" s="412"/>
      <c r="BY3" s="412"/>
      <c r="BZ3" s="412"/>
      <c r="CA3" s="412"/>
      <c r="CB3" s="412"/>
      <c r="CC3" s="412"/>
      <c r="CD3" s="412"/>
      <c r="CE3" s="412"/>
      <c r="CF3" s="414"/>
    </row>
    <row r="4" spans="1:84" ht="15.75" customHeight="1" x14ac:dyDescent="0.25">
      <c r="A4" s="427"/>
      <c r="B4" s="428"/>
      <c r="C4" s="429"/>
      <c r="D4" s="415" t="s">
        <v>8</v>
      </c>
      <c r="E4" s="415"/>
      <c r="F4" s="415"/>
      <c r="G4" s="415" t="s">
        <v>9</v>
      </c>
      <c r="H4" s="415"/>
      <c r="I4" s="415"/>
      <c r="J4" s="415" t="s">
        <v>10</v>
      </c>
      <c r="K4" s="415"/>
      <c r="L4" s="416"/>
      <c r="M4" s="417" t="s">
        <v>7</v>
      </c>
      <c r="N4" s="415"/>
      <c r="O4" s="415"/>
      <c r="P4" s="415" t="s">
        <v>8</v>
      </c>
      <c r="Q4" s="415"/>
      <c r="R4" s="415"/>
      <c r="S4" s="415" t="s">
        <v>9</v>
      </c>
      <c r="T4" s="415"/>
      <c r="U4" s="415"/>
      <c r="V4" s="415" t="s">
        <v>10</v>
      </c>
      <c r="W4" s="415"/>
      <c r="X4" s="416"/>
      <c r="Y4" s="417" t="s">
        <v>7</v>
      </c>
      <c r="Z4" s="415"/>
      <c r="AA4" s="415"/>
      <c r="AB4" s="415" t="s">
        <v>8</v>
      </c>
      <c r="AC4" s="415"/>
      <c r="AD4" s="415"/>
      <c r="AE4" s="415" t="s">
        <v>9</v>
      </c>
      <c r="AF4" s="415"/>
      <c r="AG4" s="415"/>
      <c r="AH4" s="415" t="s">
        <v>10</v>
      </c>
      <c r="AI4" s="415"/>
      <c r="AJ4" s="416"/>
      <c r="AK4" s="417" t="s">
        <v>7</v>
      </c>
      <c r="AL4" s="415"/>
      <c r="AM4" s="415"/>
      <c r="AN4" s="415" t="s">
        <v>8</v>
      </c>
      <c r="AO4" s="415"/>
      <c r="AP4" s="415"/>
      <c r="AQ4" s="415" t="s">
        <v>9</v>
      </c>
      <c r="AR4" s="415"/>
      <c r="AS4" s="415"/>
      <c r="AT4" s="415" t="s">
        <v>10</v>
      </c>
      <c r="AU4" s="415"/>
      <c r="AV4" s="416"/>
      <c r="AW4" s="417" t="s">
        <v>7</v>
      </c>
      <c r="AX4" s="415"/>
      <c r="AY4" s="415"/>
      <c r="AZ4" s="415" t="s">
        <v>8</v>
      </c>
      <c r="BA4" s="415"/>
      <c r="BB4" s="415"/>
      <c r="BC4" s="415" t="s">
        <v>9</v>
      </c>
      <c r="BD4" s="415"/>
      <c r="BE4" s="415"/>
      <c r="BF4" s="415" t="s">
        <v>10</v>
      </c>
      <c r="BG4" s="415"/>
      <c r="BH4" s="416"/>
      <c r="BI4" s="415" t="s">
        <v>7</v>
      </c>
      <c r="BJ4" s="415"/>
      <c r="BK4" s="415"/>
      <c r="BL4" s="415" t="s">
        <v>8</v>
      </c>
      <c r="BM4" s="415"/>
      <c r="BN4" s="415"/>
      <c r="BO4" s="415" t="s">
        <v>9</v>
      </c>
      <c r="BP4" s="415"/>
      <c r="BQ4" s="415"/>
      <c r="BR4" s="415" t="s">
        <v>10</v>
      </c>
      <c r="BS4" s="415"/>
      <c r="BT4" s="415"/>
      <c r="BU4" s="423" t="s">
        <v>7</v>
      </c>
      <c r="BV4" s="415"/>
      <c r="BW4" s="415"/>
      <c r="BX4" s="415" t="s">
        <v>8</v>
      </c>
      <c r="BY4" s="415"/>
      <c r="BZ4" s="415"/>
      <c r="CA4" s="415" t="s">
        <v>9</v>
      </c>
      <c r="CB4" s="415"/>
      <c r="CC4" s="415"/>
      <c r="CD4" s="415" t="s">
        <v>10</v>
      </c>
      <c r="CE4" s="415"/>
      <c r="CF4" s="418"/>
    </row>
    <row r="5" spans="1:84" ht="13.5" customHeight="1" x14ac:dyDescent="0.2">
      <c r="A5" s="419" t="s">
        <v>12</v>
      </c>
      <c r="B5" s="29"/>
      <c r="C5" s="230" t="s">
        <v>2</v>
      </c>
      <c r="D5" s="9"/>
      <c r="E5" s="9"/>
      <c r="F5" s="9"/>
      <c r="G5" s="231"/>
      <c r="H5" s="231"/>
      <c r="I5" s="231"/>
      <c r="J5" s="231"/>
      <c r="K5" s="231"/>
      <c r="L5" s="232"/>
      <c r="M5" s="233"/>
      <c r="N5" s="231"/>
      <c r="O5" s="231"/>
      <c r="P5" s="231"/>
      <c r="Q5" s="231"/>
      <c r="R5" s="231"/>
      <c r="S5" s="231"/>
      <c r="T5" s="231"/>
      <c r="U5" s="231"/>
      <c r="V5" s="231"/>
      <c r="W5" s="231"/>
      <c r="X5" s="234"/>
      <c r="Y5" s="235"/>
      <c r="Z5" s="236"/>
      <c r="AA5" s="236"/>
      <c r="AB5" s="236"/>
      <c r="AC5" s="236"/>
      <c r="AD5" s="236"/>
      <c r="AE5" s="236"/>
      <c r="AF5" s="236"/>
      <c r="AG5" s="236"/>
      <c r="AH5" s="236"/>
      <c r="AI5" s="236"/>
      <c r="AJ5" s="45"/>
      <c r="AK5" s="46"/>
      <c r="AL5" s="47"/>
      <c r="AM5" s="47"/>
      <c r="AN5" s="47"/>
      <c r="AO5" s="47"/>
      <c r="AP5" s="47"/>
      <c r="AQ5" s="10"/>
      <c r="AR5" s="10"/>
      <c r="AS5" s="10"/>
      <c r="AT5" s="56"/>
      <c r="AU5" s="10"/>
      <c r="AV5" s="39"/>
      <c r="AW5" s="34"/>
      <c r="AX5" s="10"/>
      <c r="AY5" s="10"/>
      <c r="AZ5" s="10"/>
      <c r="BA5" s="10"/>
      <c r="BB5" s="10"/>
      <c r="BC5" s="10"/>
      <c r="BD5" s="10"/>
      <c r="BE5" s="10"/>
      <c r="BF5" s="10"/>
      <c r="BG5" s="10"/>
      <c r="BH5" s="39"/>
      <c r="BI5" s="10"/>
      <c r="BJ5" s="10"/>
      <c r="BK5" s="10"/>
      <c r="BL5" s="10"/>
      <c r="BM5" s="10"/>
      <c r="BN5" s="10"/>
      <c r="BO5" s="10"/>
      <c r="BP5" s="10"/>
      <c r="BQ5" s="10"/>
      <c r="BR5" s="10"/>
      <c r="BS5" s="10"/>
      <c r="BT5" s="10"/>
      <c r="BU5" s="237"/>
      <c r="BV5" s="10"/>
      <c r="BW5" s="10"/>
      <c r="BX5" s="10"/>
      <c r="BY5" s="10"/>
      <c r="BZ5" s="10"/>
      <c r="CA5" s="10"/>
      <c r="CB5" s="10"/>
      <c r="CC5" s="10"/>
      <c r="CD5" s="10"/>
      <c r="CE5" s="10"/>
      <c r="CF5" s="24"/>
    </row>
    <row r="6" spans="1:84" ht="13.5" customHeight="1" x14ac:dyDescent="0.2">
      <c r="A6" s="419"/>
      <c r="B6" s="354"/>
      <c r="C6" s="238" t="s">
        <v>3</v>
      </c>
      <c r="D6" s="11"/>
      <c r="E6" s="11"/>
      <c r="F6" s="11"/>
      <c r="G6" s="11"/>
      <c r="H6" s="11"/>
      <c r="I6" s="11"/>
      <c r="J6" s="11"/>
      <c r="K6" s="11"/>
      <c r="L6" s="11"/>
      <c r="M6" s="32"/>
      <c r="N6" s="8"/>
      <c r="O6" s="8"/>
      <c r="P6" s="8"/>
      <c r="Q6" s="8"/>
      <c r="R6" s="8"/>
      <c r="S6" s="23"/>
      <c r="T6" s="23"/>
      <c r="U6" s="23"/>
      <c r="V6" s="23"/>
      <c r="W6" s="23"/>
      <c r="X6" s="36"/>
      <c r="Y6" s="31"/>
      <c r="Z6" s="23"/>
      <c r="AA6" s="23"/>
      <c r="AB6" s="23"/>
      <c r="AC6" s="23"/>
      <c r="AD6" s="23"/>
      <c r="AE6" s="23"/>
      <c r="AF6" s="23"/>
      <c r="AG6" s="23"/>
      <c r="AH6" s="23"/>
      <c r="AI6" s="23"/>
      <c r="AJ6" s="234"/>
      <c r="AK6" s="235"/>
      <c r="AL6" s="236"/>
      <c r="AM6" s="236"/>
      <c r="AN6" s="236"/>
      <c r="AO6" s="236"/>
      <c r="AP6" s="236"/>
      <c r="AQ6" s="236"/>
      <c r="AR6" s="236"/>
      <c r="AS6" s="236"/>
      <c r="AT6" s="236"/>
      <c r="AU6" s="236"/>
      <c r="AV6" s="45"/>
      <c r="AW6" s="46"/>
      <c r="AX6" s="47"/>
      <c r="AY6" s="47"/>
      <c r="AZ6" s="47"/>
      <c r="BA6" s="47"/>
      <c r="BB6" s="47"/>
      <c r="BC6" s="8"/>
      <c r="BD6" s="8"/>
      <c r="BE6" s="8"/>
      <c r="BF6" s="57"/>
      <c r="BG6" s="8"/>
      <c r="BH6" s="37"/>
      <c r="BI6" s="8"/>
      <c r="BJ6" s="8"/>
      <c r="BK6" s="8"/>
      <c r="BL6" s="8"/>
      <c r="BM6" s="8"/>
      <c r="BN6" s="8"/>
      <c r="BO6" s="8"/>
      <c r="BP6" s="8"/>
      <c r="BQ6" s="8"/>
      <c r="BR6" s="8"/>
      <c r="BS6" s="8"/>
      <c r="BT6" s="8"/>
      <c r="BU6" s="239"/>
      <c r="BV6" s="8"/>
      <c r="BW6" s="8"/>
      <c r="BX6" s="8"/>
      <c r="BY6" s="8"/>
      <c r="BZ6" s="8"/>
      <c r="CA6" s="8"/>
      <c r="CB6" s="8"/>
      <c r="CC6" s="8"/>
      <c r="CD6" s="8"/>
      <c r="CE6" s="8"/>
      <c r="CF6" s="25"/>
    </row>
    <row r="7" spans="1:84" ht="13.5" customHeight="1" x14ac:dyDescent="0.2">
      <c r="A7" s="419"/>
      <c r="B7" s="354"/>
      <c r="C7" s="238" t="s">
        <v>4</v>
      </c>
      <c r="D7" s="11"/>
      <c r="E7" s="11"/>
      <c r="F7" s="11"/>
      <c r="G7" s="11"/>
      <c r="H7" s="11"/>
      <c r="I7" s="11"/>
      <c r="J7" s="11"/>
      <c r="K7" s="11"/>
      <c r="L7" s="11"/>
      <c r="M7" s="32"/>
      <c r="N7" s="8"/>
      <c r="O7" s="8"/>
      <c r="P7" s="8"/>
      <c r="Q7" s="8"/>
      <c r="R7" s="8"/>
      <c r="S7" s="8"/>
      <c r="T7" s="8"/>
      <c r="U7" s="8"/>
      <c r="V7" s="8"/>
      <c r="W7" s="8"/>
      <c r="X7" s="37"/>
      <c r="Y7" s="32"/>
      <c r="Z7" s="8"/>
      <c r="AA7" s="8"/>
      <c r="AB7" s="8"/>
      <c r="AC7" s="8"/>
      <c r="AD7" s="8"/>
      <c r="AE7" s="23"/>
      <c r="AF7" s="23"/>
      <c r="AG7" s="23"/>
      <c r="AH7" s="23"/>
      <c r="AI7" s="23"/>
      <c r="AJ7" s="36"/>
      <c r="AK7" s="31"/>
      <c r="AL7" s="23"/>
      <c r="AM7" s="23"/>
      <c r="AN7" s="23"/>
      <c r="AO7" s="23"/>
      <c r="AP7" s="23"/>
      <c r="AQ7" s="23"/>
      <c r="AR7" s="23"/>
      <c r="AS7" s="23"/>
      <c r="AT7" s="23"/>
      <c r="AU7" s="23"/>
      <c r="AV7" s="234"/>
      <c r="AW7" s="235"/>
      <c r="AX7" s="236"/>
      <c r="AY7" s="236"/>
      <c r="AZ7" s="236"/>
      <c r="BA7" s="236"/>
      <c r="BB7" s="236"/>
      <c r="BC7" s="236"/>
      <c r="BD7" s="236"/>
      <c r="BE7" s="236"/>
      <c r="BF7" s="236"/>
      <c r="BG7" s="236"/>
      <c r="BH7" s="45"/>
      <c r="BI7" s="46"/>
      <c r="BJ7" s="47"/>
      <c r="BK7" s="47"/>
      <c r="BL7" s="47"/>
      <c r="BM7" s="47"/>
      <c r="BN7" s="47"/>
      <c r="BO7" s="8"/>
      <c r="BP7" s="8"/>
      <c r="BQ7" s="8"/>
      <c r="BR7" s="57"/>
      <c r="BS7" s="8"/>
      <c r="BT7" s="8"/>
      <c r="BU7" s="239"/>
      <c r="BV7" s="8"/>
      <c r="BW7" s="8"/>
      <c r="BX7" s="8"/>
      <c r="BY7" s="8"/>
      <c r="BZ7" s="8"/>
      <c r="CA7" s="8"/>
      <c r="CB7" s="8"/>
      <c r="CC7" s="8"/>
      <c r="CD7" s="8"/>
      <c r="CE7" s="8"/>
      <c r="CF7" s="25"/>
    </row>
    <row r="8" spans="1:84" ht="13.5" customHeight="1" x14ac:dyDescent="0.2">
      <c r="A8" s="419"/>
      <c r="B8" s="30"/>
      <c r="C8" s="240" t="s">
        <v>5</v>
      </c>
      <c r="D8" s="12"/>
      <c r="E8" s="12"/>
      <c r="F8" s="12"/>
      <c r="G8" s="12"/>
      <c r="H8" s="12"/>
      <c r="I8" s="12"/>
      <c r="J8" s="12"/>
      <c r="K8" s="12"/>
      <c r="L8" s="12"/>
      <c r="M8" s="33"/>
      <c r="N8" s="13"/>
      <c r="O8" s="13"/>
      <c r="P8" s="13"/>
      <c r="Q8" s="13"/>
      <c r="R8" s="13"/>
      <c r="S8" s="13"/>
      <c r="T8" s="13"/>
      <c r="U8" s="13"/>
      <c r="V8" s="13"/>
      <c r="W8" s="13"/>
      <c r="X8" s="38"/>
      <c r="Y8" s="33"/>
      <c r="Z8" s="13"/>
      <c r="AA8" s="13"/>
      <c r="AB8" s="13"/>
      <c r="AC8" s="13"/>
      <c r="AD8" s="13"/>
      <c r="AE8" s="13"/>
      <c r="AF8" s="13"/>
      <c r="AG8" s="13"/>
      <c r="AH8" s="13"/>
      <c r="AI8" s="13"/>
      <c r="AJ8" s="38"/>
      <c r="AK8" s="33"/>
      <c r="AL8" s="13"/>
      <c r="AM8" s="13"/>
      <c r="AN8" s="13"/>
      <c r="AO8" s="13"/>
      <c r="AP8" s="13"/>
      <c r="AQ8" s="23"/>
      <c r="AR8" s="23"/>
      <c r="AS8" s="23"/>
      <c r="AT8" s="23"/>
      <c r="AU8" s="23"/>
      <c r="AV8" s="36"/>
      <c r="AW8" s="31"/>
      <c r="AX8" s="23"/>
      <c r="AY8" s="23"/>
      <c r="AZ8" s="23"/>
      <c r="BA8" s="23"/>
      <c r="BB8" s="23"/>
      <c r="BC8" s="23"/>
      <c r="BD8" s="23"/>
      <c r="BE8" s="23"/>
      <c r="BF8" s="23"/>
      <c r="BG8" s="23"/>
      <c r="BH8" s="234"/>
      <c r="BI8" s="236"/>
      <c r="BJ8" s="236"/>
      <c r="BK8" s="236"/>
      <c r="BL8" s="236"/>
      <c r="BM8" s="236"/>
      <c r="BN8" s="236"/>
      <c r="BO8" s="236"/>
      <c r="BP8" s="236"/>
      <c r="BQ8" s="236"/>
      <c r="BR8" s="236"/>
      <c r="BS8" s="236"/>
      <c r="BT8" s="47"/>
      <c r="BU8" s="241"/>
      <c r="BV8" s="47"/>
      <c r="BW8" s="47"/>
      <c r="BX8" s="47"/>
      <c r="BY8" s="47"/>
      <c r="BZ8" s="47"/>
      <c r="CA8" s="43"/>
      <c r="CB8" s="43"/>
      <c r="CC8" s="43"/>
      <c r="CD8" s="58"/>
      <c r="CE8" s="43"/>
      <c r="CF8" s="44"/>
    </row>
    <row r="9" spans="1:84" ht="13.5" customHeight="1" x14ac:dyDescent="0.2">
      <c r="A9" s="419" t="s">
        <v>13</v>
      </c>
      <c r="B9" s="29"/>
      <c r="C9" s="230" t="s">
        <v>1</v>
      </c>
      <c r="D9" s="9"/>
      <c r="E9" s="9"/>
      <c r="F9" s="9"/>
      <c r="G9" s="9"/>
      <c r="H9" s="9"/>
      <c r="I9" s="9"/>
      <c r="J9" s="9"/>
      <c r="K9" s="9"/>
      <c r="L9" s="9"/>
      <c r="M9" s="34"/>
      <c r="N9" s="10"/>
      <c r="O9" s="10"/>
      <c r="P9" s="10"/>
      <c r="Q9" s="10"/>
      <c r="R9" s="10"/>
      <c r="S9" s="10"/>
      <c r="T9" s="10"/>
      <c r="U9" s="10"/>
      <c r="V9" s="10"/>
      <c r="W9" s="10"/>
      <c r="X9" s="39"/>
      <c r="Y9" s="34"/>
      <c r="Z9" s="10"/>
      <c r="AA9" s="10"/>
      <c r="AB9" s="10"/>
      <c r="AC9" s="10"/>
      <c r="AD9" s="10"/>
      <c r="AE9" s="10"/>
      <c r="AF9" s="10"/>
      <c r="AG9" s="10"/>
      <c r="AH9" s="10"/>
      <c r="AI9" s="10"/>
      <c r="AJ9" s="39"/>
      <c r="AK9" s="34"/>
      <c r="AL9" s="10"/>
      <c r="AM9" s="10"/>
      <c r="AN9" s="15"/>
      <c r="AO9" s="15"/>
      <c r="AP9" s="15"/>
      <c r="AQ9" s="10"/>
      <c r="AR9" s="10"/>
      <c r="AS9" s="10"/>
      <c r="AT9" s="10"/>
      <c r="AU9" s="15"/>
      <c r="AV9" s="40"/>
      <c r="AW9" s="34"/>
      <c r="AX9" s="10"/>
      <c r="AY9" s="15"/>
      <c r="AZ9" s="15"/>
      <c r="BA9" s="15"/>
      <c r="BB9" s="10"/>
      <c r="BC9" s="10"/>
      <c r="BD9" s="10"/>
      <c r="BE9" s="10"/>
      <c r="BF9" s="10"/>
      <c r="BG9" s="10"/>
      <c r="BH9" s="39"/>
      <c r="BI9" s="10"/>
      <c r="BJ9" s="10"/>
      <c r="BK9" s="10"/>
      <c r="BL9" s="10"/>
      <c r="BM9" s="10"/>
      <c r="BN9" s="10"/>
      <c r="BO9" s="10"/>
      <c r="BP9" s="10"/>
      <c r="BQ9" s="10"/>
      <c r="BR9" s="10"/>
      <c r="BS9" s="10"/>
      <c r="BT9" s="10"/>
      <c r="BU9" s="237"/>
      <c r="BV9" s="10"/>
      <c r="BW9" s="10"/>
      <c r="BX9" s="10"/>
      <c r="BY9" s="10"/>
      <c r="BZ9" s="10"/>
      <c r="CA9" s="10"/>
      <c r="CB9" s="10"/>
      <c r="CC9" s="10"/>
      <c r="CD9" s="10"/>
      <c r="CE9" s="10"/>
      <c r="CF9" s="24"/>
    </row>
    <row r="10" spans="1:84" ht="15" x14ac:dyDescent="0.2">
      <c r="A10" s="419"/>
      <c r="B10" s="30"/>
      <c r="C10" s="240" t="s">
        <v>16</v>
      </c>
      <c r="D10" s="12"/>
      <c r="E10" s="12"/>
      <c r="F10" s="12"/>
      <c r="G10" s="12"/>
      <c r="H10" s="12"/>
      <c r="I10" s="12"/>
      <c r="J10" s="12"/>
      <c r="K10" s="12"/>
      <c r="L10" s="12"/>
      <c r="M10" s="33"/>
      <c r="N10" s="13"/>
      <c r="O10" s="13"/>
      <c r="P10" s="13"/>
      <c r="Q10" s="13"/>
      <c r="R10" s="13"/>
      <c r="S10" s="13"/>
      <c r="T10" s="13"/>
      <c r="U10" s="13"/>
      <c r="V10" s="13"/>
      <c r="W10" s="13"/>
      <c r="X10" s="38"/>
      <c r="Y10" s="33"/>
      <c r="Z10" s="13"/>
      <c r="AA10" s="13"/>
      <c r="AB10" s="13"/>
      <c r="AC10" s="13"/>
      <c r="AD10" s="13"/>
      <c r="AE10" s="13"/>
      <c r="AF10" s="13"/>
      <c r="AG10" s="13"/>
      <c r="AH10" s="13"/>
      <c r="AI10" s="13"/>
      <c r="AJ10" s="38"/>
      <c r="AK10" s="33"/>
      <c r="AL10" s="13"/>
      <c r="AM10" s="13"/>
      <c r="AN10" s="13"/>
      <c r="AO10" s="13"/>
      <c r="AP10" s="13"/>
      <c r="AQ10" s="13"/>
      <c r="AR10" s="13"/>
      <c r="AS10" s="13"/>
      <c r="AT10" s="242"/>
      <c r="AU10" s="242"/>
      <c r="AV10" s="243"/>
      <c r="AW10" s="244"/>
      <c r="AX10" s="242"/>
      <c r="AY10" s="242"/>
      <c r="AZ10" s="242"/>
      <c r="BA10" s="242"/>
      <c r="BB10" s="242"/>
      <c r="BC10" s="13"/>
      <c r="BD10" s="13"/>
      <c r="BE10" s="13"/>
      <c r="BF10" s="13"/>
      <c r="BG10" s="13"/>
      <c r="BH10" s="38"/>
      <c r="BI10" s="13"/>
      <c r="BJ10" s="13"/>
      <c r="BK10" s="13"/>
      <c r="BL10" s="13"/>
      <c r="BM10" s="13"/>
      <c r="BN10" s="13"/>
      <c r="BO10" s="13"/>
      <c r="BP10" s="13"/>
      <c r="BQ10" s="13"/>
      <c r="BR10" s="13"/>
      <c r="BS10" s="13"/>
      <c r="BT10" s="13"/>
      <c r="BU10" s="245"/>
      <c r="BV10" s="13"/>
      <c r="BW10" s="13"/>
      <c r="BX10" s="13"/>
      <c r="BY10" s="13"/>
      <c r="BZ10" s="13"/>
      <c r="CA10" s="13"/>
      <c r="CB10" s="13"/>
      <c r="CC10" s="13"/>
      <c r="CD10" s="13"/>
      <c r="CE10" s="13"/>
      <c r="CF10" s="246"/>
    </row>
    <row r="11" spans="1:84" ht="13.5" customHeight="1" x14ac:dyDescent="0.2">
      <c r="A11" s="421" t="s">
        <v>15</v>
      </c>
      <c r="B11" s="7"/>
      <c r="C11" s="238" t="s">
        <v>14</v>
      </c>
      <c r="D11" s="11"/>
      <c r="E11" s="11"/>
      <c r="F11" s="11"/>
      <c r="G11" s="11"/>
      <c r="H11" s="11"/>
      <c r="I11" s="11"/>
      <c r="J11" s="11"/>
      <c r="K11" s="11"/>
      <c r="L11" s="11"/>
      <c r="M11" s="32"/>
      <c r="N11" s="8"/>
      <c r="O11" s="8"/>
      <c r="P11" s="8"/>
      <c r="Q11" s="8"/>
      <c r="R11" s="8"/>
      <c r="S11" s="8"/>
      <c r="T11" s="8"/>
      <c r="U11" s="8"/>
      <c r="V11" s="8"/>
      <c r="W11" s="8"/>
      <c r="X11" s="37"/>
      <c r="Y11" s="32"/>
      <c r="Z11" s="8"/>
      <c r="AA11" s="8"/>
      <c r="AB11" s="8"/>
      <c r="AC11" s="8"/>
      <c r="AD11" s="8"/>
      <c r="AE11" s="8"/>
      <c r="AF11" s="8"/>
      <c r="AG11" s="8"/>
      <c r="AH11" s="8"/>
      <c r="AI11" s="8"/>
      <c r="AJ11" s="37"/>
      <c r="AK11" s="32"/>
      <c r="AL11" s="8"/>
      <c r="AM11" s="8"/>
      <c r="AN11" s="26"/>
      <c r="AO11" s="26"/>
      <c r="AP11" s="26"/>
      <c r="AQ11" s="21"/>
      <c r="AR11" s="8"/>
      <c r="AS11" s="8"/>
      <c r="AT11" s="8"/>
      <c r="AU11" s="8"/>
      <c r="AV11" s="37"/>
      <c r="AW11" s="32"/>
      <c r="AX11" s="8"/>
      <c r="AY11" s="8"/>
      <c r="AZ11" s="8"/>
      <c r="BA11" s="8"/>
      <c r="BB11" s="8"/>
      <c r="BC11" s="8"/>
      <c r="BD11" s="8"/>
      <c r="BE11" s="8"/>
      <c r="BF11" s="8"/>
      <c r="BG11" s="8"/>
      <c r="BH11" s="37"/>
      <c r="BI11" s="8"/>
      <c r="BJ11" s="8"/>
      <c r="BK11" s="8"/>
      <c r="BL11" s="8"/>
      <c r="BM11" s="8"/>
      <c r="BN11" s="8"/>
      <c r="BO11" s="8"/>
      <c r="BP11" s="8"/>
      <c r="BQ11" s="8"/>
      <c r="BR11" s="8"/>
      <c r="BS11" s="8"/>
      <c r="BT11" s="8"/>
      <c r="BU11" s="239"/>
      <c r="BV11" s="8"/>
      <c r="BW11" s="8"/>
      <c r="BX11" s="8"/>
      <c r="BY11" s="8"/>
      <c r="BZ11" s="8"/>
      <c r="CA11" s="8"/>
      <c r="CB11" s="8"/>
      <c r="CC11" s="8"/>
      <c r="CD11" s="8"/>
      <c r="CE11" s="8"/>
      <c r="CF11" s="25"/>
    </row>
    <row r="12" spans="1:84" ht="13.5" customHeight="1" x14ac:dyDescent="0.2">
      <c r="A12" s="421"/>
      <c r="B12" s="7"/>
      <c r="C12" s="238" t="s">
        <v>17</v>
      </c>
      <c r="D12" s="11"/>
      <c r="E12" s="11"/>
      <c r="F12" s="11"/>
      <c r="G12" s="11"/>
      <c r="H12" s="11"/>
      <c r="I12" s="11"/>
      <c r="J12" s="11"/>
      <c r="K12" s="11"/>
      <c r="L12" s="11"/>
      <c r="M12" s="32"/>
      <c r="N12" s="8"/>
      <c r="O12" s="8"/>
      <c r="P12" s="8"/>
      <c r="Q12" s="8"/>
      <c r="R12" s="8"/>
      <c r="S12" s="8"/>
      <c r="T12" s="8"/>
      <c r="U12" s="8"/>
      <c r="V12" s="8"/>
      <c r="W12" s="8"/>
      <c r="X12" s="37"/>
      <c r="Y12" s="32"/>
      <c r="Z12" s="8"/>
      <c r="AA12" s="8"/>
      <c r="AB12" s="8"/>
      <c r="AC12" s="8"/>
      <c r="AD12" s="8"/>
      <c r="AE12" s="8"/>
      <c r="AF12" s="8"/>
      <c r="AG12" s="8"/>
      <c r="AH12" s="8"/>
      <c r="AI12" s="8"/>
      <c r="AJ12" s="37"/>
      <c r="AK12" s="32"/>
      <c r="AL12" s="8"/>
      <c r="AM12" s="8"/>
      <c r="AN12" s="8"/>
      <c r="AO12" s="8"/>
      <c r="AP12" s="8"/>
      <c r="AQ12" s="27"/>
      <c r="AR12" s="27"/>
      <c r="AS12" s="27"/>
      <c r="AT12" s="27"/>
      <c r="AU12" s="27"/>
      <c r="AV12" s="41"/>
      <c r="AW12" s="35"/>
      <c r="AX12" s="27"/>
      <c r="AY12" s="27"/>
      <c r="AZ12" s="27"/>
      <c r="BA12" s="27"/>
      <c r="BB12" s="27"/>
      <c r="BC12" s="8"/>
      <c r="BD12" s="8"/>
      <c r="BE12" s="8"/>
      <c r="BF12" s="8"/>
      <c r="BG12" s="8"/>
      <c r="BH12" s="37"/>
      <c r="BI12" s="8"/>
      <c r="BJ12" s="8"/>
      <c r="BK12" s="8"/>
      <c r="BL12" s="8"/>
      <c r="BM12" s="8"/>
      <c r="BN12" s="8"/>
      <c r="BO12" s="8"/>
      <c r="BP12" s="8"/>
      <c r="BQ12" s="8"/>
      <c r="BR12" s="8"/>
      <c r="BS12" s="8"/>
      <c r="BT12" s="8"/>
      <c r="BU12" s="239"/>
      <c r="BV12" s="8"/>
      <c r="BW12" s="8"/>
      <c r="BX12" s="8"/>
      <c r="BY12" s="8"/>
      <c r="BZ12" s="8"/>
      <c r="CA12" s="8"/>
      <c r="CB12" s="8"/>
      <c r="CC12" s="8"/>
      <c r="CD12" s="8"/>
      <c r="CE12" s="8"/>
      <c r="CF12" s="25"/>
    </row>
    <row r="13" spans="1:84" ht="13.5" customHeight="1" x14ac:dyDescent="0.2">
      <c r="A13" s="421"/>
      <c r="B13" s="7"/>
      <c r="C13" s="238" t="s">
        <v>18</v>
      </c>
      <c r="D13" s="11"/>
      <c r="E13" s="11"/>
      <c r="F13" s="11"/>
      <c r="G13" s="11"/>
      <c r="H13" s="11"/>
      <c r="I13" s="11"/>
      <c r="J13" s="11"/>
      <c r="K13" s="11"/>
      <c r="L13" s="11"/>
      <c r="M13" s="32"/>
      <c r="N13" s="8"/>
      <c r="O13" s="8"/>
      <c r="P13" s="8"/>
      <c r="Q13" s="8"/>
      <c r="R13" s="8"/>
      <c r="S13" s="8"/>
      <c r="T13" s="8"/>
      <c r="U13" s="8"/>
      <c r="V13" s="8"/>
      <c r="W13" s="8"/>
      <c r="X13" s="37"/>
      <c r="Y13" s="32"/>
      <c r="Z13" s="8"/>
      <c r="AA13" s="8"/>
      <c r="AB13" s="8"/>
      <c r="AC13" s="8"/>
      <c r="AD13" s="8"/>
      <c r="AE13" s="8"/>
      <c r="AF13" s="8"/>
      <c r="AG13" s="8"/>
      <c r="AH13" s="8"/>
      <c r="AI13" s="8"/>
      <c r="AJ13" s="37"/>
      <c r="AK13" s="32"/>
      <c r="AL13" s="8"/>
      <c r="AM13" s="8"/>
      <c r="AN13" s="8"/>
      <c r="AO13" s="8"/>
      <c r="AP13" s="8"/>
      <c r="AQ13" s="8"/>
      <c r="AR13" s="8"/>
      <c r="AS13" s="8"/>
      <c r="AT13" s="8"/>
      <c r="AU13" s="8"/>
      <c r="AV13" s="37"/>
      <c r="AW13" s="32"/>
      <c r="AX13" s="8"/>
      <c r="AY13" s="8"/>
      <c r="AZ13" s="8"/>
      <c r="BA13" s="8"/>
      <c r="BB13" s="28"/>
      <c r="BC13" s="28"/>
      <c r="BD13" s="28"/>
      <c r="BE13" s="28"/>
      <c r="BF13" s="28"/>
      <c r="BG13" s="28"/>
      <c r="BH13" s="42"/>
      <c r="BI13" s="8"/>
      <c r="BJ13" s="8"/>
      <c r="BK13" s="8"/>
      <c r="BL13" s="8"/>
      <c r="BM13" s="8"/>
      <c r="BN13" s="8"/>
      <c r="BO13" s="8"/>
      <c r="BP13" s="8"/>
      <c r="BQ13" s="8"/>
      <c r="BR13" s="8"/>
      <c r="BS13" s="8"/>
      <c r="BT13" s="8"/>
      <c r="BU13" s="239"/>
      <c r="BV13" s="8"/>
      <c r="BW13" s="8"/>
      <c r="BX13" s="8"/>
      <c r="BY13" s="8"/>
      <c r="BZ13" s="8"/>
      <c r="CA13" s="8"/>
      <c r="CB13" s="8"/>
      <c r="CC13" s="8"/>
      <c r="CD13" s="8"/>
      <c r="CE13" s="8"/>
      <c r="CF13" s="25"/>
    </row>
    <row r="14" spans="1:84" ht="13.5" customHeight="1" thickBot="1" x14ac:dyDescent="0.25">
      <c r="A14" s="422"/>
      <c r="B14" s="48"/>
      <c r="C14" s="247" t="s">
        <v>6</v>
      </c>
      <c r="D14" s="49"/>
      <c r="E14" s="49"/>
      <c r="F14" s="49"/>
      <c r="G14" s="49"/>
      <c r="H14" s="49"/>
      <c r="I14" s="49"/>
      <c r="J14" s="49"/>
      <c r="K14" s="49"/>
      <c r="L14" s="49"/>
      <c r="M14" s="50"/>
      <c r="N14" s="51"/>
      <c r="O14" s="51"/>
      <c r="P14" s="51"/>
      <c r="Q14" s="51"/>
      <c r="R14" s="51"/>
      <c r="S14" s="51"/>
      <c r="T14" s="51"/>
      <c r="U14" s="51"/>
      <c r="V14" s="51"/>
      <c r="W14" s="51"/>
      <c r="X14" s="52"/>
      <c r="Y14" s="50"/>
      <c r="Z14" s="51"/>
      <c r="AA14" s="51"/>
      <c r="AB14" s="51"/>
      <c r="AC14" s="51"/>
      <c r="AD14" s="51"/>
      <c r="AE14" s="51"/>
      <c r="AF14" s="51"/>
      <c r="AG14" s="51"/>
      <c r="AH14" s="51"/>
      <c r="AI14" s="51"/>
      <c r="AJ14" s="52"/>
      <c r="AK14" s="50"/>
      <c r="AL14" s="51"/>
      <c r="AM14" s="51"/>
      <c r="AN14" s="51"/>
      <c r="AO14" s="51"/>
      <c r="AP14" s="51"/>
      <c r="AQ14" s="51"/>
      <c r="AR14" s="51"/>
      <c r="AS14" s="51"/>
      <c r="AT14" s="51"/>
      <c r="AU14" s="51"/>
      <c r="AV14" s="52"/>
      <c r="AW14" s="50"/>
      <c r="AX14" s="51"/>
      <c r="AY14" s="51"/>
      <c r="AZ14" s="51"/>
      <c r="BA14" s="51"/>
      <c r="BB14" s="51"/>
      <c r="BC14" s="51"/>
      <c r="BD14" s="51"/>
      <c r="BE14" s="51"/>
      <c r="BF14" s="51"/>
      <c r="BG14" s="51"/>
      <c r="BH14" s="52"/>
      <c r="BI14" s="53"/>
      <c r="BJ14" s="53"/>
      <c r="BK14" s="53"/>
      <c r="BL14" s="53"/>
      <c r="BM14" s="53"/>
      <c r="BN14" s="53"/>
      <c r="BO14" s="53"/>
      <c r="BP14" s="53"/>
      <c r="BQ14" s="53"/>
      <c r="BR14" s="53"/>
      <c r="BS14" s="53"/>
      <c r="BT14" s="53"/>
      <c r="BU14" s="248"/>
      <c r="BV14" s="54"/>
      <c r="BW14" s="54"/>
      <c r="BX14" s="54"/>
      <c r="BY14" s="54"/>
      <c r="BZ14" s="54"/>
      <c r="CA14" s="54"/>
      <c r="CB14" s="54"/>
      <c r="CC14" s="54"/>
      <c r="CD14" s="54"/>
      <c r="CE14" s="54"/>
      <c r="CF14" s="55"/>
    </row>
    <row r="15" spans="1:84" ht="9.75" customHeight="1" x14ac:dyDescent="0.3"/>
    <row r="16" spans="1:84" ht="15" x14ac:dyDescent="0.25">
      <c r="B16" s="14"/>
      <c r="C16" s="20" t="s">
        <v>23</v>
      </c>
      <c r="D16" s="20"/>
      <c r="E16" s="20"/>
      <c r="F16" s="20"/>
      <c r="G16" s="20"/>
      <c r="H16" s="20"/>
      <c r="I16" s="20"/>
      <c r="J16" s="20"/>
      <c r="K16" s="20"/>
      <c r="L16" s="20"/>
      <c r="O16" s="20"/>
      <c r="P16" s="20"/>
      <c r="Q16" s="20"/>
      <c r="V16" s="20"/>
      <c r="W16" s="20"/>
      <c r="X16" s="20"/>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0"/>
      <c r="BG16" s="20"/>
      <c r="BH16" s="20"/>
      <c r="BI16" s="20"/>
      <c r="BJ16" s="20"/>
      <c r="BK16" s="20"/>
      <c r="BL16" s="20"/>
      <c r="BM16" s="20"/>
      <c r="BN16" s="20"/>
      <c r="BO16" s="20"/>
      <c r="BP16" s="20"/>
      <c r="BQ16" s="20"/>
      <c r="BR16" s="20"/>
      <c r="BS16" s="20"/>
      <c r="BT16" s="20"/>
    </row>
    <row r="17" spans="2:72" ht="15" x14ac:dyDescent="0.25">
      <c r="B17" s="236"/>
      <c r="C17" s="20" t="s">
        <v>24</v>
      </c>
      <c r="D17" s="20"/>
      <c r="E17" s="20"/>
      <c r="F17" s="20"/>
      <c r="G17" s="20"/>
      <c r="H17" s="20"/>
      <c r="I17" s="20"/>
      <c r="J17" s="20"/>
      <c r="K17" s="20"/>
      <c r="L17" s="20"/>
      <c r="O17" s="20"/>
      <c r="P17" s="20"/>
      <c r="Q17" s="20"/>
      <c r="V17" s="20"/>
      <c r="W17" s="20"/>
      <c r="X17" s="20"/>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0"/>
      <c r="BG17" s="20"/>
      <c r="BH17" s="20"/>
      <c r="BI17" s="20"/>
      <c r="BJ17" s="20"/>
      <c r="BK17" s="20"/>
      <c r="BL17" s="20"/>
      <c r="BM17" s="20"/>
      <c r="BN17" s="20"/>
      <c r="BO17" s="20"/>
      <c r="BP17" s="20"/>
      <c r="BQ17" s="20"/>
      <c r="BR17" s="20"/>
      <c r="BS17" s="20"/>
      <c r="BT17" s="20"/>
    </row>
    <row r="18" spans="2:72" ht="15" x14ac:dyDescent="0.25">
      <c r="B18" s="59"/>
      <c r="C18" s="20" t="s">
        <v>25</v>
      </c>
      <c r="D18" s="20"/>
      <c r="E18" s="20"/>
      <c r="F18" s="20"/>
      <c r="G18" s="20"/>
      <c r="H18" s="20"/>
      <c r="I18" s="20"/>
      <c r="J18" s="20"/>
      <c r="K18" s="20"/>
      <c r="L18" s="20"/>
      <c r="O18" s="20"/>
      <c r="P18" s="20"/>
      <c r="Q18" s="20"/>
      <c r="V18" s="20"/>
      <c r="W18" s="20"/>
      <c r="X18" s="20"/>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0"/>
      <c r="BG18" s="20"/>
      <c r="BH18" s="20"/>
      <c r="BI18" s="20"/>
      <c r="BJ18" s="20"/>
      <c r="BK18" s="20"/>
      <c r="BL18" s="20"/>
      <c r="BM18" s="20"/>
      <c r="BN18" s="20"/>
      <c r="BO18" s="20"/>
      <c r="BP18" s="20"/>
      <c r="BQ18" s="20"/>
      <c r="BR18" s="20"/>
      <c r="BS18" s="20"/>
      <c r="BT18" s="20"/>
    </row>
    <row r="19" spans="2:72" ht="15" x14ac:dyDescent="0.25">
      <c r="B19" s="60"/>
      <c r="C19" s="20" t="s">
        <v>26</v>
      </c>
      <c r="D19" s="20"/>
      <c r="E19" s="20"/>
      <c r="F19" s="20"/>
      <c r="G19" s="20"/>
      <c r="H19" s="20"/>
      <c r="I19" s="20"/>
      <c r="J19" s="20"/>
      <c r="K19" s="20"/>
      <c r="L19" s="20"/>
      <c r="O19" s="20"/>
      <c r="P19" s="20"/>
      <c r="Q19" s="20"/>
      <c r="V19" s="20"/>
      <c r="W19" s="20"/>
      <c r="X19" s="20"/>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0"/>
      <c r="BG19" s="20"/>
      <c r="BH19" s="20"/>
      <c r="BI19" s="20"/>
      <c r="BJ19" s="20"/>
      <c r="BK19" s="20"/>
      <c r="BL19" s="20"/>
      <c r="BM19" s="20"/>
      <c r="BN19" s="20"/>
      <c r="BO19" s="20"/>
      <c r="BP19" s="20"/>
      <c r="BQ19" s="20"/>
      <c r="BR19" s="20"/>
      <c r="BS19" s="20"/>
      <c r="BT19" s="20"/>
    </row>
    <row r="20" spans="2:72" ht="6.75" customHeight="1" x14ac:dyDescent="0.25">
      <c r="C20" s="20"/>
      <c r="D20" s="20"/>
      <c r="E20" s="20"/>
      <c r="F20" s="20"/>
      <c r="G20" s="20"/>
      <c r="H20" s="20"/>
      <c r="I20" s="20"/>
      <c r="J20" s="20"/>
      <c r="K20" s="20"/>
      <c r="L20" s="20"/>
      <c r="O20" s="20"/>
      <c r="P20" s="20"/>
      <c r="Q20" s="20"/>
      <c r="R20" s="20"/>
      <c r="S20" s="20"/>
      <c r="T20" s="20"/>
      <c r="U20" s="20"/>
      <c r="V20" s="20"/>
      <c r="W20" s="20"/>
      <c r="X20" s="20"/>
      <c r="Y20" s="21"/>
      <c r="Z20" s="20"/>
      <c r="AA20" s="20"/>
      <c r="AB20" s="20"/>
      <c r="AC20" s="20"/>
      <c r="AD20" s="20"/>
      <c r="AE20" s="20"/>
      <c r="AF20" s="20"/>
      <c r="AG20" s="20"/>
      <c r="AH20" s="20"/>
      <c r="AI20" s="20"/>
      <c r="AJ20" s="20"/>
      <c r="AK20" s="20"/>
      <c r="AL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row>
    <row r="21" spans="2:72" ht="15" x14ac:dyDescent="0.25">
      <c r="B21" s="17"/>
      <c r="C21" s="20" t="s">
        <v>21</v>
      </c>
      <c r="D21" s="20"/>
      <c r="E21" s="20"/>
      <c r="F21" s="20"/>
      <c r="G21" s="20"/>
      <c r="H21" s="20"/>
      <c r="I21" s="20"/>
      <c r="J21" s="20"/>
      <c r="K21" s="20"/>
      <c r="L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row>
    <row r="22" spans="2:72" ht="15" x14ac:dyDescent="0.25">
      <c r="B22" s="16"/>
      <c r="C22" s="20" t="s">
        <v>20</v>
      </c>
      <c r="D22" s="20"/>
      <c r="E22" s="20"/>
      <c r="F22" s="20"/>
      <c r="G22" s="20"/>
      <c r="H22" s="20"/>
      <c r="I22" s="20"/>
      <c r="J22" s="20"/>
      <c r="K22" s="20"/>
      <c r="L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row>
    <row r="23" spans="2:72" ht="15" x14ac:dyDescent="0.25">
      <c r="B23" s="18"/>
      <c r="C23" s="20" t="s">
        <v>19</v>
      </c>
      <c r="D23" s="20"/>
      <c r="E23" s="20"/>
      <c r="F23" s="20"/>
      <c r="G23" s="20"/>
      <c r="H23" s="20"/>
      <c r="I23" s="20"/>
      <c r="J23" s="20"/>
      <c r="K23" s="20"/>
      <c r="L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row>
    <row r="24" spans="2:72" ht="15" x14ac:dyDescent="0.25">
      <c r="B24" s="19"/>
      <c r="C24" s="20" t="s">
        <v>22</v>
      </c>
      <c r="D24" s="20"/>
      <c r="E24" s="20"/>
      <c r="F24" s="20"/>
      <c r="G24" s="20"/>
      <c r="H24" s="20"/>
      <c r="I24" s="20"/>
      <c r="J24" s="20"/>
      <c r="K24" s="20"/>
      <c r="L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row>
    <row r="25" spans="2:72" ht="15" x14ac:dyDescent="0.25">
      <c r="C25" s="6"/>
      <c r="D25" s="6"/>
      <c r="E25" s="6"/>
      <c r="F25" s="6"/>
      <c r="G25" s="6"/>
      <c r="H25" s="6"/>
      <c r="I25" s="6"/>
      <c r="J25" s="6"/>
      <c r="K25" s="6"/>
      <c r="L25" s="6"/>
      <c r="M25" s="6"/>
      <c r="N25" s="22"/>
      <c r="O25" s="22"/>
      <c r="P25" s="22"/>
      <c r="Q25" s="22"/>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row>
    <row r="26" spans="2:72" ht="15" x14ac:dyDescent="0.25">
      <c r="C26" s="6"/>
      <c r="D26" s="6"/>
      <c r="E26" s="6"/>
      <c r="F26" s="6"/>
      <c r="G26" s="6"/>
      <c r="H26" s="6"/>
      <c r="I26" s="6"/>
      <c r="J26" s="6"/>
      <c r="K26" s="6"/>
      <c r="L26" s="6"/>
      <c r="M26" s="6"/>
      <c r="N26" s="22"/>
      <c r="O26" s="22"/>
      <c r="P26" s="22"/>
      <c r="Q26" s="22"/>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row>
    <row r="27" spans="2:72" ht="15" x14ac:dyDescent="0.25">
      <c r="C27" s="6"/>
      <c r="D27" s="6"/>
      <c r="E27" s="6"/>
      <c r="F27" s="6"/>
      <c r="G27" s="6"/>
      <c r="H27" s="6"/>
      <c r="I27" s="6"/>
      <c r="J27" s="6"/>
      <c r="K27" s="6"/>
      <c r="L27" s="6"/>
      <c r="M27" s="6"/>
      <c r="N27" s="22"/>
      <c r="O27" s="22"/>
      <c r="P27" s="22"/>
      <c r="Q27" s="22"/>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row>
    <row r="28" spans="2:72" ht="15" x14ac:dyDescent="0.25">
      <c r="C28" s="6"/>
      <c r="D28" s="6"/>
      <c r="E28" s="6"/>
      <c r="F28" s="6"/>
      <c r="G28" s="6"/>
      <c r="H28" s="6"/>
      <c r="I28" s="6"/>
      <c r="J28" s="6"/>
      <c r="K28" s="6"/>
      <c r="L28" s="6"/>
      <c r="M28" s="6"/>
      <c r="N28" s="22"/>
      <c r="O28" s="22"/>
      <c r="P28" s="22"/>
      <c r="Q28" s="22"/>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row>
    <row r="29" spans="2:72" ht="15" x14ac:dyDescent="0.25">
      <c r="C29" s="6"/>
      <c r="D29" s="6"/>
      <c r="E29" s="6"/>
      <c r="F29" s="6"/>
      <c r="G29" s="6"/>
      <c r="H29" s="6"/>
      <c r="I29" s="6"/>
      <c r="J29" s="6"/>
      <c r="K29" s="6"/>
      <c r="L29" s="6"/>
      <c r="M29" s="6"/>
      <c r="N29" s="22"/>
      <c r="O29" s="22"/>
      <c r="P29" s="22"/>
      <c r="Q29" s="22"/>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row>
    <row r="30" spans="2:72" ht="15" x14ac:dyDescent="0.25">
      <c r="C30" s="6"/>
      <c r="D30" s="6"/>
      <c r="E30" s="6"/>
      <c r="F30" s="6"/>
      <c r="G30" s="6"/>
      <c r="H30" s="6"/>
      <c r="I30" s="6"/>
      <c r="J30" s="6"/>
      <c r="K30" s="6"/>
      <c r="L30" s="6"/>
      <c r="M30" s="6"/>
      <c r="N30" s="22"/>
      <c r="O30" s="22"/>
      <c r="P30" s="22"/>
      <c r="Q30" s="22"/>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row>
    <row r="31" spans="2:72" ht="15" x14ac:dyDescent="0.25">
      <c r="C31" s="6"/>
      <c r="D31" s="6"/>
      <c r="E31" s="6"/>
      <c r="F31" s="6"/>
      <c r="G31" s="6"/>
      <c r="H31" s="6"/>
      <c r="I31" s="6"/>
      <c r="J31" s="6"/>
      <c r="K31" s="6"/>
      <c r="L31" s="6"/>
      <c r="M31" s="6"/>
      <c r="N31" s="22"/>
      <c r="O31" s="22"/>
      <c r="P31" s="22"/>
      <c r="Q31" s="22"/>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row>
    <row r="32" spans="2:72" ht="15" x14ac:dyDescent="0.25">
      <c r="C32" s="6"/>
      <c r="D32" s="6"/>
      <c r="E32" s="6"/>
      <c r="F32" s="6"/>
      <c r="G32" s="6"/>
      <c r="H32" s="6"/>
      <c r="I32" s="6"/>
      <c r="J32" s="6"/>
      <c r="K32" s="6"/>
      <c r="L32" s="6"/>
      <c r="M32" s="6"/>
      <c r="N32" s="22"/>
      <c r="O32" s="22"/>
      <c r="P32" s="22"/>
      <c r="Q32" s="22"/>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row>
    <row r="33" spans="3:71" ht="15" x14ac:dyDescent="0.25">
      <c r="C33" s="6"/>
      <c r="D33" s="6"/>
      <c r="E33" s="6"/>
      <c r="F33" s="6"/>
      <c r="G33" s="6"/>
      <c r="H33" s="6"/>
      <c r="I33" s="6"/>
      <c r="J33" s="6"/>
      <c r="K33" s="6"/>
      <c r="L33" s="6"/>
      <c r="M33" s="6"/>
      <c r="N33" s="22"/>
      <c r="O33" s="22"/>
      <c r="P33" s="22"/>
      <c r="Q33" s="22"/>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row>
    <row r="34" spans="3:71" ht="15" x14ac:dyDescent="0.25">
      <c r="C34" s="6"/>
      <c r="D34" s="6"/>
      <c r="E34" s="6"/>
      <c r="F34" s="6"/>
      <c r="G34" s="6"/>
      <c r="H34" s="6"/>
      <c r="I34" s="6"/>
      <c r="J34" s="6"/>
      <c r="K34" s="6"/>
      <c r="L34" s="6"/>
      <c r="M34" s="6"/>
      <c r="N34" s="22"/>
      <c r="O34" s="22"/>
      <c r="P34" s="22"/>
      <c r="Q34" s="22"/>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row>
    <row r="35" spans="3:71" ht="15" x14ac:dyDescent="0.25">
      <c r="C35" s="6"/>
      <c r="D35" s="6"/>
      <c r="E35" s="6"/>
      <c r="F35" s="6"/>
      <c r="G35" s="6"/>
      <c r="H35" s="6"/>
      <c r="I35" s="6"/>
      <c r="J35" s="6"/>
      <c r="K35" s="6"/>
      <c r="L35" s="6"/>
      <c r="M35" s="6"/>
      <c r="N35" s="22"/>
      <c r="O35" s="22"/>
      <c r="P35" s="22"/>
      <c r="Q35" s="22"/>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row>
    <row r="36" spans="3:71" ht="15" x14ac:dyDescent="0.25">
      <c r="C36" s="6"/>
      <c r="D36" s="6"/>
      <c r="E36" s="6"/>
      <c r="F36" s="6"/>
      <c r="G36" s="6"/>
      <c r="H36" s="6"/>
      <c r="I36" s="6"/>
      <c r="J36" s="6"/>
      <c r="K36" s="6"/>
      <c r="L36" s="6"/>
      <c r="M36" s="6"/>
      <c r="N36" s="22"/>
      <c r="O36" s="22"/>
      <c r="P36" s="22"/>
      <c r="Q36" s="22"/>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row>
    <row r="37" spans="3:71" ht="15" x14ac:dyDescent="0.25">
      <c r="C37" s="6"/>
      <c r="D37" s="6"/>
      <c r="E37" s="6"/>
      <c r="F37" s="6"/>
      <c r="G37" s="6"/>
      <c r="H37" s="6"/>
      <c r="I37" s="6"/>
      <c r="J37" s="6"/>
      <c r="K37" s="6"/>
      <c r="L37" s="6"/>
      <c r="M37" s="6"/>
      <c r="N37" s="22"/>
      <c r="O37" s="22"/>
      <c r="P37" s="22"/>
      <c r="Q37" s="22"/>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row>
    <row r="38" spans="3:71" ht="15" x14ac:dyDescent="0.25">
      <c r="C38" s="6"/>
      <c r="D38" s="6"/>
      <c r="E38" s="6"/>
      <c r="F38" s="6"/>
      <c r="G38" s="6"/>
      <c r="H38" s="6"/>
      <c r="I38" s="6"/>
      <c r="J38" s="6"/>
      <c r="K38" s="6"/>
      <c r="L38" s="6"/>
      <c r="M38" s="6"/>
      <c r="N38" s="22"/>
      <c r="O38" s="22"/>
      <c r="P38" s="22"/>
      <c r="Q38" s="22"/>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row>
    <row r="39" spans="3:71" ht="15" x14ac:dyDescent="0.25">
      <c r="C39" s="6"/>
      <c r="D39" s="6"/>
      <c r="E39" s="6"/>
      <c r="F39" s="6"/>
      <c r="G39" s="6"/>
      <c r="H39" s="6"/>
      <c r="I39" s="6"/>
      <c r="J39" s="6"/>
      <c r="K39" s="6"/>
      <c r="L39" s="6"/>
      <c r="M39" s="6"/>
      <c r="N39" s="22"/>
      <c r="O39" s="22"/>
      <c r="P39" s="22"/>
      <c r="Q39" s="22"/>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row>
    <row r="40" spans="3:71" ht="15" x14ac:dyDescent="0.25">
      <c r="C40" s="6"/>
      <c r="D40" s="6"/>
      <c r="E40" s="6"/>
      <c r="F40" s="6"/>
      <c r="G40" s="6"/>
      <c r="H40" s="6"/>
      <c r="I40" s="6"/>
      <c r="J40" s="6"/>
      <c r="K40" s="6"/>
      <c r="L40" s="6"/>
      <c r="M40" s="6"/>
      <c r="N40" s="22"/>
      <c r="O40" s="22"/>
      <c r="P40" s="22"/>
      <c r="Q40" s="22"/>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row>
    <row r="41" spans="3:71" ht="15" x14ac:dyDescent="0.25">
      <c r="C41" s="6"/>
      <c r="D41" s="6"/>
      <c r="E41" s="6"/>
      <c r="F41" s="6"/>
      <c r="G41" s="6"/>
      <c r="H41" s="6"/>
      <c r="I41" s="6"/>
      <c r="J41" s="6"/>
      <c r="K41" s="6"/>
      <c r="L41" s="6"/>
      <c r="M41" s="6"/>
      <c r="N41" s="22"/>
      <c r="O41" s="22"/>
      <c r="P41" s="22"/>
      <c r="Q41" s="22"/>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row>
    <row r="42" spans="3:71" ht="15" x14ac:dyDescent="0.25">
      <c r="C42" s="6"/>
      <c r="D42" s="6"/>
      <c r="E42" s="6"/>
      <c r="F42" s="6"/>
      <c r="G42" s="6"/>
      <c r="H42" s="6"/>
      <c r="I42" s="6"/>
      <c r="J42" s="6"/>
      <c r="K42" s="6"/>
      <c r="L42" s="6"/>
      <c r="M42" s="6"/>
      <c r="N42" s="22"/>
      <c r="O42" s="22"/>
      <c r="P42" s="22"/>
      <c r="Q42" s="22"/>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row>
    <row r="43" spans="3:71" ht="15" x14ac:dyDescent="0.25">
      <c r="C43" s="6"/>
      <c r="D43" s="6"/>
      <c r="E43" s="6"/>
      <c r="F43" s="6"/>
      <c r="G43" s="6"/>
      <c r="H43" s="6"/>
      <c r="I43" s="6"/>
      <c r="J43" s="6"/>
      <c r="K43" s="6"/>
      <c r="L43" s="6"/>
      <c r="M43" s="6"/>
      <c r="N43" s="22"/>
      <c r="O43" s="22"/>
      <c r="P43" s="22"/>
      <c r="Q43" s="22"/>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row>
    <row r="44" spans="3:71" ht="15" x14ac:dyDescent="0.25">
      <c r="C44" s="6"/>
      <c r="D44" s="6"/>
      <c r="E44" s="6"/>
      <c r="F44" s="6"/>
      <c r="G44" s="6"/>
      <c r="H44" s="6"/>
      <c r="I44" s="6"/>
      <c r="J44" s="6"/>
      <c r="K44" s="6"/>
      <c r="L44" s="6"/>
      <c r="M44" s="6"/>
      <c r="N44" s="22"/>
      <c r="O44" s="22"/>
      <c r="P44" s="22"/>
      <c r="Q44" s="22"/>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row>
    <row r="45" spans="3:71" ht="15" x14ac:dyDescent="0.25">
      <c r="C45" s="6"/>
      <c r="D45" s="6"/>
      <c r="E45" s="6"/>
      <c r="F45" s="6"/>
      <c r="G45" s="6"/>
      <c r="H45" s="6"/>
      <c r="I45" s="6"/>
      <c r="J45" s="6"/>
      <c r="K45" s="6"/>
      <c r="L45" s="6"/>
      <c r="M45" s="6"/>
      <c r="N45" s="22"/>
      <c r="O45" s="22"/>
      <c r="P45" s="22"/>
      <c r="Q45" s="22"/>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row>
    <row r="46" spans="3:71" ht="15" x14ac:dyDescent="0.25">
      <c r="C46" s="6"/>
      <c r="D46" s="6"/>
      <c r="E46" s="6"/>
      <c r="F46" s="6"/>
      <c r="G46" s="6"/>
      <c r="H46" s="6"/>
      <c r="I46" s="6"/>
      <c r="J46" s="6"/>
      <c r="K46" s="6"/>
      <c r="L46" s="6"/>
      <c r="M46" s="6"/>
      <c r="N46" s="22"/>
      <c r="O46" s="22"/>
      <c r="P46" s="22"/>
      <c r="Q46" s="22"/>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row>
    <row r="47" spans="3:71" ht="15" x14ac:dyDescent="0.25">
      <c r="C47" s="6"/>
      <c r="D47" s="6"/>
      <c r="E47" s="6"/>
      <c r="F47" s="6"/>
      <c r="G47" s="6"/>
      <c r="H47" s="6"/>
      <c r="I47" s="6"/>
      <c r="J47" s="6"/>
      <c r="K47" s="6"/>
      <c r="L47" s="6"/>
      <c r="M47" s="6"/>
      <c r="N47" s="22"/>
      <c r="O47" s="22"/>
      <c r="P47" s="22"/>
      <c r="Q47" s="22"/>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row>
    <row r="48" spans="3:71" ht="15" x14ac:dyDescent="0.25">
      <c r="C48" s="6"/>
      <c r="D48" s="6"/>
      <c r="E48" s="6"/>
      <c r="F48" s="6"/>
      <c r="G48" s="6"/>
      <c r="H48" s="6"/>
      <c r="I48" s="6"/>
      <c r="J48" s="6"/>
      <c r="K48" s="6"/>
      <c r="L48" s="6"/>
      <c r="M48" s="6"/>
      <c r="N48" s="22"/>
      <c r="O48" s="22"/>
      <c r="P48" s="22"/>
      <c r="Q48" s="22"/>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row>
    <row r="49" spans="3:71" ht="15" x14ac:dyDescent="0.25">
      <c r="C49" s="6"/>
      <c r="D49" s="6"/>
      <c r="E49" s="6"/>
      <c r="F49" s="6"/>
      <c r="G49" s="6"/>
      <c r="H49" s="6"/>
      <c r="I49" s="6"/>
      <c r="J49" s="6"/>
      <c r="K49" s="6"/>
      <c r="L49" s="6"/>
      <c r="M49" s="6"/>
      <c r="N49" s="22"/>
      <c r="O49" s="22"/>
      <c r="P49" s="22"/>
      <c r="Q49" s="22"/>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sheetData>
  <mergeCells count="39">
    <mergeCell ref="A1:CF1"/>
    <mergeCell ref="A11:A14"/>
    <mergeCell ref="BX4:BZ4"/>
    <mergeCell ref="CA4:CC4"/>
    <mergeCell ref="AB4:AD4"/>
    <mergeCell ref="BR4:BT4"/>
    <mergeCell ref="BU4:BW4"/>
    <mergeCell ref="A3:C4"/>
    <mergeCell ref="D3:L3"/>
    <mergeCell ref="M3:X3"/>
    <mergeCell ref="BL4:BN4"/>
    <mergeCell ref="BO4:BQ4"/>
    <mergeCell ref="Y3:AJ3"/>
    <mergeCell ref="AK3:AV3"/>
    <mergeCell ref="AW3:BH3"/>
    <mergeCell ref="A5:A8"/>
    <mergeCell ref="A9:A10"/>
    <mergeCell ref="AZ4:BB4"/>
    <mergeCell ref="BC4:BE4"/>
    <mergeCell ref="AH4:AJ4"/>
    <mergeCell ref="AK4:AM4"/>
    <mergeCell ref="AN4:AP4"/>
    <mergeCell ref="AQ4:AS4"/>
    <mergeCell ref="BI3:BT3"/>
    <mergeCell ref="BU3:CF3"/>
    <mergeCell ref="D4:F4"/>
    <mergeCell ref="G4:I4"/>
    <mergeCell ref="J4:L4"/>
    <mergeCell ref="M4:O4"/>
    <mergeCell ref="CD4:CF4"/>
    <mergeCell ref="BF4:BH4"/>
    <mergeCell ref="BI4:BK4"/>
    <mergeCell ref="P4:R4"/>
    <mergeCell ref="S4:U4"/>
    <mergeCell ref="V4:X4"/>
    <mergeCell ref="Y4:AA4"/>
    <mergeCell ref="AT4:AV4"/>
    <mergeCell ref="AE4:AG4"/>
    <mergeCell ref="AW4:AY4"/>
  </mergeCells>
  <conditionalFormatting sqref="C15:BT15">
    <cfRule type="expression" dxfId="10" priority="10">
      <formula>TRUE</formula>
    </cfRule>
  </conditionalFormatting>
  <conditionalFormatting sqref="AB4 AH4 AE4 AN4 AT4 AQ4 AZ4 BF4 BC4 BL4 BR4 BO4">
    <cfRule type="expression" dxfId="9" priority="11">
      <formula>AB$4=période_sélectionnée</formula>
    </cfRule>
  </conditionalFormatting>
  <conditionalFormatting sqref="Y4">
    <cfRule type="expression" dxfId="8" priority="9">
      <formula>Y$4=période_sélectionnée</formula>
    </cfRule>
  </conditionalFormatting>
  <conditionalFormatting sqref="AK4">
    <cfRule type="expression" dxfId="7" priority="8">
      <formula>AK$4=période_sélectionnée</formula>
    </cfRule>
  </conditionalFormatting>
  <conditionalFormatting sqref="AW4">
    <cfRule type="expression" dxfId="6" priority="7">
      <formula>AW$4=période_sélectionnée</formula>
    </cfRule>
  </conditionalFormatting>
  <conditionalFormatting sqref="BI4">
    <cfRule type="expression" dxfId="5" priority="6">
      <formula>BI$4=période_sélectionnée</formula>
    </cfRule>
  </conditionalFormatting>
  <conditionalFormatting sqref="BX4 CD4 CA4">
    <cfRule type="expression" dxfId="4" priority="5">
      <formula>BX$4=période_sélectionnée</formula>
    </cfRule>
  </conditionalFormatting>
  <conditionalFormatting sqref="BU4">
    <cfRule type="expression" dxfId="3" priority="4">
      <formula>BU$4=période_sélectionnée</formula>
    </cfRule>
  </conditionalFormatting>
  <conditionalFormatting sqref="D4 J4 G4">
    <cfRule type="expression" dxfId="2" priority="3">
      <formula>D$4=période_sélectionnée</formula>
    </cfRule>
  </conditionalFormatting>
  <conditionalFormatting sqref="M4">
    <cfRule type="expression" dxfId="1" priority="1">
      <formula>M$4=période_sélectionnée</formula>
    </cfRule>
  </conditionalFormatting>
  <conditionalFormatting sqref="P4 V4 S4">
    <cfRule type="expression" dxfId="0" priority="2">
      <formula>P$4=période_sélectionnée</formula>
    </cfRule>
  </conditionalFormatting>
  <dataValidations count="2">
    <dataValidation allowBlank="1" showInputMessage="1" showErrorMessage="1" prompt="Le planificateur de projet utilise des périodes pour les intervalles. Début=1 est la période 1 et durée=5 indique que le projet dure 5 périodes à partir de la période de début. Entrez les données à partir de B5 pour mettre à jour le graphique" sqref="A2:B2"/>
    <dataValidation allowBlank="1" showInputMessage="1" showErrorMessage="1" prompt="Titre du projet. Entrez un nouveau titre dans cette cellule. Mettez en surbrillance une période dans H2. La légende du graphique se trouve dans les cellules J2 à AI2" sqref="C2:L2"/>
  </dataValidations>
  <hyperlinks>
    <hyperlink ref="A2"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sqref="A1:G1"/>
    </sheetView>
  </sheetViews>
  <sheetFormatPr baseColWidth="10" defaultRowHeight="15" x14ac:dyDescent="0.25"/>
  <cols>
    <col min="2" max="2" width="14.7109375" customWidth="1"/>
    <col min="3" max="3" width="13.7109375" customWidth="1"/>
    <col min="4" max="4" width="14" customWidth="1"/>
    <col min="5" max="5" width="17" customWidth="1"/>
  </cols>
  <sheetData>
    <row r="1" spans="1:7" ht="22.5" customHeight="1" x14ac:dyDescent="0.25">
      <c r="A1" s="398" t="s">
        <v>235</v>
      </c>
      <c r="B1" s="398"/>
      <c r="C1" s="398"/>
      <c r="D1" s="398"/>
      <c r="E1" s="398"/>
      <c r="F1" s="398"/>
      <c r="G1" s="398"/>
    </row>
    <row r="2" spans="1:7" x14ac:dyDescent="0.25">
      <c r="A2" s="342" t="s">
        <v>194</v>
      </c>
    </row>
    <row r="8" spans="1:7" ht="42.75" customHeight="1" x14ac:dyDescent="0.25"/>
    <row r="19" spans="1:7" ht="26.25" customHeight="1" x14ac:dyDescent="0.25">
      <c r="A19" s="432" t="s">
        <v>207</v>
      </c>
      <c r="B19" s="432"/>
      <c r="C19" s="432"/>
      <c r="D19" s="432"/>
      <c r="E19" s="432"/>
      <c r="F19" s="432"/>
      <c r="G19" s="432"/>
    </row>
    <row r="20" spans="1:7" x14ac:dyDescent="0.25">
      <c r="A20" s="433" t="s">
        <v>208</v>
      </c>
      <c r="B20" s="433"/>
      <c r="C20" s="433"/>
      <c r="D20" s="433"/>
      <c r="E20" s="433"/>
      <c r="F20" s="433"/>
      <c r="G20" s="433"/>
    </row>
    <row r="24" spans="1:7" ht="45" x14ac:dyDescent="0.25">
      <c r="B24" s="343"/>
      <c r="C24" s="344" t="s">
        <v>154</v>
      </c>
      <c r="D24" s="344" t="s">
        <v>44</v>
      </c>
      <c r="E24" s="344" t="s">
        <v>45</v>
      </c>
    </row>
    <row r="25" spans="1:7" x14ac:dyDescent="0.25">
      <c r="B25" s="343" t="s">
        <v>46</v>
      </c>
      <c r="C25" s="345">
        <v>33.799999999999997</v>
      </c>
      <c r="D25" s="345">
        <v>32.270000000000003</v>
      </c>
      <c r="E25" s="345">
        <v>33.309999999999995</v>
      </c>
    </row>
    <row r="26" spans="1:7" x14ac:dyDescent="0.25">
      <c r="B26" s="343" t="s">
        <v>47</v>
      </c>
      <c r="C26" s="345">
        <v>37.21</v>
      </c>
      <c r="D26" s="345">
        <v>32.75</v>
      </c>
      <c r="E26" s="345">
        <v>29.49</v>
      </c>
    </row>
    <row r="27" spans="1:7" x14ac:dyDescent="0.25">
      <c r="B27" s="343" t="s">
        <v>48</v>
      </c>
      <c r="C27" s="345">
        <v>36.680000000000007</v>
      </c>
      <c r="D27" s="345">
        <v>28.01</v>
      </c>
      <c r="E27" s="345">
        <v>34.630000000000003</v>
      </c>
    </row>
    <row r="28" spans="1:7" x14ac:dyDescent="0.25">
      <c r="B28" s="343" t="s">
        <v>49</v>
      </c>
      <c r="C28" s="345">
        <v>29.900000000000002</v>
      </c>
      <c r="D28" s="345">
        <v>35.480000000000004</v>
      </c>
      <c r="E28" s="345">
        <v>34.04</v>
      </c>
    </row>
  </sheetData>
  <mergeCells count="3">
    <mergeCell ref="A1:G1"/>
    <mergeCell ref="A19:G19"/>
    <mergeCell ref="A20:G20"/>
  </mergeCells>
  <hyperlinks>
    <hyperlink ref="A2"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E17" sqref="E17"/>
    </sheetView>
  </sheetViews>
  <sheetFormatPr baseColWidth="10" defaultRowHeight="15" x14ac:dyDescent="0.25"/>
  <sheetData>
    <row r="1" spans="1:7" ht="18.75" customHeight="1" x14ac:dyDescent="0.25">
      <c r="A1" s="398" t="s">
        <v>236</v>
      </c>
      <c r="B1" s="398"/>
      <c r="C1" s="398"/>
      <c r="D1" s="398"/>
      <c r="E1" s="398"/>
      <c r="F1" s="398"/>
      <c r="G1" s="398"/>
    </row>
    <row r="2" spans="1:7" ht="15.75" thickBot="1" x14ac:dyDescent="0.3">
      <c r="A2" s="342" t="s">
        <v>194</v>
      </c>
    </row>
    <row r="3" spans="1:7" ht="44.25" customHeight="1" x14ac:dyDescent="0.25">
      <c r="A3" s="434" t="s">
        <v>231</v>
      </c>
      <c r="B3" s="435"/>
      <c r="C3" s="346">
        <v>2017</v>
      </c>
      <c r="D3" s="346">
        <v>2018</v>
      </c>
      <c r="E3" s="346">
        <v>2019</v>
      </c>
      <c r="F3" s="347">
        <v>2020</v>
      </c>
      <c r="G3" s="348" t="s">
        <v>50</v>
      </c>
    </row>
    <row r="4" spans="1:7" x14ac:dyDescent="0.25">
      <c r="A4" s="258" t="s">
        <v>51</v>
      </c>
      <c r="B4" s="259"/>
      <c r="C4" s="260">
        <v>71.349999999999994</v>
      </c>
      <c r="D4" s="260">
        <v>71.510000000000005</v>
      </c>
      <c r="E4" s="260">
        <v>68.069999999999993</v>
      </c>
      <c r="F4" s="261">
        <v>67.680000000000007</v>
      </c>
      <c r="G4" s="262">
        <v>69.62</v>
      </c>
    </row>
    <row r="5" spans="1:7" x14ac:dyDescent="0.25">
      <c r="A5" s="85" t="s">
        <v>52</v>
      </c>
      <c r="B5" s="86"/>
      <c r="C5" s="87">
        <v>17.48</v>
      </c>
      <c r="D5" s="87">
        <v>18.07</v>
      </c>
      <c r="E5" s="87">
        <v>15.65</v>
      </c>
      <c r="F5" s="88">
        <v>21.48</v>
      </c>
      <c r="G5" s="89">
        <v>18.16</v>
      </c>
    </row>
    <row r="6" spans="1:7" ht="15.75" thickBot="1" x14ac:dyDescent="0.3">
      <c r="A6" s="263" t="s">
        <v>53</v>
      </c>
      <c r="B6" s="264"/>
      <c r="C6" s="265">
        <v>11.17</v>
      </c>
      <c r="D6" s="265">
        <v>10.42</v>
      </c>
      <c r="E6" s="265">
        <v>16.28</v>
      </c>
      <c r="F6" s="266">
        <v>10.85</v>
      </c>
      <c r="G6" s="267">
        <v>12.22</v>
      </c>
    </row>
    <row r="7" spans="1:7" ht="44.25" customHeight="1" x14ac:dyDescent="0.25">
      <c r="A7" s="436" t="s">
        <v>285</v>
      </c>
      <c r="B7" s="436"/>
      <c r="C7" s="436"/>
      <c r="D7" s="436"/>
      <c r="E7" s="436"/>
      <c r="F7" s="436"/>
      <c r="G7" s="436"/>
    </row>
    <row r="8" spans="1:7" ht="27" customHeight="1" x14ac:dyDescent="0.25">
      <c r="A8" s="433" t="s">
        <v>208</v>
      </c>
      <c r="B8" s="433"/>
      <c r="C8" s="433"/>
      <c r="D8" s="433"/>
      <c r="E8" s="433"/>
      <c r="F8" s="433"/>
      <c r="G8" s="433"/>
    </row>
  </sheetData>
  <mergeCells count="4">
    <mergeCell ref="A8:G8"/>
    <mergeCell ref="A3:B3"/>
    <mergeCell ref="A1:G1"/>
    <mergeCell ref="A7:G7"/>
  </mergeCells>
  <hyperlinks>
    <hyperlink ref="A2" location="Sommaire!A1" display="Retour au sommair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J16" sqref="J16"/>
    </sheetView>
  </sheetViews>
  <sheetFormatPr baseColWidth="10" defaultRowHeight="15" x14ac:dyDescent="0.25"/>
  <cols>
    <col min="1" max="1" width="12" customWidth="1"/>
    <col min="2" max="2" width="33.28515625" bestFit="1" customWidth="1"/>
  </cols>
  <sheetData>
    <row r="1" spans="1:6" x14ac:dyDescent="0.25">
      <c r="B1" s="420" t="s">
        <v>249</v>
      </c>
      <c r="C1" s="420"/>
      <c r="D1" s="420"/>
      <c r="E1" s="420"/>
      <c r="F1" s="420"/>
    </row>
    <row r="2" spans="1:6" ht="15" customHeight="1" x14ac:dyDescent="0.25">
      <c r="B2" s="342" t="s">
        <v>194</v>
      </c>
    </row>
    <row r="3" spans="1:6" ht="15" customHeight="1" x14ac:dyDescent="0.25">
      <c r="A3" s="437" t="s">
        <v>231</v>
      </c>
      <c r="B3" s="438"/>
      <c r="C3" s="63">
        <v>2017</v>
      </c>
      <c r="D3" s="355">
        <v>2018</v>
      </c>
      <c r="E3" s="355">
        <v>2019</v>
      </c>
      <c r="F3" s="356">
        <v>2020</v>
      </c>
    </row>
    <row r="4" spans="1:6" x14ac:dyDescent="0.25">
      <c r="A4" s="400" t="s">
        <v>30</v>
      </c>
      <c r="B4" s="90" t="s">
        <v>31</v>
      </c>
      <c r="C4" s="357">
        <v>36.129901664911209</v>
      </c>
      <c r="D4" s="358">
        <v>36.038457893638558</v>
      </c>
      <c r="E4" s="358">
        <v>35.650617708628097</v>
      </c>
      <c r="F4" s="359">
        <v>38.075716393498695</v>
      </c>
    </row>
    <row r="5" spans="1:6" x14ac:dyDescent="0.25">
      <c r="A5" s="400"/>
      <c r="B5" s="91" t="s">
        <v>33</v>
      </c>
      <c r="C5" s="360">
        <v>35.45949422737209</v>
      </c>
      <c r="D5" s="360">
        <v>36.041665875009862</v>
      </c>
      <c r="E5" s="360">
        <v>36.545792276933497</v>
      </c>
      <c r="F5" s="361">
        <v>37.772162647385414</v>
      </c>
    </row>
    <row r="6" spans="1:6" x14ac:dyDescent="0.25">
      <c r="A6" s="400"/>
      <c r="B6" s="91" t="s">
        <v>35</v>
      </c>
      <c r="C6" s="360">
        <v>29.34663612020681</v>
      </c>
      <c r="D6" s="360">
        <v>30.912271079301377</v>
      </c>
      <c r="E6" s="360">
        <v>30.382041373228201</v>
      </c>
      <c r="F6" s="361">
        <v>32.204262734613103</v>
      </c>
    </row>
    <row r="7" spans="1:6" x14ac:dyDescent="0.25">
      <c r="A7" s="405"/>
      <c r="B7" s="92" t="s">
        <v>37</v>
      </c>
      <c r="C7" s="362">
        <v>39.152477084290567</v>
      </c>
      <c r="D7" s="362">
        <v>40.207372662062632</v>
      </c>
      <c r="E7" s="362">
        <v>39.448097987219597</v>
      </c>
      <c r="F7" s="363">
        <v>41.249652020623557</v>
      </c>
    </row>
    <row r="8" spans="1:6" ht="25.5" x14ac:dyDescent="0.25">
      <c r="A8" s="399" t="s">
        <v>39</v>
      </c>
      <c r="B8" s="77" t="s">
        <v>239</v>
      </c>
      <c r="C8" s="367" t="s">
        <v>55</v>
      </c>
      <c r="D8" s="358">
        <v>41.494292670107399</v>
      </c>
      <c r="E8" s="358">
        <v>41.697979033026598</v>
      </c>
      <c r="F8" s="359">
        <v>43.620716010000002</v>
      </c>
    </row>
    <row r="9" spans="1:6" x14ac:dyDescent="0.25">
      <c r="A9" s="400"/>
      <c r="B9" s="67" t="s">
        <v>41</v>
      </c>
      <c r="C9" s="368" t="s">
        <v>55</v>
      </c>
      <c r="D9" s="360">
        <v>16.263499654048701</v>
      </c>
      <c r="E9" s="360">
        <v>17.542738614349101</v>
      </c>
      <c r="F9" s="361">
        <v>18.442824089999998</v>
      </c>
    </row>
    <row r="10" spans="1:6" x14ac:dyDescent="0.25">
      <c r="A10" s="400"/>
      <c r="B10" s="67" t="s">
        <v>240</v>
      </c>
      <c r="C10" s="368" t="s">
        <v>55</v>
      </c>
      <c r="D10" s="360">
        <v>13.8235679666476</v>
      </c>
      <c r="E10" s="360">
        <v>13.435677414736601</v>
      </c>
      <c r="F10" s="361">
        <v>14.86994228</v>
      </c>
    </row>
    <row r="11" spans="1:6" ht="15.75" thickBot="1" x14ac:dyDescent="0.3">
      <c r="A11" s="439" t="s">
        <v>42</v>
      </c>
      <c r="B11" s="440"/>
      <c r="C11" s="78">
        <v>35.688445507462212</v>
      </c>
      <c r="D11" s="79">
        <v>36</v>
      </c>
      <c r="E11" s="79">
        <v>35.7812188332815</v>
      </c>
      <c r="F11" s="82">
        <v>37.852254235799585</v>
      </c>
    </row>
    <row r="12" spans="1:6" ht="56.25" customHeight="1" x14ac:dyDescent="0.25">
      <c r="A12" s="403" t="s">
        <v>232</v>
      </c>
      <c r="B12" s="403"/>
      <c r="C12" s="403"/>
      <c r="D12" s="403"/>
      <c r="E12" s="403"/>
    </row>
  </sheetData>
  <mergeCells count="6">
    <mergeCell ref="B1:F1"/>
    <mergeCell ref="A12:E12"/>
    <mergeCell ref="A4:A7"/>
    <mergeCell ref="A8:A10"/>
    <mergeCell ref="A3:B3"/>
    <mergeCell ref="A11:B11"/>
  </mergeCells>
  <hyperlinks>
    <hyperlink ref="B2" location="Sommaire!A1" display="Retour au 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21" sqref="A21"/>
    </sheetView>
  </sheetViews>
  <sheetFormatPr baseColWidth="10" defaultRowHeight="15" x14ac:dyDescent="0.25"/>
  <cols>
    <col min="1" max="1" width="43.140625" customWidth="1"/>
    <col min="7" max="7" width="43.85546875" bestFit="1" customWidth="1"/>
    <col min="10" max="10" width="15.7109375" customWidth="1"/>
  </cols>
  <sheetData>
    <row r="1" spans="1:5" ht="29.25" customHeight="1" x14ac:dyDescent="0.25">
      <c r="A1" s="398" t="s">
        <v>237</v>
      </c>
      <c r="B1" s="398"/>
      <c r="C1" s="398"/>
      <c r="D1" s="398"/>
      <c r="E1" s="398"/>
    </row>
    <row r="2" spans="1:5" ht="15.75" thickBot="1" x14ac:dyDescent="0.3">
      <c r="A2" s="342" t="s">
        <v>194</v>
      </c>
    </row>
    <row r="3" spans="1:5" ht="15.75" thickBot="1" x14ac:dyDescent="0.3">
      <c r="A3" s="271" t="s">
        <v>231</v>
      </c>
      <c r="B3" s="268">
        <v>2017</v>
      </c>
      <c r="C3" s="269">
        <v>2018</v>
      </c>
      <c r="D3" s="269">
        <v>2019</v>
      </c>
      <c r="E3" s="270">
        <v>2020</v>
      </c>
    </row>
    <row r="4" spans="1:5" x14ac:dyDescent="0.25">
      <c r="A4" s="93" t="s">
        <v>29</v>
      </c>
      <c r="B4" s="94">
        <v>2019</v>
      </c>
      <c r="C4" s="95">
        <v>2020</v>
      </c>
      <c r="D4" s="95">
        <v>2021</v>
      </c>
      <c r="E4" s="96">
        <v>2022</v>
      </c>
    </row>
    <row r="5" spans="1:5" x14ac:dyDescent="0.25">
      <c r="A5" s="373" t="s">
        <v>264</v>
      </c>
      <c r="B5" s="374">
        <f>B6+B7+B8</f>
        <v>92.26</v>
      </c>
      <c r="C5" s="374">
        <f t="shared" ref="C5:E5" si="0">C6+C7+C8</f>
        <v>92.66</v>
      </c>
      <c r="D5" s="374">
        <f t="shared" si="0"/>
        <v>92.97</v>
      </c>
      <c r="E5" s="375">
        <f t="shared" si="0"/>
        <v>93.19</v>
      </c>
    </row>
    <row r="6" spans="1:5" x14ac:dyDescent="0.25">
      <c r="A6" s="378" t="s">
        <v>227</v>
      </c>
      <c r="B6" s="372">
        <v>31.97</v>
      </c>
      <c r="C6" s="372">
        <v>28.59</v>
      </c>
      <c r="D6" s="372">
        <v>28.41</v>
      </c>
      <c r="E6" s="380">
        <v>25.5</v>
      </c>
    </row>
    <row r="7" spans="1:5" x14ac:dyDescent="0.25">
      <c r="A7" s="378" t="s">
        <v>228</v>
      </c>
      <c r="B7" s="379">
        <v>59.09</v>
      </c>
      <c r="C7" s="379">
        <v>62.569999999999993</v>
      </c>
      <c r="D7" s="379">
        <v>62.960000000000008</v>
      </c>
      <c r="E7" s="380">
        <v>65.8</v>
      </c>
    </row>
    <row r="8" spans="1:5" x14ac:dyDescent="0.25">
      <c r="A8" s="376" t="s">
        <v>265</v>
      </c>
      <c r="B8" s="372">
        <v>1.2</v>
      </c>
      <c r="C8" s="372">
        <v>1.5</v>
      </c>
      <c r="D8" s="372">
        <v>1.6</v>
      </c>
      <c r="E8" s="377">
        <v>1.89</v>
      </c>
    </row>
    <row r="9" spans="1:5" ht="15.75" thickBot="1" x14ac:dyDescent="0.3">
      <c r="A9" s="369" t="s">
        <v>267</v>
      </c>
      <c r="B9" s="370">
        <v>7.67</v>
      </c>
      <c r="C9" s="370">
        <v>7.28</v>
      </c>
      <c r="D9" s="370">
        <v>6.92</v>
      </c>
      <c r="E9" s="371">
        <v>6.69</v>
      </c>
    </row>
    <row r="10" spans="1:5" x14ac:dyDescent="0.25">
      <c r="A10" s="381" t="s">
        <v>169</v>
      </c>
      <c r="B10" s="382">
        <v>100</v>
      </c>
      <c r="C10" s="382">
        <v>100</v>
      </c>
      <c r="D10" s="382">
        <v>100</v>
      </c>
      <c r="E10" s="383">
        <v>100</v>
      </c>
    </row>
    <row r="11" spans="1:5" ht="15.75" thickBot="1" x14ac:dyDescent="0.3">
      <c r="A11" s="100" t="s">
        <v>268</v>
      </c>
      <c r="B11" s="101">
        <f>B12-B9</f>
        <v>35.33</v>
      </c>
      <c r="C11" s="101">
        <f>C12-C9</f>
        <v>35.39</v>
      </c>
      <c r="D11" s="101">
        <f>D12-D9</f>
        <v>35.08</v>
      </c>
      <c r="E11" s="102">
        <f>E12-E9</f>
        <v>35.800000000000004</v>
      </c>
    </row>
    <row r="12" spans="1:5" ht="15.75" thickBot="1" x14ac:dyDescent="0.3">
      <c r="A12" s="97" t="s">
        <v>266</v>
      </c>
      <c r="B12" s="98">
        <v>43</v>
      </c>
      <c r="C12" s="98">
        <v>42.67</v>
      </c>
      <c r="D12" s="98">
        <v>42</v>
      </c>
      <c r="E12" s="99">
        <v>42.49</v>
      </c>
    </row>
    <row r="13" spans="1:5" ht="15.75" hidden="1" thickBot="1" x14ac:dyDescent="0.3">
      <c r="A13" s="100" t="s">
        <v>151</v>
      </c>
      <c r="B13" s="101">
        <v>4.97</v>
      </c>
      <c r="C13" s="101">
        <v>5.08</v>
      </c>
      <c r="D13" s="101">
        <v>4.76</v>
      </c>
      <c r="E13" s="102">
        <v>4.6500000000000004</v>
      </c>
    </row>
    <row r="14" spans="1:5" ht="15.75" hidden="1" thickBot="1" x14ac:dyDescent="0.3">
      <c r="A14" s="103" t="s">
        <v>152</v>
      </c>
      <c r="B14" s="104">
        <v>0.6</v>
      </c>
      <c r="C14" s="104">
        <v>0.52</v>
      </c>
      <c r="D14" s="104">
        <v>0.4</v>
      </c>
      <c r="E14" s="105">
        <v>0.33</v>
      </c>
    </row>
    <row r="15" spans="1:5" ht="15.75" hidden="1" thickBot="1" x14ac:dyDescent="0.3">
      <c r="A15" s="226" t="s">
        <v>153</v>
      </c>
      <c r="B15" s="227">
        <v>1.1100000000000001</v>
      </c>
      <c r="C15" s="227">
        <v>0.87</v>
      </c>
      <c r="D15" s="227">
        <v>0.69</v>
      </c>
      <c r="E15" s="228">
        <v>0.68</v>
      </c>
    </row>
    <row r="16" spans="1:5" ht="19.5" hidden="1" customHeight="1" thickBot="1" x14ac:dyDescent="0.3">
      <c r="A16" s="106" t="s">
        <v>56</v>
      </c>
      <c r="B16" s="107">
        <v>39202.800000000003</v>
      </c>
      <c r="C16" s="108">
        <v>37360.9</v>
      </c>
      <c r="D16" s="108">
        <v>39340.800000000003</v>
      </c>
      <c r="E16" s="109">
        <v>38926.300000000003</v>
      </c>
    </row>
    <row r="17" spans="1:5" ht="30" customHeight="1" x14ac:dyDescent="0.25">
      <c r="A17" s="436" t="s">
        <v>209</v>
      </c>
      <c r="B17" s="436"/>
      <c r="C17" s="436"/>
      <c r="D17" s="436"/>
      <c r="E17" s="436"/>
    </row>
    <row r="18" spans="1:5" ht="17.25" customHeight="1" x14ac:dyDescent="0.25">
      <c r="A18" s="433" t="s">
        <v>208</v>
      </c>
      <c r="B18" s="433"/>
      <c r="C18" s="433"/>
      <c r="D18" s="433"/>
      <c r="E18" s="433"/>
    </row>
  </sheetData>
  <mergeCells count="3">
    <mergeCell ref="A17:E17"/>
    <mergeCell ref="A18:E18"/>
    <mergeCell ref="A1:E1"/>
  </mergeCells>
  <hyperlinks>
    <hyperlink ref="A2" location="Sommaire!A1" display="Retour au 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2" workbookViewId="0">
      <selection activeCell="A20" sqref="A20:F20"/>
    </sheetView>
  </sheetViews>
  <sheetFormatPr baseColWidth="10" defaultRowHeight="15" x14ac:dyDescent="0.25"/>
  <cols>
    <col min="1" max="1" width="15.42578125" customWidth="1"/>
    <col min="2" max="2" width="30.140625" customWidth="1"/>
    <col min="3" max="6" width="10.85546875" customWidth="1"/>
  </cols>
  <sheetData>
    <row r="1" spans="1:8" ht="37.5" customHeight="1" x14ac:dyDescent="0.25">
      <c r="A1" s="420" t="s">
        <v>246</v>
      </c>
      <c r="B1" s="420"/>
      <c r="C1" s="420"/>
      <c r="D1" s="420"/>
      <c r="E1" s="420"/>
      <c r="F1" s="420"/>
    </row>
    <row r="2" spans="1:8" x14ac:dyDescent="0.25">
      <c r="A2" s="342" t="s">
        <v>194</v>
      </c>
    </row>
    <row r="3" spans="1:8" x14ac:dyDescent="0.25">
      <c r="A3" s="445" t="s">
        <v>231</v>
      </c>
      <c r="B3" s="446"/>
      <c r="C3" s="276">
        <v>2017</v>
      </c>
      <c r="D3" s="277">
        <v>2018</v>
      </c>
      <c r="E3" s="277">
        <v>2019</v>
      </c>
      <c r="F3" s="278">
        <v>2020</v>
      </c>
    </row>
    <row r="4" spans="1:8" ht="15" customHeight="1" x14ac:dyDescent="0.25">
      <c r="A4" s="442" t="s">
        <v>29</v>
      </c>
      <c r="B4" s="443"/>
      <c r="C4" s="123">
        <v>2019</v>
      </c>
      <c r="D4" s="124">
        <v>2020</v>
      </c>
      <c r="E4" s="124">
        <v>2021</v>
      </c>
      <c r="F4" s="125">
        <v>2022</v>
      </c>
    </row>
    <row r="5" spans="1:8" ht="14.25" customHeight="1" x14ac:dyDescent="0.25">
      <c r="A5" s="399" t="s">
        <v>100</v>
      </c>
      <c r="B5" s="67" t="s">
        <v>79</v>
      </c>
      <c r="C5" s="126">
        <f>C6+C7+C8</f>
        <v>77.069999999999993</v>
      </c>
      <c r="D5" s="126">
        <f t="shared" ref="D5:F5" si="0">D6+D7+D8</f>
        <v>77.210000000000008</v>
      </c>
      <c r="E5" s="126">
        <f t="shared" si="0"/>
        <v>75.59</v>
      </c>
      <c r="F5" s="127">
        <f t="shared" si="0"/>
        <v>77.91</v>
      </c>
    </row>
    <row r="6" spans="1:8" x14ac:dyDescent="0.25">
      <c r="A6" s="400"/>
      <c r="B6" s="128" t="s">
        <v>80</v>
      </c>
      <c r="C6" s="129">
        <v>4.5</v>
      </c>
      <c r="D6" s="130">
        <v>4.5199999999999996</v>
      </c>
      <c r="E6" s="130">
        <v>5.1100000000000003</v>
      </c>
      <c r="F6" s="131">
        <v>5.28</v>
      </c>
    </row>
    <row r="7" spans="1:8" x14ac:dyDescent="0.25">
      <c r="A7" s="400"/>
      <c r="B7" s="128" t="s">
        <v>81</v>
      </c>
      <c r="C7" s="132">
        <v>3.47</v>
      </c>
      <c r="D7" s="133">
        <v>3.46</v>
      </c>
      <c r="E7" s="133">
        <v>3.62</v>
      </c>
      <c r="F7" s="134">
        <v>3.61</v>
      </c>
      <c r="H7" t="s">
        <v>149</v>
      </c>
    </row>
    <row r="8" spans="1:8" x14ac:dyDescent="0.25">
      <c r="A8" s="400"/>
      <c r="B8" s="128" t="s">
        <v>82</v>
      </c>
      <c r="C8" s="132">
        <v>69.099999999999994</v>
      </c>
      <c r="D8" s="133">
        <v>69.23</v>
      </c>
      <c r="E8" s="133">
        <v>66.86</v>
      </c>
      <c r="F8" s="134">
        <v>69.02</v>
      </c>
    </row>
    <row r="9" spans="1:8" ht="15.75" customHeight="1" x14ac:dyDescent="0.25">
      <c r="A9" s="405"/>
      <c r="B9" s="72" t="s">
        <v>83</v>
      </c>
      <c r="C9" s="135">
        <v>22.85</v>
      </c>
      <c r="D9" s="136">
        <v>22.78</v>
      </c>
      <c r="E9" s="136">
        <v>24.4</v>
      </c>
      <c r="F9" s="137">
        <v>22.09</v>
      </c>
    </row>
    <row r="10" spans="1:8" x14ac:dyDescent="0.25">
      <c r="A10" s="399" t="s">
        <v>247</v>
      </c>
      <c r="B10" s="77" t="s">
        <v>85</v>
      </c>
      <c r="C10" s="68">
        <v>4.76</v>
      </c>
      <c r="D10" s="69">
        <v>5.7</v>
      </c>
      <c r="E10" s="69">
        <v>5.05</v>
      </c>
      <c r="F10" s="66">
        <v>4.82</v>
      </c>
    </row>
    <row r="11" spans="1:8" x14ac:dyDescent="0.25">
      <c r="A11" s="400"/>
      <c r="B11" s="364" t="s">
        <v>229</v>
      </c>
      <c r="C11" s="139">
        <v>0</v>
      </c>
      <c r="D11" s="140">
        <v>0</v>
      </c>
      <c r="E11" s="140">
        <v>42.59</v>
      </c>
      <c r="F11" s="141">
        <v>41.52</v>
      </c>
    </row>
    <row r="12" spans="1:8" x14ac:dyDescent="0.25">
      <c r="A12" s="405"/>
      <c r="B12" s="77" t="s">
        <v>87</v>
      </c>
      <c r="C12" s="139">
        <v>4.71</v>
      </c>
      <c r="D12" s="140">
        <v>4.47</v>
      </c>
      <c r="E12" s="140">
        <v>6.11</v>
      </c>
      <c r="F12" s="141">
        <v>5.12</v>
      </c>
    </row>
    <row r="13" spans="1:8" x14ac:dyDescent="0.25">
      <c r="A13" s="399" t="s">
        <v>230</v>
      </c>
      <c r="B13" s="77" t="s">
        <v>89</v>
      </c>
      <c r="C13" s="142">
        <v>68.290000000000006</v>
      </c>
      <c r="D13" s="143">
        <v>66.36</v>
      </c>
      <c r="E13" s="143">
        <v>65.66</v>
      </c>
      <c r="F13" s="144">
        <v>67.73</v>
      </c>
    </row>
    <row r="14" spans="1:8" x14ac:dyDescent="0.25">
      <c r="A14" s="400"/>
      <c r="B14" s="67" t="s">
        <v>90</v>
      </c>
      <c r="C14" s="145">
        <v>22.03</v>
      </c>
      <c r="D14" s="146">
        <v>22.74</v>
      </c>
      <c r="E14" s="146">
        <v>24.09</v>
      </c>
      <c r="F14" s="147">
        <v>22.35</v>
      </c>
    </row>
    <row r="15" spans="1:8" x14ac:dyDescent="0.25">
      <c r="A15" s="405"/>
      <c r="B15" s="72" t="s">
        <v>91</v>
      </c>
      <c r="C15" s="135">
        <v>7.3</v>
      </c>
      <c r="D15" s="136">
        <v>8.19</v>
      </c>
      <c r="E15" s="136">
        <v>7.85</v>
      </c>
      <c r="F15" s="137">
        <v>7.16</v>
      </c>
    </row>
    <row r="16" spans="1:8" x14ac:dyDescent="0.25">
      <c r="A16" s="399" t="s">
        <v>279</v>
      </c>
      <c r="B16" s="77" t="s">
        <v>93</v>
      </c>
      <c r="C16" s="148">
        <v>1700</v>
      </c>
      <c r="D16" s="149">
        <v>1707</v>
      </c>
      <c r="E16" s="149">
        <v>1733</v>
      </c>
      <c r="F16" s="150">
        <v>1800</v>
      </c>
    </row>
    <row r="17" spans="1:6" x14ac:dyDescent="0.25">
      <c r="A17" s="400"/>
      <c r="B17" s="67" t="s">
        <v>94</v>
      </c>
      <c r="C17" s="151">
        <v>2075</v>
      </c>
      <c r="D17" s="152">
        <v>2067</v>
      </c>
      <c r="E17" s="152">
        <v>2090</v>
      </c>
      <c r="F17" s="153">
        <v>2167</v>
      </c>
    </row>
    <row r="18" spans="1:6" ht="15.75" thickBot="1" x14ac:dyDescent="0.3">
      <c r="A18" s="405"/>
      <c r="B18" s="72" t="s">
        <v>95</v>
      </c>
      <c r="C18" s="154">
        <v>2500</v>
      </c>
      <c r="D18" s="155">
        <v>2500</v>
      </c>
      <c r="E18" s="155">
        <v>2500</v>
      </c>
      <c r="F18" s="156">
        <v>2600</v>
      </c>
    </row>
    <row r="19" spans="1:6" ht="59.25" customHeight="1" x14ac:dyDescent="0.25">
      <c r="A19" s="403" t="s">
        <v>280</v>
      </c>
      <c r="B19" s="403"/>
      <c r="C19" s="403"/>
      <c r="D19" s="403"/>
      <c r="E19" s="403"/>
      <c r="F19" s="403"/>
    </row>
    <row r="20" spans="1:6" ht="34.5" customHeight="1" x14ac:dyDescent="0.25">
      <c r="A20" s="444" t="s">
        <v>210</v>
      </c>
      <c r="B20" s="444"/>
      <c r="C20" s="444"/>
      <c r="D20" s="444"/>
      <c r="E20" s="444"/>
      <c r="F20" s="444"/>
    </row>
    <row r="21" spans="1:6" x14ac:dyDescent="0.25">
      <c r="A21" s="441" t="s">
        <v>206</v>
      </c>
      <c r="B21" s="441"/>
      <c r="C21" s="441"/>
      <c r="D21" s="441"/>
      <c r="E21" s="441"/>
      <c r="F21" s="441"/>
    </row>
    <row r="27" spans="1:6" ht="15" customHeight="1" x14ac:dyDescent="0.25"/>
    <row r="38" ht="15" customHeight="1" x14ac:dyDescent="0.25"/>
  </sheetData>
  <mergeCells count="10">
    <mergeCell ref="A1:F1"/>
    <mergeCell ref="A16:A18"/>
    <mergeCell ref="A20:F20"/>
    <mergeCell ref="A19:F19"/>
    <mergeCell ref="A3:B3"/>
    <mergeCell ref="A21:F21"/>
    <mergeCell ref="A13:A15"/>
    <mergeCell ref="A4:B4"/>
    <mergeCell ref="A5:A9"/>
    <mergeCell ref="A10:A12"/>
  </mergeCells>
  <hyperlinks>
    <hyperlink ref="A2" location="Sommaire!A1" display="Retour au sommair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topLeftCell="A4" workbookViewId="0">
      <selection activeCell="O17" sqref="O17"/>
    </sheetView>
  </sheetViews>
  <sheetFormatPr baseColWidth="10" defaultRowHeight="15" x14ac:dyDescent="0.25"/>
  <cols>
    <col min="1" max="1" width="46.85546875" customWidth="1"/>
    <col min="2" max="2" width="6.5703125" customWidth="1"/>
    <col min="3" max="3" width="4.5703125" style="198" hidden="1" customWidth="1"/>
    <col min="4" max="4" width="4.7109375" customWidth="1"/>
    <col min="5" max="5" width="6.5703125" style="198" customWidth="1"/>
    <col min="6" max="6" width="9.5703125" hidden="1" customWidth="1"/>
    <col min="7" max="7" width="4.5703125" style="198" customWidth="1"/>
    <col min="8" max="8" width="6.5703125" customWidth="1"/>
    <col min="9" max="9" width="4.5703125" style="198" hidden="1" customWidth="1"/>
    <col min="10" max="10" width="4.7109375" bestFit="1" customWidth="1"/>
    <col min="11" max="11" width="6.5703125" customWidth="1"/>
    <col min="12" max="12" width="0" hidden="1" customWidth="1"/>
    <col min="13" max="13" width="5.7109375" customWidth="1"/>
  </cols>
  <sheetData>
    <row r="1" spans="1:19" ht="55.5" customHeight="1" x14ac:dyDescent="0.25">
      <c r="A1" s="449" t="s">
        <v>167</v>
      </c>
      <c r="B1" s="449"/>
      <c r="C1" s="449"/>
      <c r="D1" s="449"/>
      <c r="E1" s="449"/>
      <c r="F1" s="449"/>
      <c r="G1" s="449"/>
      <c r="H1" s="449"/>
      <c r="I1" s="449"/>
      <c r="J1" s="449"/>
      <c r="K1" s="449"/>
      <c r="L1" s="449"/>
      <c r="M1" s="449"/>
    </row>
    <row r="2" spans="1:19" ht="16.5" customHeight="1" x14ac:dyDescent="0.25">
      <c r="A2" s="342" t="s">
        <v>194</v>
      </c>
      <c r="B2" s="201"/>
      <c r="C2" s="201"/>
      <c r="D2" s="201"/>
      <c r="E2" s="201"/>
      <c r="F2" s="201"/>
      <c r="G2" s="201"/>
      <c r="H2" s="201"/>
      <c r="I2" s="201"/>
      <c r="O2" s="447" t="s">
        <v>97</v>
      </c>
      <c r="P2" s="448"/>
    </row>
    <row r="3" spans="1:19" s="199" customFormat="1" ht="33" customHeight="1" x14ac:dyDescent="0.25">
      <c r="A3" s="384"/>
      <c r="B3" s="454" t="s">
        <v>179</v>
      </c>
      <c r="C3" s="454"/>
      <c r="D3" s="454"/>
      <c r="E3" s="454" t="s">
        <v>180</v>
      </c>
      <c r="F3" s="454"/>
      <c r="G3" s="454"/>
      <c r="H3" s="454" t="s">
        <v>181</v>
      </c>
      <c r="I3" s="454"/>
      <c r="J3" s="454"/>
      <c r="K3" s="454" t="s">
        <v>182</v>
      </c>
      <c r="L3" s="454"/>
      <c r="M3" s="454"/>
      <c r="O3" s="386" t="s">
        <v>184</v>
      </c>
      <c r="P3" s="386" t="s">
        <v>185</v>
      </c>
    </row>
    <row r="4" spans="1:19" s="199" customFormat="1" ht="48" x14ac:dyDescent="0.25">
      <c r="A4" s="385"/>
      <c r="B4" s="331" t="s">
        <v>157</v>
      </c>
      <c r="C4" s="280" t="s">
        <v>158</v>
      </c>
      <c r="D4" s="281" t="s">
        <v>132</v>
      </c>
      <c r="E4" s="331" t="s">
        <v>157</v>
      </c>
      <c r="F4" s="280" t="s">
        <v>158</v>
      </c>
      <c r="G4" s="281" t="s">
        <v>132</v>
      </c>
      <c r="H4" s="331" t="s">
        <v>157</v>
      </c>
      <c r="I4" s="280" t="s">
        <v>158</v>
      </c>
      <c r="J4" s="281" t="s">
        <v>132</v>
      </c>
      <c r="K4" s="331" t="s">
        <v>157</v>
      </c>
      <c r="L4" s="280" t="s">
        <v>158</v>
      </c>
      <c r="M4" s="281" t="s">
        <v>132</v>
      </c>
      <c r="O4" s="386" t="s">
        <v>273</v>
      </c>
      <c r="P4" s="386" t="s">
        <v>269</v>
      </c>
    </row>
    <row r="5" spans="1:19" s="199" customFormat="1" ht="17.25" customHeight="1" x14ac:dyDescent="0.25">
      <c r="A5" s="282" t="s">
        <v>133</v>
      </c>
      <c r="B5" s="283"/>
      <c r="C5" s="284"/>
      <c r="D5" s="285"/>
      <c r="E5" s="283"/>
      <c r="F5" s="286"/>
      <c r="G5" s="287"/>
      <c r="H5" s="288"/>
      <c r="I5" s="286"/>
      <c r="J5" s="287"/>
      <c r="K5" s="286"/>
      <c r="L5" s="286"/>
      <c r="M5" s="287"/>
      <c r="O5" s="447" t="s">
        <v>98</v>
      </c>
      <c r="P5" s="448"/>
    </row>
    <row r="6" spans="1:19" x14ac:dyDescent="0.25">
      <c r="A6" s="289">
        <v>2017</v>
      </c>
      <c r="B6" s="313" t="s">
        <v>134</v>
      </c>
      <c r="C6" s="314"/>
      <c r="D6" s="315"/>
      <c r="E6" s="313" t="s">
        <v>134</v>
      </c>
      <c r="F6" s="316"/>
      <c r="G6" s="317"/>
      <c r="H6" s="313" t="s">
        <v>134</v>
      </c>
      <c r="I6" s="316"/>
      <c r="J6" s="317"/>
      <c r="K6" s="313" t="s">
        <v>134</v>
      </c>
      <c r="L6" s="316"/>
      <c r="M6" s="317"/>
      <c r="O6" s="386" t="s">
        <v>186</v>
      </c>
      <c r="P6" s="386" t="s">
        <v>187</v>
      </c>
      <c r="Q6" s="199"/>
      <c r="R6" s="199"/>
      <c r="S6" s="199"/>
    </row>
    <row r="7" spans="1:19" ht="15.75" customHeight="1" x14ac:dyDescent="0.25">
      <c r="A7" s="290">
        <v>2018</v>
      </c>
      <c r="B7" s="455" t="s">
        <v>135</v>
      </c>
      <c r="C7" s="456"/>
      <c r="D7" s="457"/>
      <c r="E7" s="318">
        <v>1.2390000000000001</v>
      </c>
      <c r="F7" s="319" t="s">
        <v>159</v>
      </c>
      <c r="G7" s="320" t="s">
        <v>138</v>
      </c>
      <c r="H7" s="318">
        <v>1.1499999999999999</v>
      </c>
      <c r="I7" s="319">
        <v>2.0000000000000001E-4</v>
      </c>
      <c r="J7" s="320" t="s">
        <v>138</v>
      </c>
      <c r="K7" s="456" t="s">
        <v>135</v>
      </c>
      <c r="L7" s="456"/>
      <c r="M7" s="457"/>
      <c r="O7" s="386" t="s">
        <v>270</v>
      </c>
      <c r="P7" s="386" t="s">
        <v>271</v>
      </c>
    </row>
    <row r="8" spans="1:19" ht="18" customHeight="1" x14ac:dyDescent="0.25">
      <c r="A8" s="290">
        <v>2019</v>
      </c>
      <c r="B8" s="455" t="s">
        <v>135</v>
      </c>
      <c r="C8" s="456"/>
      <c r="D8" s="457"/>
      <c r="E8" s="455" t="s">
        <v>135</v>
      </c>
      <c r="F8" s="456"/>
      <c r="G8" s="457"/>
      <c r="H8" s="455" t="s">
        <v>135</v>
      </c>
      <c r="I8" s="456"/>
      <c r="J8" s="457"/>
      <c r="K8" s="456" t="s">
        <v>135</v>
      </c>
      <c r="L8" s="456"/>
      <c r="M8" s="457"/>
      <c r="O8" s="447" t="s">
        <v>99</v>
      </c>
      <c r="P8" s="448"/>
    </row>
    <row r="9" spans="1:19" x14ac:dyDescent="0.25">
      <c r="A9" s="291">
        <v>2020</v>
      </c>
      <c r="B9" s="321">
        <v>0.95099999999999996</v>
      </c>
      <c r="C9" s="322">
        <v>5.5399999999999998E-2</v>
      </c>
      <c r="D9" s="323" t="s">
        <v>136</v>
      </c>
      <c r="E9" s="321">
        <v>0.89800000000000002</v>
      </c>
      <c r="F9" s="322">
        <v>2.46E-2</v>
      </c>
      <c r="G9" s="323" t="s">
        <v>137</v>
      </c>
      <c r="H9" s="450" t="s">
        <v>135</v>
      </c>
      <c r="I9" s="451"/>
      <c r="J9" s="452"/>
      <c r="K9" s="451" t="s">
        <v>135</v>
      </c>
      <c r="L9" s="451"/>
      <c r="M9" s="452"/>
      <c r="O9" s="447" t="s">
        <v>188</v>
      </c>
      <c r="P9" s="448"/>
    </row>
    <row r="10" spans="1:19" x14ac:dyDescent="0.25">
      <c r="A10" s="282" t="s">
        <v>274</v>
      </c>
      <c r="B10" s="324"/>
      <c r="C10" s="325"/>
      <c r="D10" s="326"/>
      <c r="E10" s="324"/>
      <c r="F10" s="325"/>
      <c r="G10" s="326"/>
      <c r="H10" s="324"/>
      <c r="I10" s="325"/>
      <c r="J10" s="326"/>
      <c r="K10" s="325"/>
      <c r="L10" s="325"/>
      <c r="M10" s="326"/>
      <c r="O10" s="447" t="s">
        <v>272</v>
      </c>
      <c r="P10" s="448"/>
    </row>
    <row r="11" spans="1:19" ht="12.75" customHeight="1" x14ac:dyDescent="0.25">
      <c r="A11" s="292" t="s">
        <v>69</v>
      </c>
      <c r="B11" s="327">
        <v>0.70499999999999996</v>
      </c>
      <c r="C11" s="328" t="s">
        <v>159</v>
      </c>
      <c r="D11" s="317" t="s">
        <v>138</v>
      </c>
      <c r="E11" s="327">
        <v>0.23100000000000001</v>
      </c>
      <c r="F11" s="328" t="s">
        <v>159</v>
      </c>
      <c r="G11" s="317" t="s">
        <v>138</v>
      </c>
      <c r="H11" s="327">
        <v>1.1519999999999999</v>
      </c>
      <c r="I11" s="328">
        <v>5.7000000000000002E-3</v>
      </c>
      <c r="J11" s="317" t="s">
        <v>138</v>
      </c>
      <c r="K11" s="328">
        <v>0.28399999999999997</v>
      </c>
      <c r="L11" s="328" t="s">
        <v>159</v>
      </c>
      <c r="M11" s="317" t="s">
        <v>138</v>
      </c>
    </row>
    <row r="12" spans="1:19" ht="18" customHeight="1" x14ac:dyDescent="0.25">
      <c r="A12" s="293" t="s">
        <v>122</v>
      </c>
      <c r="B12" s="318">
        <v>9.14</v>
      </c>
      <c r="C12" s="319" t="s">
        <v>159</v>
      </c>
      <c r="D12" s="320" t="s">
        <v>138</v>
      </c>
      <c r="E12" s="318">
        <v>3.117</v>
      </c>
      <c r="F12" s="319" t="s">
        <v>159</v>
      </c>
      <c r="G12" s="320" t="s">
        <v>138</v>
      </c>
      <c r="H12" s="318">
        <v>2.6320000000000001</v>
      </c>
      <c r="I12" s="319" t="s">
        <v>159</v>
      </c>
      <c r="J12" s="320" t="s">
        <v>138</v>
      </c>
      <c r="K12" s="319">
        <v>0.438</v>
      </c>
      <c r="L12" s="319" t="s">
        <v>159</v>
      </c>
      <c r="M12" s="320" t="s">
        <v>138</v>
      </c>
    </row>
    <row r="13" spans="1:19" ht="20.25" customHeight="1" x14ac:dyDescent="0.25">
      <c r="A13" s="293" t="s">
        <v>70</v>
      </c>
      <c r="B13" s="318">
        <v>1.284</v>
      </c>
      <c r="C13" s="319" t="s">
        <v>159</v>
      </c>
      <c r="D13" s="320" t="s">
        <v>138</v>
      </c>
      <c r="E13" s="318">
        <v>0.38500000000000001</v>
      </c>
      <c r="F13" s="319" t="s">
        <v>159</v>
      </c>
      <c r="G13" s="320" t="s">
        <v>138</v>
      </c>
      <c r="H13" s="318">
        <v>0.40500000000000003</v>
      </c>
      <c r="I13" s="319" t="s">
        <v>159</v>
      </c>
      <c r="J13" s="320" t="s">
        <v>138</v>
      </c>
      <c r="K13" s="319">
        <v>0.82099999999999995</v>
      </c>
      <c r="L13" s="319" t="s">
        <v>159</v>
      </c>
      <c r="M13" s="320" t="s">
        <v>138</v>
      </c>
    </row>
    <row r="14" spans="1:19" ht="19.5" customHeight="1" x14ac:dyDescent="0.25">
      <c r="A14" s="293" t="s">
        <v>128</v>
      </c>
      <c r="B14" s="318">
        <v>0.69299999999999995</v>
      </c>
      <c r="C14" s="319" t="s">
        <v>159</v>
      </c>
      <c r="D14" s="320" t="s">
        <v>138</v>
      </c>
      <c r="E14" s="318">
        <v>1.26</v>
      </c>
      <c r="F14" s="319" t="s">
        <v>159</v>
      </c>
      <c r="G14" s="320" t="s">
        <v>138</v>
      </c>
      <c r="H14" s="318">
        <v>2.3639999999999999</v>
      </c>
      <c r="I14" s="319" t="s">
        <v>159</v>
      </c>
      <c r="J14" s="320" t="s">
        <v>138</v>
      </c>
      <c r="K14" s="319">
        <v>0.58499999999999996</v>
      </c>
      <c r="L14" s="319" t="s">
        <v>159</v>
      </c>
      <c r="M14" s="320" t="s">
        <v>138</v>
      </c>
    </row>
    <row r="15" spans="1:19" ht="17.25" customHeight="1" x14ac:dyDescent="0.25">
      <c r="A15" s="293" t="s">
        <v>117</v>
      </c>
      <c r="B15" s="455" t="s">
        <v>135</v>
      </c>
      <c r="C15" s="456"/>
      <c r="D15" s="457"/>
      <c r="E15" s="318">
        <v>0.25800000000000001</v>
      </c>
      <c r="F15" s="319" t="s">
        <v>159</v>
      </c>
      <c r="G15" s="320" t="s">
        <v>138</v>
      </c>
      <c r="H15" s="318">
        <v>0.70599999999999996</v>
      </c>
      <c r="I15" s="319" t="s">
        <v>159</v>
      </c>
      <c r="J15" s="320" t="s">
        <v>138</v>
      </c>
      <c r="K15" s="319">
        <v>0.18</v>
      </c>
      <c r="L15" s="319" t="s">
        <v>159</v>
      </c>
      <c r="M15" s="320" t="s">
        <v>138</v>
      </c>
    </row>
    <row r="16" spans="1:19" ht="18" customHeight="1" x14ac:dyDescent="0.25">
      <c r="A16" s="293" t="s">
        <v>74</v>
      </c>
      <c r="B16" s="318">
        <v>1.9279999999999999</v>
      </c>
      <c r="C16" s="319" t="s">
        <v>159</v>
      </c>
      <c r="D16" s="320" t="s">
        <v>138</v>
      </c>
      <c r="E16" s="318">
        <v>3.0249999999999999</v>
      </c>
      <c r="F16" s="319" t="s">
        <v>159</v>
      </c>
      <c r="G16" s="320" t="s">
        <v>138</v>
      </c>
      <c r="H16" s="318">
        <v>0.82499999999999996</v>
      </c>
      <c r="I16" s="319">
        <v>5.0000000000000001E-4</v>
      </c>
      <c r="J16" s="320" t="s">
        <v>138</v>
      </c>
      <c r="K16" s="319">
        <v>1.532</v>
      </c>
      <c r="L16" s="319" t="s">
        <v>159</v>
      </c>
      <c r="M16" s="320" t="s">
        <v>138</v>
      </c>
    </row>
    <row r="17" spans="1:13" x14ac:dyDescent="0.25">
      <c r="A17" s="294" t="s">
        <v>183</v>
      </c>
      <c r="B17" s="329" t="s">
        <v>134</v>
      </c>
      <c r="C17" s="322"/>
      <c r="D17" s="323"/>
      <c r="E17" s="329" t="s">
        <v>134</v>
      </c>
      <c r="F17" s="322"/>
      <c r="G17" s="323"/>
      <c r="H17" s="329" t="s">
        <v>134</v>
      </c>
      <c r="I17" s="322"/>
      <c r="J17" s="323"/>
      <c r="K17" s="329" t="s">
        <v>134</v>
      </c>
      <c r="L17" s="322"/>
      <c r="M17" s="323"/>
    </row>
    <row r="18" spans="1:13" x14ac:dyDescent="0.25">
      <c r="A18" s="295" t="s">
        <v>139</v>
      </c>
      <c r="B18" s="324"/>
      <c r="C18" s="325"/>
      <c r="D18" s="326"/>
      <c r="E18" s="324"/>
      <c r="F18" s="325"/>
      <c r="G18" s="326"/>
      <c r="H18" s="324"/>
      <c r="I18" s="325"/>
      <c r="J18" s="326"/>
      <c r="K18" s="325"/>
      <c r="L18" s="325"/>
      <c r="M18" s="326"/>
    </row>
    <row r="19" spans="1:13" ht="15.75" customHeight="1" x14ac:dyDescent="0.25">
      <c r="A19" s="292" t="s">
        <v>125</v>
      </c>
      <c r="B19" s="327">
        <v>1.339</v>
      </c>
      <c r="C19" s="328" t="s">
        <v>159</v>
      </c>
      <c r="D19" s="317" t="s">
        <v>138</v>
      </c>
      <c r="E19" s="327">
        <v>1.4039999999999999</v>
      </c>
      <c r="F19" s="328" t="s">
        <v>159</v>
      </c>
      <c r="G19" s="317" t="s">
        <v>138</v>
      </c>
      <c r="H19" s="327">
        <v>1.631</v>
      </c>
      <c r="I19" s="328" t="s">
        <v>159</v>
      </c>
      <c r="J19" s="317" t="s">
        <v>138</v>
      </c>
      <c r="K19" s="328">
        <v>0.90700000000000003</v>
      </c>
      <c r="L19" s="328">
        <v>5.7000000000000002E-3</v>
      </c>
      <c r="M19" s="317" t="s">
        <v>138</v>
      </c>
    </row>
    <row r="20" spans="1:13" x14ac:dyDescent="0.25">
      <c r="A20" s="294" t="s">
        <v>126</v>
      </c>
      <c r="B20" s="329" t="s">
        <v>134</v>
      </c>
      <c r="C20" s="322"/>
      <c r="D20" s="323"/>
      <c r="E20" s="329" t="s">
        <v>134</v>
      </c>
      <c r="F20" s="322"/>
      <c r="G20" s="323"/>
      <c r="H20" s="329" t="s">
        <v>134</v>
      </c>
      <c r="I20" s="322"/>
      <c r="J20" s="323"/>
      <c r="K20" s="329" t="s">
        <v>134</v>
      </c>
      <c r="L20" s="322"/>
      <c r="M20" s="323"/>
    </row>
    <row r="21" spans="1:13" x14ac:dyDescent="0.25">
      <c r="A21" s="295" t="s">
        <v>226</v>
      </c>
      <c r="B21" s="324"/>
      <c r="C21" s="325"/>
      <c r="D21" s="326"/>
      <c r="E21" s="324"/>
      <c r="F21" s="325"/>
      <c r="G21" s="326"/>
      <c r="H21" s="324"/>
      <c r="I21" s="325"/>
      <c r="J21" s="326"/>
      <c r="K21" s="325"/>
      <c r="L21" s="325"/>
      <c r="M21" s="326"/>
    </row>
    <row r="22" spans="1:13" x14ac:dyDescent="0.25">
      <c r="A22" s="292" t="s">
        <v>224</v>
      </c>
      <c r="B22" s="327">
        <v>0.93500000000000005</v>
      </c>
      <c r="C22" s="328">
        <v>1.1999999999999999E-3</v>
      </c>
      <c r="D22" s="317" t="s">
        <v>138</v>
      </c>
      <c r="E22" s="327">
        <v>0.876</v>
      </c>
      <c r="F22" s="328">
        <v>6.9999999999999999E-4</v>
      </c>
      <c r="G22" s="317"/>
      <c r="H22" s="327">
        <v>1.0349999999999999</v>
      </c>
      <c r="I22" s="328">
        <v>0.24809999999999999</v>
      </c>
      <c r="J22" s="317"/>
      <c r="K22" s="328">
        <v>0.84799999999999998</v>
      </c>
      <c r="L22" s="328" t="s">
        <v>159</v>
      </c>
      <c r="M22" s="317" t="s">
        <v>138</v>
      </c>
    </row>
    <row r="23" spans="1:13" x14ac:dyDescent="0.25">
      <c r="A23" s="294" t="s">
        <v>225</v>
      </c>
      <c r="B23" s="330" t="s">
        <v>134</v>
      </c>
      <c r="C23" s="319"/>
      <c r="D23" s="320"/>
      <c r="E23" s="330" t="s">
        <v>134</v>
      </c>
      <c r="F23" s="319"/>
      <c r="G23" s="320"/>
      <c r="H23" s="330" t="s">
        <v>134</v>
      </c>
      <c r="I23" s="319"/>
      <c r="J23" s="320"/>
      <c r="K23" s="330" t="s">
        <v>134</v>
      </c>
      <c r="L23" s="319"/>
      <c r="M23" s="320"/>
    </row>
    <row r="24" spans="1:13" x14ac:dyDescent="0.25">
      <c r="A24" s="294" t="s">
        <v>238</v>
      </c>
      <c r="B24" s="450" t="s">
        <v>135</v>
      </c>
      <c r="C24" s="451"/>
      <c r="D24" s="452"/>
      <c r="E24" s="321">
        <v>1.3009999999999999</v>
      </c>
      <c r="F24" s="322" t="s">
        <v>159</v>
      </c>
      <c r="G24" s="323" t="s">
        <v>138</v>
      </c>
      <c r="H24" s="450" t="s">
        <v>135</v>
      </c>
      <c r="I24" s="451"/>
      <c r="J24" s="452"/>
      <c r="K24" s="322">
        <v>1.413</v>
      </c>
      <c r="L24" s="322" t="s">
        <v>159</v>
      </c>
      <c r="M24" s="323" t="s">
        <v>138</v>
      </c>
    </row>
    <row r="25" spans="1:13" x14ac:dyDescent="0.25">
      <c r="A25" s="295" t="s">
        <v>127</v>
      </c>
      <c r="B25" s="324"/>
      <c r="C25" s="325"/>
      <c r="D25" s="326"/>
      <c r="E25" s="324"/>
      <c r="F25" s="325"/>
      <c r="G25" s="326"/>
      <c r="H25" s="324"/>
      <c r="I25" s="325"/>
      <c r="J25" s="326"/>
      <c r="K25" s="325"/>
      <c r="L25" s="325"/>
      <c r="M25" s="326"/>
    </row>
    <row r="26" spans="1:13" x14ac:dyDescent="0.25">
      <c r="A26" s="292" t="s">
        <v>275</v>
      </c>
      <c r="B26" s="313" t="s">
        <v>134</v>
      </c>
      <c r="C26" s="328"/>
      <c r="D26" s="317"/>
      <c r="E26" s="313" t="s">
        <v>134</v>
      </c>
      <c r="F26" s="328"/>
      <c r="G26" s="317"/>
      <c r="H26" s="313" t="s">
        <v>134</v>
      </c>
      <c r="I26" s="328"/>
      <c r="J26" s="317"/>
      <c r="K26" s="313" t="s">
        <v>134</v>
      </c>
      <c r="L26" s="328"/>
      <c r="M26" s="317"/>
    </row>
    <row r="27" spans="1:13" ht="15" customHeight="1" x14ac:dyDescent="0.25">
      <c r="A27" s="293" t="s">
        <v>276</v>
      </c>
      <c r="B27" s="318">
        <v>1.2889999999999999</v>
      </c>
      <c r="C27" s="319" t="s">
        <v>159</v>
      </c>
      <c r="D27" s="320" t="s">
        <v>138</v>
      </c>
      <c r="E27" s="318">
        <v>5.7789999999999999</v>
      </c>
      <c r="F27" s="319" t="s">
        <v>159</v>
      </c>
      <c r="G27" s="320" t="s">
        <v>138</v>
      </c>
      <c r="H27" s="318">
        <v>2.2599999999999998</v>
      </c>
      <c r="I27" s="319" t="s">
        <v>159</v>
      </c>
      <c r="J27" s="320" t="s">
        <v>138</v>
      </c>
      <c r="K27" s="319">
        <v>3.387</v>
      </c>
      <c r="L27" s="319" t="s">
        <v>159</v>
      </c>
      <c r="M27" s="320" t="s">
        <v>138</v>
      </c>
    </row>
    <row r="28" spans="1:13" ht="15.75" customHeight="1" x14ac:dyDescent="0.25">
      <c r="A28" s="293" t="s">
        <v>277</v>
      </c>
      <c r="B28" s="318">
        <v>2.0150000000000001</v>
      </c>
      <c r="C28" s="319" t="s">
        <v>159</v>
      </c>
      <c r="D28" s="320" t="s">
        <v>138</v>
      </c>
      <c r="E28" s="318">
        <v>5.1740000000000004</v>
      </c>
      <c r="F28" s="319" t="s">
        <v>159</v>
      </c>
      <c r="G28" s="320" t="s">
        <v>138</v>
      </c>
      <c r="H28" s="318">
        <v>1.609</v>
      </c>
      <c r="I28" s="319" t="s">
        <v>159</v>
      </c>
      <c r="J28" s="320" t="s">
        <v>138</v>
      </c>
      <c r="K28" s="319">
        <v>1.532</v>
      </c>
      <c r="L28" s="319" t="s">
        <v>159</v>
      </c>
      <c r="M28" s="320" t="s">
        <v>138</v>
      </c>
    </row>
    <row r="29" spans="1:13" ht="17.25" customHeight="1" x14ac:dyDescent="0.25">
      <c r="A29" s="294" t="s">
        <v>278</v>
      </c>
      <c r="B29" s="321">
        <v>1.228</v>
      </c>
      <c r="C29" s="322" t="s">
        <v>159</v>
      </c>
      <c r="D29" s="323" t="s">
        <v>138</v>
      </c>
      <c r="E29" s="321">
        <v>1.4650000000000001</v>
      </c>
      <c r="F29" s="322" t="s">
        <v>159</v>
      </c>
      <c r="G29" s="323" t="s">
        <v>138</v>
      </c>
      <c r="H29" s="321">
        <v>0.54700000000000004</v>
      </c>
      <c r="I29" s="322" t="s">
        <v>159</v>
      </c>
      <c r="J29" s="323" t="s">
        <v>138</v>
      </c>
      <c r="K29" s="322">
        <v>0.71399999999999997</v>
      </c>
      <c r="L29" s="322" t="s">
        <v>159</v>
      </c>
      <c r="M29" s="323" t="s">
        <v>138</v>
      </c>
    </row>
    <row r="30" spans="1:13" x14ac:dyDescent="0.25">
      <c r="A30" s="295" t="s">
        <v>39</v>
      </c>
      <c r="B30" s="324"/>
      <c r="C30" s="325"/>
      <c r="D30" s="326"/>
      <c r="E30" s="324"/>
      <c r="F30" s="325"/>
      <c r="G30" s="326"/>
      <c r="H30" s="324"/>
      <c r="I30" s="325"/>
      <c r="J30" s="326"/>
      <c r="K30" s="325"/>
      <c r="L30" s="325"/>
      <c r="M30" s="326"/>
    </row>
    <row r="31" spans="1:13" x14ac:dyDescent="0.25">
      <c r="A31" s="292" t="s">
        <v>281</v>
      </c>
      <c r="B31" s="313" t="s">
        <v>134</v>
      </c>
      <c r="C31" s="328"/>
      <c r="D31" s="317"/>
      <c r="E31" s="313" t="s">
        <v>134</v>
      </c>
      <c r="F31" s="328"/>
      <c r="G31" s="317"/>
      <c r="H31" s="313" t="s">
        <v>134</v>
      </c>
      <c r="I31" s="328"/>
      <c r="J31" s="317"/>
      <c r="K31" s="313" t="s">
        <v>134</v>
      </c>
      <c r="L31" s="328"/>
      <c r="M31" s="317"/>
    </row>
    <row r="32" spans="1:13" ht="14.25" customHeight="1" x14ac:dyDescent="0.25">
      <c r="A32" s="293" t="s">
        <v>41</v>
      </c>
      <c r="B32" s="318">
        <v>0.67</v>
      </c>
      <c r="C32" s="319" t="s">
        <v>159</v>
      </c>
      <c r="D32" s="320" t="s">
        <v>138</v>
      </c>
      <c r="E32" s="318">
        <v>0.27800000000000002</v>
      </c>
      <c r="F32" s="319" t="s">
        <v>159</v>
      </c>
      <c r="G32" s="320" t="s">
        <v>138</v>
      </c>
      <c r="H32" s="318">
        <v>0.47299999999999998</v>
      </c>
      <c r="I32" s="319" t="s">
        <v>159</v>
      </c>
      <c r="J32" s="320" t="s">
        <v>138</v>
      </c>
      <c r="K32" s="319">
        <v>0.48</v>
      </c>
      <c r="L32" s="319" t="s">
        <v>159</v>
      </c>
      <c r="M32" s="320" t="s">
        <v>138</v>
      </c>
    </row>
    <row r="33" spans="1:13" ht="15.75" customHeight="1" x14ac:dyDescent="0.25">
      <c r="A33" s="294" t="s">
        <v>160</v>
      </c>
      <c r="B33" s="321">
        <v>0.503</v>
      </c>
      <c r="C33" s="322" t="s">
        <v>159</v>
      </c>
      <c r="D33" s="323" t="s">
        <v>138</v>
      </c>
      <c r="E33" s="321">
        <v>0.36599999999999999</v>
      </c>
      <c r="F33" s="322" t="s">
        <v>159</v>
      </c>
      <c r="G33" s="323" t="s">
        <v>138</v>
      </c>
      <c r="H33" s="321">
        <v>0.42599999999999999</v>
      </c>
      <c r="I33" s="322" t="s">
        <v>159</v>
      </c>
      <c r="J33" s="323" t="s">
        <v>138</v>
      </c>
      <c r="K33" s="322">
        <v>0.52500000000000002</v>
      </c>
      <c r="L33" s="322" t="s">
        <v>159</v>
      </c>
      <c r="M33" s="323" t="s">
        <v>138</v>
      </c>
    </row>
    <row r="34" spans="1:13" x14ac:dyDescent="0.25">
      <c r="A34" s="295" t="s">
        <v>161</v>
      </c>
      <c r="B34" s="324"/>
      <c r="C34" s="325"/>
      <c r="D34" s="326"/>
      <c r="E34" s="324"/>
      <c r="F34" s="325"/>
      <c r="G34" s="326"/>
      <c r="H34" s="324"/>
      <c r="I34" s="325"/>
      <c r="J34" s="326"/>
      <c r="K34" s="325"/>
      <c r="L34" s="325"/>
      <c r="M34" s="326"/>
    </row>
    <row r="35" spans="1:13" x14ac:dyDescent="0.25">
      <c r="A35" s="292" t="s">
        <v>162</v>
      </c>
      <c r="B35" s="313" t="s">
        <v>134</v>
      </c>
      <c r="C35" s="328"/>
      <c r="D35" s="317"/>
      <c r="E35" s="313" t="s">
        <v>134</v>
      </c>
      <c r="F35" s="328"/>
      <c r="G35" s="317"/>
      <c r="H35" s="313" t="s">
        <v>134</v>
      </c>
      <c r="I35" s="328"/>
      <c r="J35" s="317"/>
      <c r="K35" s="313" t="s">
        <v>134</v>
      </c>
      <c r="L35" s="328"/>
      <c r="M35" s="317"/>
    </row>
    <row r="36" spans="1:13" ht="16.5" customHeight="1" x14ac:dyDescent="0.25">
      <c r="A36" s="293" t="s">
        <v>163</v>
      </c>
      <c r="B36" s="318">
        <v>1.0409999999999999</v>
      </c>
      <c r="C36" s="319">
        <v>3.95E-2</v>
      </c>
      <c r="D36" s="320" t="s">
        <v>137</v>
      </c>
      <c r="E36" s="318">
        <v>0.80200000000000005</v>
      </c>
      <c r="F36" s="319" t="s">
        <v>159</v>
      </c>
      <c r="G36" s="320" t="s">
        <v>138</v>
      </c>
      <c r="H36" s="318">
        <v>0.78200000000000003</v>
      </c>
      <c r="I36" s="319" t="s">
        <v>159</v>
      </c>
      <c r="J36" s="320" t="s">
        <v>138</v>
      </c>
      <c r="K36" s="319">
        <v>0.73499999999999999</v>
      </c>
      <c r="L36" s="319" t="s">
        <v>159</v>
      </c>
      <c r="M36" s="320" t="s">
        <v>138</v>
      </c>
    </row>
    <row r="37" spans="1:13" ht="18" customHeight="1" x14ac:dyDescent="0.25">
      <c r="A37" s="294" t="s">
        <v>164</v>
      </c>
      <c r="B37" s="321">
        <v>2.548</v>
      </c>
      <c r="C37" s="322" t="s">
        <v>159</v>
      </c>
      <c r="D37" s="323" t="s">
        <v>138</v>
      </c>
      <c r="E37" s="321">
        <v>1.137</v>
      </c>
      <c r="F37" s="322">
        <v>8.6900000000000005E-2</v>
      </c>
      <c r="G37" s="323" t="s">
        <v>136</v>
      </c>
      <c r="H37" s="321">
        <v>0.85299999999999998</v>
      </c>
      <c r="I37" s="322">
        <v>6.7000000000000002E-3</v>
      </c>
      <c r="J37" s="323" t="s">
        <v>138</v>
      </c>
      <c r="K37" s="451" t="s">
        <v>135</v>
      </c>
      <c r="L37" s="451"/>
      <c r="M37" s="452"/>
    </row>
    <row r="38" spans="1:13" x14ac:dyDescent="0.25">
      <c r="A38" s="295" t="s">
        <v>165</v>
      </c>
      <c r="B38" s="324"/>
      <c r="C38" s="325"/>
      <c r="D38" s="326"/>
      <c r="E38" s="324"/>
      <c r="F38" s="325"/>
      <c r="G38" s="326"/>
      <c r="H38" s="324"/>
      <c r="I38" s="325"/>
      <c r="J38" s="326"/>
      <c r="K38" s="325"/>
      <c r="L38" s="325"/>
      <c r="M38" s="326"/>
    </row>
    <row r="39" spans="1:13" x14ac:dyDescent="0.25">
      <c r="A39" s="292" t="s">
        <v>166</v>
      </c>
      <c r="B39" s="313" t="s">
        <v>134</v>
      </c>
      <c r="C39" s="328"/>
      <c r="D39" s="317"/>
      <c r="E39" s="313" t="s">
        <v>134</v>
      </c>
      <c r="F39" s="328"/>
      <c r="G39" s="317"/>
      <c r="H39" s="313" t="s">
        <v>134</v>
      </c>
      <c r="I39" s="328"/>
      <c r="J39" s="317"/>
      <c r="K39" s="313" t="s">
        <v>134</v>
      </c>
      <c r="L39" s="328"/>
      <c r="M39" s="317"/>
    </row>
    <row r="40" spans="1:13" ht="14.25" customHeight="1" x14ac:dyDescent="0.25">
      <c r="A40" s="293" t="s">
        <v>123</v>
      </c>
      <c r="B40" s="318">
        <v>1.0940000000000001</v>
      </c>
      <c r="C40" s="319">
        <v>2.0000000000000001E-4</v>
      </c>
      <c r="D40" s="320" t="s">
        <v>138</v>
      </c>
      <c r="E40" s="318">
        <v>1.111</v>
      </c>
      <c r="F40" s="319">
        <v>1.46E-2</v>
      </c>
      <c r="G40" s="320" t="s">
        <v>137</v>
      </c>
      <c r="H40" s="318">
        <v>1.149</v>
      </c>
      <c r="I40" s="319" t="s">
        <v>159</v>
      </c>
      <c r="J40" s="320" t="s">
        <v>138</v>
      </c>
      <c r="K40" s="319">
        <v>1.18</v>
      </c>
      <c r="L40" s="319" t="s">
        <v>159</v>
      </c>
      <c r="M40" s="320" t="s">
        <v>138</v>
      </c>
    </row>
    <row r="41" spans="1:13" ht="16.5" customHeight="1" x14ac:dyDescent="0.25">
      <c r="A41" s="296" t="s">
        <v>53</v>
      </c>
      <c r="B41" s="321">
        <v>2.8820000000000001</v>
      </c>
      <c r="C41" s="322" t="s">
        <v>159</v>
      </c>
      <c r="D41" s="323" t="s">
        <v>138</v>
      </c>
      <c r="E41" s="321">
        <v>2.9710000000000001</v>
      </c>
      <c r="F41" s="322" t="s">
        <v>159</v>
      </c>
      <c r="G41" s="323" t="s">
        <v>138</v>
      </c>
      <c r="H41" s="321">
        <v>2.7320000000000002</v>
      </c>
      <c r="I41" s="322" t="s">
        <v>159</v>
      </c>
      <c r="J41" s="323" t="s">
        <v>138</v>
      </c>
      <c r="K41" s="322">
        <v>2.069</v>
      </c>
      <c r="L41" s="322" t="s">
        <v>159</v>
      </c>
      <c r="M41" s="323" t="s">
        <v>138</v>
      </c>
    </row>
    <row r="42" spans="1:13" ht="99" customHeight="1" x14ac:dyDescent="0.25">
      <c r="A42" s="453" t="s">
        <v>214</v>
      </c>
      <c r="B42" s="453"/>
      <c r="C42" s="453"/>
      <c r="D42" s="453"/>
      <c r="E42" s="453"/>
      <c r="F42" s="453"/>
      <c r="G42" s="453"/>
      <c r="H42" s="453"/>
      <c r="I42" s="453"/>
      <c r="J42" s="453"/>
      <c r="K42" s="453"/>
      <c r="L42" s="453"/>
      <c r="M42" s="453"/>
    </row>
    <row r="43" spans="1:13" ht="15" customHeight="1" x14ac:dyDescent="0.25"/>
    <row r="44" spans="1:13" ht="112.5" customHeight="1" x14ac:dyDescent="0.25"/>
  </sheetData>
  <mergeCells count="23">
    <mergeCell ref="O10:P10"/>
    <mergeCell ref="A42:M42"/>
    <mergeCell ref="B3:D3"/>
    <mergeCell ref="E3:G3"/>
    <mergeCell ref="H3:J3"/>
    <mergeCell ref="K37:M37"/>
    <mergeCell ref="B15:D15"/>
    <mergeCell ref="B24:D24"/>
    <mergeCell ref="H24:J24"/>
    <mergeCell ref="K3:M3"/>
    <mergeCell ref="B7:D7"/>
    <mergeCell ref="K7:M7"/>
    <mergeCell ref="B8:D8"/>
    <mergeCell ref="E8:G8"/>
    <mergeCell ref="H8:J8"/>
    <mergeCell ref="K8:M8"/>
    <mergeCell ref="O5:P5"/>
    <mergeCell ref="O2:P2"/>
    <mergeCell ref="A1:M1"/>
    <mergeCell ref="H9:J9"/>
    <mergeCell ref="K9:M9"/>
    <mergeCell ref="O8:P8"/>
    <mergeCell ref="O9:P9"/>
  </mergeCells>
  <hyperlinks>
    <hyperlink ref="A2"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SOMMAIRE</vt:lpstr>
      <vt:lpstr>TABLEAU 1</vt:lpstr>
      <vt:lpstr>GRAPHIQUE A</vt:lpstr>
      <vt:lpstr>GRAPHIQUE 1</vt:lpstr>
      <vt:lpstr>TABLEAU 2</vt:lpstr>
      <vt:lpstr>TABLEAU 3</vt:lpstr>
      <vt:lpstr>TABLEAU 4</vt:lpstr>
      <vt:lpstr>TABLEAU 5</vt:lpstr>
      <vt:lpstr>TABLEAU 6</vt:lpstr>
      <vt:lpstr>TABLEAU A</vt:lpstr>
      <vt:lpstr>TABLEAU B</vt:lpstr>
      <vt:lpstr>GRAPHIQUE B</vt:lpstr>
      <vt:lpstr>TABLEAU C</vt:lpstr>
      <vt:lpstr>Annexe 1</vt:lpstr>
      <vt:lpstr>Annexe 2</vt:lpstr>
      <vt:lpstr>Annexe 3</vt:lpstr>
      <vt:lpstr>Annexe 4</vt:lpstr>
      <vt:lpstr>Annexe 5</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2023-05-12T09:44:24Z</dcterms:created>
  <dcterms:modified xsi:type="dcterms:W3CDTF">2023-12-06T16:14:30Z</dcterms:modified>
</cp:coreProperties>
</file>