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CHERCHEURS\NF 2024 Chercheurs en entreprise\02 - Mise en ligne\"/>
    </mc:Choice>
  </mc:AlternateContent>
  <bookViews>
    <workbookView xWindow="0" yWindow="0" windowWidth="28800" windowHeight="11400"/>
  </bookViews>
  <sheets>
    <sheet name="Graphique 1" sheetId="2" r:id="rId1"/>
    <sheet name="Graphique 2" sheetId="4" r:id="rId2"/>
    <sheet name="Graphique 3" sheetId="5" r:id="rId3"/>
    <sheet name="Graphique 4" sheetId="6" r:id="rId4"/>
    <sheet name="Graphique 5" sheetId="7" r:id="rId5"/>
  </sheets>
  <definedNames>
    <definedName name="_xlnm._FilterDatabase" localSheetId="3" hidden="1">'Graphique 4'!$A$4:$E$16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2" l="1"/>
  <c r="C21" i="4" l="1"/>
  <c r="C22" i="4"/>
  <c r="C23" i="4"/>
  <c r="C24" i="4"/>
  <c r="C25" i="4"/>
  <c r="C26" i="4"/>
  <c r="C27" i="4"/>
  <c r="C28" i="4"/>
  <c r="C29" i="4"/>
  <c r="C20" i="4"/>
  <c r="B21" i="4"/>
  <c r="B22" i="4"/>
  <c r="B23" i="4"/>
  <c r="B24" i="4"/>
  <c r="B25" i="4"/>
  <c r="B26" i="4"/>
  <c r="B27" i="4"/>
  <c r="B28" i="4"/>
  <c r="B29" i="4"/>
  <c r="B20" i="4"/>
</calcChain>
</file>

<file path=xl/sharedStrings.xml><?xml version="1.0" encoding="utf-8"?>
<sst xmlns="http://schemas.openxmlformats.org/spreadsheetml/2006/main" count="110" uniqueCount="81">
  <si>
    <t>Hommes</t>
  </si>
  <si>
    <t>Femmes</t>
  </si>
  <si>
    <t>60-64 ans</t>
  </si>
  <si>
    <t>55-59 ans</t>
  </si>
  <si>
    <t>50-54 ans</t>
  </si>
  <si>
    <t>45-49 ans</t>
  </si>
  <si>
    <t>40-44 ans</t>
  </si>
  <si>
    <t>35-39 ans</t>
  </si>
  <si>
    <t>30-34 ans</t>
  </si>
  <si>
    <t>25-29 ans</t>
  </si>
  <si>
    <t>Moins de 25 ans</t>
  </si>
  <si>
    <t>Doctorat</t>
  </si>
  <si>
    <t>Licence</t>
  </si>
  <si>
    <t>Maîtrise</t>
  </si>
  <si>
    <t>Ensemble</t>
  </si>
  <si>
    <t>Sciences de l'ingénieur 1</t>
  </si>
  <si>
    <t>Sciences de l'ingénieur 2</t>
  </si>
  <si>
    <t>Mathématiques et informatique</t>
  </si>
  <si>
    <t>Sciences médicales</t>
  </si>
  <si>
    <t>Chimie</t>
  </si>
  <si>
    <t>Sciences biologiques</t>
  </si>
  <si>
    <t>Sciences sociales</t>
  </si>
  <si>
    <t>Gestion et encadrement de la R&amp;D</t>
  </si>
  <si>
    <t>Sciences physiques</t>
  </si>
  <si>
    <t>Sciences agricoles</t>
  </si>
  <si>
    <t>Sciences humaines</t>
  </si>
  <si>
    <t>Primaire, énergie, construction</t>
  </si>
  <si>
    <t>Autres branches de services</t>
  </si>
  <si>
    <t>Édition, audiovisuel et diffusion</t>
  </si>
  <si>
    <t>Activités informatiques et services d'information</t>
  </si>
  <si>
    <t>Branches des industries manufacturières</t>
  </si>
  <si>
    <t>Fabrication d'équipements électriques</t>
  </si>
  <si>
    <t>Fabrication de machines et équipements n.c.a.</t>
  </si>
  <si>
    <t>Fabrication d'instruments de mesure, navigation, horlogerie</t>
  </si>
  <si>
    <t>Industrie pharmaceutique</t>
  </si>
  <si>
    <t>Construction aéronautique et spatiale</t>
  </si>
  <si>
    <t>Industrie automobile</t>
  </si>
  <si>
    <t>Âge médian</t>
  </si>
  <si>
    <t>En milliers de personnes physiques</t>
  </si>
  <si>
    <t>65 ans ou plus</t>
  </si>
  <si>
    <t>Niveau Bac ou moins</t>
  </si>
  <si>
    <t>Part des femmes (en %)</t>
  </si>
  <si>
    <t>Secteurs de recherche</t>
  </si>
  <si>
    <t>Proportion de femmes (en %)</t>
  </si>
  <si>
    <t>Proportion de docteurs (en %)</t>
  </si>
  <si>
    <t>Proportion de diplômés d'une école d'ingénieur (en %)</t>
  </si>
  <si>
    <t>Proportion de titulaires d'un master (en %)</t>
  </si>
  <si>
    <t>Disciplines de recherche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</si>
  <si>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</si>
  <si>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</si>
  <si>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</si>
  <si>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</si>
  <si>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</si>
  <si>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</si>
  <si>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</si>
  <si>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</si>
  <si>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</si>
  <si>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</si>
  <si>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Champ : ensemble des entreprises ayant mené des activités internes de R&amp;D en France en 2021.</t>
  </si>
  <si>
    <t>(En millier de personnes physiques)</t>
  </si>
  <si>
    <t>BTS, DUT, DEUST...</t>
  </si>
  <si>
    <t>Master, DEA, DESS...</t>
  </si>
  <si>
    <t>Diplôme d'ingénieur</t>
  </si>
  <si>
    <t>Industrie chimique</t>
  </si>
  <si>
    <t>Services</t>
  </si>
  <si>
    <t>Autres branches des industries manufacturières</t>
  </si>
  <si>
    <t>Activités spécialisées scientifiques et techniques</t>
  </si>
  <si>
    <t>Sciences de la terre et environnement</t>
  </si>
  <si>
    <t>Fabrication d'équipements de communication</t>
  </si>
  <si>
    <t>Télécommunications</t>
  </si>
  <si>
    <t>2. Pyramide des âges des chercheurs en entreprise en personnes physiques en 2021</t>
  </si>
  <si>
    <t>Proportion de la population totale (en %)</t>
  </si>
  <si>
    <t>5. Répartition des chercheurs en entreprise en personnes physiques selon le secteur de recherche en 2021</t>
  </si>
  <si>
    <t>Composants ordinateurs et périphériques</t>
  </si>
  <si>
    <t>3. Effectifs des chercheurs en entreprise en personnes physiques selon le diplôme et le genre en 2021</t>
  </si>
  <si>
    <t xml:space="preserve">Sciences de l'ingénieur 1 : génie électrique, électronique, informatique, automatique, traitement du signal, photonique, optronique, etc. </t>
  </si>
  <si>
    <t xml:space="preserve">Sciences de l'ingénieur 2 : génie civil, mécanique, génie des matériaux, ingénierie du son, mécanique des milieux fluides, thermique, énergétique, génie des procédés, etc. </t>
  </si>
  <si>
    <t>4. Effectif des chercheurs en entreprise en personnes physiques selon les disciplines de recherche et le genre en 2021</t>
  </si>
  <si>
    <t xml:space="preserve">1. Évolution des effectifs de chercheurs en personnes physiques selon le genre entre 2012 et 2021 </t>
  </si>
  <si>
    <t>Source : MESR-SIES, enquête annuelle sur les moyens consacrés à la recherche et au développement expérimental dans les entreprises en 2021 (volet biennal relatif aux chercheurs)</t>
  </si>
  <si>
    <t>Source : MESR-SIES, enquête annuelle sur les moyens consacrés à la recherche et au développement expérimental dans les entreprises en 2021 (volet biennal relatif aux chercheurs).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</si>
</sst>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"/>
    <numFmt numFmtId="165" formatCode="0.0%"/>
    <numFmt numFmtId="166" formatCode="0.000"/>
    <numFmt numFmtId="167" formatCode="_-* #,##0_-;\-* #,##0_-;_-* &quot;-&quot;??_-;_-@_-"/>
    <numFmt numFmtId="168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/>
    <xf numFmtId="0" fontId="0" fillId="3" borderId="1" xfId="0" applyFont="1" applyFill="1" applyBorder="1"/>
    <xf numFmtId="0" fontId="0" fillId="4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0" fillId="0" borderId="0" xfId="0" applyBorder="1"/>
    <xf numFmtId="1" fontId="0" fillId="0" borderId="0" xfId="0" applyNumberForma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2" borderId="1" xfId="0" applyFont="1" applyFill="1" applyBorder="1"/>
    <xf numFmtId="0" fontId="1" fillId="0" borderId="0" xfId="0" applyFont="1" applyAlignment="1"/>
    <xf numFmtId="0" fontId="0" fillId="0" borderId="0" xfId="0" applyFont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Border="1"/>
    <xf numFmtId="1" fontId="2" fillId="0" borderId="0" xfId="0" applyNumberFormat="1" applyFont="1" applyBorder="1"/>
    <xf numFmtId="0" fontId="0" fillId="0" borderId="5" xfId="0" applyBorder="1"/>
    <xf numFmtId="0" fontId="0" fillId="0" borderId="6" xfId="0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1" fillId="5" borderId="0" xfId="0" applyFont="1" applyFill="1"/>
    <xf numFmtId="0" fontId="0" fillId="5" borderId="0" xfId="0" applyFill="1"/>
    <xf numFmtId="0" fontId="0" fillId="5" borderId="0" xfId="0" applyFont="1" applyFill="1"/>
    <xf numFmtId="165" fontId="0" fillId="5" borderId="0" xfId="0" applyNumberFormat="1" applyFill="1"/>
    <xf numFmtId="164" fontId="2" fillId="0" borderId="0" xfId="0" applyNumberFormat="1" applyFont="1" applyFill="1"/>
    <xf numFmtId="9" fontId="2" fillId="0" borderId="0" xfId="0" applyNumberFormat="1" applyFont="1" applyFill="1"/>
    <xf numFmtId="0" fontId="1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6" fillId="0" borderId="0" xfId="0" applyFont="1" applyFill="1" applyBorder="1"/>
    <xf numFmtId="3" fontId="0" fillId="0" borderId="0" xfId="0" applyNumberFormat="1" applyFill="1" applyBorder="1"/>
    <xf numFmtId="3" fontId="6" fillId="0" borderId="0" xfId="0" applyNumberFormat="1" applyFont="1" applyFill="1" applyBorder="1"/>
    <xf numFmtId="1" fontId="0" fillId="0" borderId="1" xfId="0" applyNumberForma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8" fontId="0" fillId="0" borderId="0" xfId="0" applyNumberFormat="1"/>
    <xf numFmtId="0" fontId="1" fillId="0" borderId="0" xfId="0" applyFont="1" applyFill="1"/>
    <xf numFmtId="3" fontId="0" fillId="0" borderId="0" xfId="0" applyNumberFormat="1" applyFill="1"/>
    <xf numFmtId="166" fontId="0" fillId="0" borderId="0" xfId="0" applyNumberFormat="1" applyFill="1"/>
    <xf numFmtId="0" fontId="2" fillId="0" borderId="0" xfId="0" applyFont="1" applyFill="1"/>
    <xf numFmtId="164" fontId="0" fillId="0" borderId="1" xfId="1" applyNumberFormat="1" applyFont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/>
    <xf numFmtId="165" fontId="1" fillId="0" borderId="0" xfId="0" applyNumberFormat="1" applyFont="1" applyFill="1"/>
    <xf numFmtId="0" fontId="0" fillId="0" borderId="7" xfId="0" applyBorder="1"/>
    <xf numFmtId="1" fontId="0" fillId="0" borderId="0" xfId="0" applyNumberFormat="1" applyFill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2" fontId="2" fillId="0" borderId="0" xfId="0" applyNumberFormat="1" applyFont="1" applyFill="1"/>
    <xf numFmtId="167" fontId="0" fillId="0" borderId="5" xfId="2" applyNumberFormat="1" applyFont="1" applyBorder="1"/>
    <xf numFmtId="167" fontId="0" fillId="0" borderId="6" xfId="2" applyNumberFormat="1" applyFont="1" applyBorder="1"/>
    <xf numFmtId="167" fontId="0" fillId="0" borderId="7" xfId="2" applyNumberFormat="1" applyFont="1" applyBorder="1"/>
    <xf numFmtId="0" fontId="1" fillId="0" borderId="8" xfId="0" applyFont="1" applyBorder="1" applyAlignment="1">
      <alignment horizontal="center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5" xfId="0" applyNumberFormat="1" applyBorder="1"/>
    <xf numFmtId="0" fontId="0" fillId="0" borderId="6" xfId="0" applyFill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0" fontId="3" fillId="0" borderId="0" xfId="0" quotePrefix="1" applyFont="1" applyAlignment="1">
      <alignment wrapText="1"/>
    </xf>
    <xf numFmtId="0" fontId="0" fillId="0" borderId="0" xfId="0" applyAlignment="1">
      <alignment wrapText="1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 i="0" baseline="0">
                <a:solidFill>
                  <a:sysClr val="windowText" lastClr="000000"/>
                </a:solidFill>
                <a:effectLst/>
              </a:rPr>
              <a:t>1. Evolution des effectifs de chercheurs en personnes physiques selon le genre entre 2012 et 2021 </a:t>
            </a:r>
            <a:endParaRPr lang="fr-FR" sz="900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7.2046904337440668E-2"/>
          <c:y val="4.332150788843702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5914129147214269E-2"/>
          <c:y val="0.322835085843932"/>
          <c:w val="0.87353018372703417"/>
          <c:h val="0.3091083738737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1'!$B$3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1.4528478975719144E-16"/>
                  <c:y val="1.81406154810869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38-4ABB-B307-80D19A921974}"/>
                </c:ext>
              </c:extLst>
            </c:dLbl>
            <c:dLbl>
              <c:idx val="7"/>
              <c:layout>
                <c:manualLayout>
                  <c:x val="0"/>
                  <c:y val="3.6281230962173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38-4ABB-B307-80D19A921974}"/>
                </c:ext>
              </c:extLst>
            </c:dLbl>
            <c:dLbl>
              <c:idx val="8"/>
              <c:layout>
                <c:manualLayout>
                  <c:x val="0"/>
                  <c:y val="4.5351538702717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38-4ABB-B307-80D19A921974}"/>
                </c:ext>
              </c:extLst>
            </c:dLbl>
            <c:dLbl>
              <c:idx val="9"/>
              <c:layout>
                <c:manualLayout>
                  <c:x val="0"/>
                  <c:y val="4.5351538702717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38-4ABB-B307-80D19A9219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1'!$A$4:$A$13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'Graphique 1'!$B$4:$B$13</c:f>
              <c:numCache>
                <c:formatCode>0</c:formatCode>
                <c:ptCount val="10"/>
                <c:pt idx="0">
                  <c:v>170.9</c:v>
                </c:pt>
                <c:pt idx="1">
                  <c:v>176.1</c:v>
                </c:pt>
                <c:pt idx="2">
                  <c:v>179</c:v>
                </c:pt>
                <c:pt idx="3">
                  <c:v>181</c:v>
                </c:pt>
                <c:pt idx="4">
                  <c:v>188.8</c:v>
                </c:pt>
                <c:pt idx="5">
                  <c:v>201.6</c:v>
                </c:pt>
                <c:pt idx="6">
                  <c:v>212.5</c:v>
                </c:pt>
                <c:pt idx="7">
                  <c:v>221.7</c:v>
                </c:pt>
                <c:pt idx="8">
                  <c:v>224.8</c:v>
                </c:pt>
                <c:pt idx="9">
                  <c:v>224.5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4-456C-BB51-F5B37E8A48A9}"/>
            </c:ext>
          </c:extLst>
        </c:ser>
        <c:ser>
          <c:idx val="1"/>
          <c:order val="1"/>
          <c:tx>
            <c:strRef>
              <c:f>'Graphique 1'!$C$3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0" rIns="3810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1'!$A$4:$A$13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'Graphique 1'!$C$4:$C$13</c:f>
              <c:numCache>
                <c:formatCode>0</c:formatCode>
                <c:ptCount val="10"/>
                <c:pt idx="0">
                  <c:v>42.2</c:v>
                </c:pt>
                <c:pt idx="1">
                  <c:v>43.7</c:v>
                </c:pt>
                <c:pt idx="2">
                  <c:v>44.8</c:v>
                </c:pt>
                <c:pt idx="3">
                  <c:v>45.8</c:v>
                </c:pt>
                <c:pt idx="4">
                  <c:v>48.6</c:v>
                </c:pt>
                <c:pt idx="5">
                  <c:v>54.6</c:v>
                </c:pt>
                <c:pt idx="6">
                  <c:v>57.9</c:v>
                </c:pt>
                <c:pt idx="7">
                  <c:v>61.3</c:v>
                </c:pt>
                <c:pt idx="8">
                  <c:v>64.900000000000006</c:v>
                </c:pt>
                <c:pt idx="9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4-456C-BB51-F5B37E8A4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54795848"/>
        <c:axId val="554796504"/>
      </c:barChart>
      <c:catAx>
        <c:axId val="55479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4796504"/>
        <c:crosses val="autoZero"/>
        <c:auto val="1"/>
        <c:lblAlgn val="ctr"/>
        <c:lblOffset val="100"/>
        <c:noMultiLvlLbl val="0"/>
      </c:catAx>
      <c:valAx>
        <c:axId val="554796504"/>
        <c:scaling>
          <c:orientation val="minMax"/>
          <c:max val="2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479584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786369612518805E-2"/>
          <c:y val="0.77380865853306802"/>
          <c:w val="0.3970195578257823"/>
          <c:h val="0.123627238902829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>
                <a:solidFill>
                  <a:sysClr val="windowText" lastClr="000000"/>
                </a:solidFill>
              </a:rPr>
              <a:t>2. Pyramide des âges des chercheurs en entreprise en personnes physiques en 2021</a:t>
            </a:r>
          </a:p>
        </c:rich>
      </c:tx>
      <c:layout>
        <c:manualLayout>
          <c:xMode val="edge"/>
          <c:yMode val="edge"/>
          <c:x val="6.510547852988117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6741125659004439"/>
          <c:y val="0.18544333511362263"/>
          <c:w val="0.6744748082960218"/>
          <c:h val="0.500099602880623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2'!$B$19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2'!$A$20:$A$29</c:f>
              <c:strCache>
                <c:ptCount val="10"/>
                <c:pt idx="0">
                  <c:v>Moins de 25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 ans ou plus</c:v>
                </c:pt>
              </c:strCache>
            </c:strRef>
          </c:cat>
          <c:val>
            <c:numRef>
              <c:f>'Graphique 2'!$B$20:$B$29</c:f>
              <c:numCache>
                <c:formatCode>0.00</c:formatCode>
                <c:ptCount val="10"/>
                <c:pt idx="0">
                  <c:v>7.4006999999999996</c:v>
                </c:pt>
                <c:pt idx="1">
                  <c:v>32.0349</c:v>
                </c:pt>
                <c:pt idx="2">
                  <c:v>38.202800000000003</c:v>
                </c:pt>
                <c:pt idx="3">
                  <c:v>38.427900000000001</c:v>
                </c:pt>
                <c:pt idx="4">
                  <c:v>32.123800000000003</c:v>
                </c:pt>
                <c:pt idx="5">
                  <c:v>27.991900000000001</c:v>
                </c:pt>
                <c:pt idx="6">
                  <c:v>21.588000000000001</c:v>
                </c:pt>
                <c:pt idx="7">
                  <c:v>17.970500000000001</c:v>
                </c:pt>
                <c:pt idx="8">
                  <c:v>7.774</c:v>
                </c:pt>
                <c:pt idx="9">
                  <c:v>1.0064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6-40EA-A9DC-399EC4DDD82C}"/>
            </c:ext>
          </c:extLst>
        </c:ser>
        <c:ser>
          <c:idx val="1"/>
          <c:order val="1"/>
          <c:tx>
            <c:strRef>
              <c:f>'Graphique 2'!$C$19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2'!$A$20:$A$29</c:f>
              <c:strCache>
                <c:ptCount val="10"/>
                <c:pt idx="0">
                  <c:v>Moins de 25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 ans ou plus</c:v>
                </c:pt>
              </c:strCache>
            </c:strRef>
          </c:cat>
          <c:val>
            <c:numRef>
              <c:f>'Graphique 2'!$C$20:$C$29</c:f>
              <c:numCache>
                <c:formatCode>0.00</c:formatCode>
                <c:ptCount val="10"/>
                <c:pt idx="0">
                  <c:v>-2.7555000000000001</c:v>
                </c:pt>
                <c:pt idx="1">
                  <c:v>-12.3917</c:v>
                </c:pt>
                <c:pt idx="2">
                  <c:v>-13.624499999999999</c:v>
                </c:pt>
                <c:pt idx="3">
                  <c:v>-11.242899999999999</c:v>
                </c:pt>
                <c:pt idx="4">
                  <c:v>-9.3627000000000002</c:v>
                </c:pt>
                <c:pt idx="5">
                  <c:v>-7.1421999999999999</c:v>
                </c:pt>
                <c:pt idx="6">
                  <c:v>-5.1707000000000001</c:v>
                </c:pt>
                <c:pt idx="7">
                  <c:v>-3.5253000000000001</c:v>
                </c:pt>
                <c:pt idx="8">
                  <c:v>-1.2187000000000001</c:v>
                </c:pt>
                <c:pt idx="9">
                  <c:v>-0.1202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6-40EA-A9DC-399EC4DD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546028448"/>
        <c:axId val="546031728"/>
      </c:barChart>
      <c:catAx>
        <c:axId val="546028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6031728"/>
        <c:crosses val="autoZero"/>
        <c:auto val="1"/>
        <c:lblAlgn val="ctr"/>
        <c:lblOffset val="0"/>
        <c:tickLblSkip val="1"/>
        <c:noMultiLvlLbl val="0"/>
      </c:catAx>
      <c:valAx>
        <c:axId val="546031728"/>
        <c:scaling>
          <c:orientation val="minMax"/>
          <c:max val="40"/>
          <c:min val="-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;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6028448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1.4477902077802236E-2"/>
          <c:y val="0.76357430907285939"/>
          <c:w val="0.38500593765836905"/>
          <c:h val="0.1153853608531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>
                <a:solidFill>
                  <a:sysClr val="windowText" lastClr="000000"/>
                </a:solidFill>
              </a:rPr>
              <a:t>3.</a:t>
            </a:r>
            <a:r>
              <a:rPr lang="fr-FR" sz="900" b="1" baseline="0">
                <a:solidFill>
                  <a:sysClr val="windowText" lastClr="000000"/>
                </a:solidFill>
              </a:rPr>
              <a:t> Effectifs des chercheurs en entreprise en personnes physiques selon le diplôme et le genre en 2021</a:t>
            </a:r>
            <a:endParaRPr lang="fr-FR" sz="9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2.6377952755905678E-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2022784989714126"/>
          <c:y val="0.19430555555555556"/>
          <c:w val="0.59017549833297867"/>
          <c:h val="0.591087685467887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3'!$B$4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3'!$A$5:$A$11</c:f>
              <c:strCache>
                <c:ptCount val="7"/>
                <c:pt idx="0">
                  <c:v>Niveau Bac ou moins</c:v>
                </c:pt>
                <c:pt idx="1">
                  <c:v>Maîtrise</c:v>
                </c:pt>
                <c:pt idx="2">
                  <c:v>Licence</c:v>
                </c:pt>
                <c:pt idx="3">
                  <c:v>BTS, DUT, DEUST...</c:v>
                </c:pt>
                <c:pt idx="4">
                  <c:v>Doctorat</c:v>
                </c:pt>
                <c:pt idx="5">
                  <c:v>Master, DEA, DESS...</c:v>
                </c:pt>
                <c:pt idx="6">
                  <c:v>Diplôme d'ingénieur</c:v>
                </c:pt>
              </c:strCache>
            </c:strRef>
          </c:cat>
          <c:val>
            <c:numRef>
              <c:f>'Graphique 3'!$B$5:$B$11</c:f>
              <c:numCache>
                <c:formatCode>0.0</c:formatCode>
                <c:ptCount val="7"/>
                <c:pt idx="0">
                  <c:v>2.8</c:v>
                </c:pt>
                <c:pt idx="1">
                  <c:v>4.8</c:v>
                </c:pt>
                <c:pt idx="2">
                  <c:v>6.3</c:v>
                </c:pt>
                <c:pt idx="3">
                  <c:v>13.2</c:v>
                </c:pt>
                <c:pt idx="4">
                  <c:v>21.5</c:v>
                </c:pt>
                <c:pt idx="5">
                  <c:v>42.5</c:v>
                </c:pt>
                <c:pt idx="6">
                  <c:v>133.4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D-4CF8-B07F-1DE2AF4469AB}"/>
            </c:ext>
          </c:extLst>
        </c:ser>
        <c:ser>
          <c:idx val="1"/>
          <c:order val="1"/>
          <c:tx>
            <c:strRef>
              <c:f>'Graphique 3'!$C$4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3'!$A$5:$A$11</c:f>
              <c:strCache>
                <c:ptCount val="7"/>
                <c:pt idx="0">
                  <c:v>Niveau Bac ou moins</c:v>
                </c:pt>
                <c:pt idx="1">
                  <c:v>Maîtrise</c:v>
                </c:pt>
                <c:pt idx="2">
                  <c:v>Licence</c:v>
                </c:pt>
                <c:pt idx="3">
                  <c:v>BTS, DUT, DEUST...</c:v>
                </c:pt>
                <c:pt idx="4">
                  <c:v>Doctorat</c:v>
                </c:pt>
                <c:pt idx="5">
                  <c:v>Master, DEA, DESS...</c:v>
                </c:pt>
                <c:pt idx="6">
                  <c:v>Diplôme d'ingénieur</c:v>
                </c:pt>
              </c:strCache>
            </c:strRef>
          </c:cat>
          <c:val>
            <c:numRef>
              <c:f>'Graphique 3'!$C$5:$C$11</c:f>
              <c:numCache>
                <c:formatCode>0.0</c:formatCode>
                <c:ptCount val="7"/>
                <c:pt idx="0">
                  <c:v>0.6</c:v>
                </c:pt>
                <c:pt idx="1">
                  <c:v>1.4</c:v>
                </c:pt>
                <c:pt idx="2">
                  <c:v>1.6</c:v>
                </c:pt>
                <c:pt idx="3">
                  <c:v>2.7</c:v>
                </c:pt>
                <c:pt idx="4">
                  <c:v>12.1</c:v>
                </c:pt>
                <c:pt idx="5">
                  <c:v>16.600000000000001</c:v>
                </c:pt>
                <c:pt idx="6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D-4CF8-B07F-1DE2AF446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5889976"/>
        <c:axId val="515889320"/>
      </c:barChart>
      <c:catAx>
        <c:axId val="5158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889320"/>
        <c:crosses val="autoZero"/>
        <c:auto val="1"/>
        <c:lblAlgn val="ctr"/>
        <c:lblOffset val="100"/>
        <c:noMultiLvlLbl val="0"/>
      </c:catAx>
      <c:valAx>
        <c:axId val="515889320"/>
        <c:scaling>
          <c:orientation val="minMax"/>
          <c:max val="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8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55210328438675"/>
          <c:y val="0.6033558471857684"/>
          <c:w val="0.45952379029544377"/>
          <c:h val="8.2755176436278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>
                <a:solidFill>
                  <a:sysClr val="windowText" lastClr="000000"/>
                </a:solidFill>
              </a:rPr>
              <a:t>4. Effectif des chercheurs en entreprise en personnes physiques selon les disciplines de recherche et le genre en 2021</a:t>
            </a:r>
          </a:p>
        </c:rich>
      </c:tx>
      <c:layout>
        <c:manualLayout>
          <c:xMode val="edge"/>
          <c:yMode val="edge"/>
          <c:x val="4.1965239419699402E-2"/>
          <c:y val="2.927502483242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51799924263198449"/>
          <c:y val="0.14957147063061033"/>
          <c:w val="0.43941369269139857"/>
          <c:h val="0.654731820287170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4'!$B$4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4'!$A$5:$A$16</c:f>
              <c:strCache>
                <c:ptCount val="12"/>
                <c:pt idx="0">
                  <c:v>Sciences humaines</c:v>
                </c:pt>
                <c:pt idx="1">
                  <c:v>Sciences de la terre et environnement</c:v>
                </c:pt>
                <c:pt idx="2">
                  <c:v>Sciences physiques</c:v>
                </c:pt>
                <c:pt idx="3">
                  <c:v>Sciences sociales</c:v>
                </c:pt>
                <c:pt idx="4">
                  <c:v>Gestion et encadrement de la R&amp;D</c:v>
                </c:pt>
                <c:pt idx="5">
                  <c:v>Sciences agricoles</c:v>
                </c:pt>
                <c:pt idx="6">
                  <c:v>Sciences biologiques</c:v>
                </c:pt>
                <c:pt idx="7">
                  <c:v>Sciences médicales</c:v>
                </c:pt>
                <c:pt idx="8">
                  <c:v>Chimie</c:v>
                </c:pt>
                <c:pt idx="9">
                  <c:v>Mathématiques et informatique</c:v>
                </c:pt>
                <c:pt idx="10">
                  <c:v>Sciences de l'ingénieur 2</c:v>
                </c:pt>
                <c:pt idx="11">
                  <c:v>Sciences de l'ingénieur 1</c:v>
                </c:pt>
              </c:strCache>
            </c:strRef>
          </c:cat>
          <c:val>
            <c:numRef>
              <c:f>'Graphique 4'!$B$5:$B$16</c:f>
              <c:numCache>
                <c:formatCode>0.0</c:formatCode>
                <c:ptCount val="12"/>
                <c:pt idx="0">
                  <c:v>0.6</c:v>
                </c:pt>
                <c:pt idx="1">
                  <c:v>1.8</c:v>
                </c:pt>
                <c:pt idx="2">
                  <c:v>4.5999999999999996</c:v>
                </c:pt>
                <c:pt idx="3">
                  <c:v>4.5</c:v>
                </c:pt>
                <c:pt idx="4">
                  <c:v>5.7</c:v>
                </c:pt>
                <c:pt idx="5">
                  <c:v>3.7</c:v>
                </c:pt>
                <c:pt idx="6">
                  <c:v>4.4000000000000004</c:v>
                </c:pt>
                <c:pt idx="7">
                  <c:v>4.7</c:v>
                </c:pt>
                <c:pt idx="8">
                  <c:v>11.6</c:v>
                </c:pt>
                <c:pt idx="9">
                  <c:v>49.2</c:v>
                </c:pt>
                <c:pt idx="10">
                  <c:v>54.5</c:v>
                </c:pt>
                <c:pt idx="11">
                  <c:v>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4-44CC-A90F-990A01CE54C3}"/>
            </c:ext>
          </c:extLst>
        </c:ser>
        <c:ser>
          <c:idx val="1"/>
          <c:order val="1"/>
          <c:tx>
            <c:strRef>
              <c:f>'Graphique 4'!$C$4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4'!$A$5:$A$16</c:f>
              <c:strCache>
                <c:ptCount val="12"/>
                <c:pt idx="0">
                  <c:v>Sciences humaines</c:v>
                </c:pt>
                <c:pt idx="1">
                  <c:v>Sciences de la terre et environnement</c:v>
                </c:pt>
                <c:pt idx="2">
                  <c:v>Sciences physiques</c:v>
                </c:pt>
                <c:pt idx="3">
                  <c:v>Sciences sociales</c:v>
                </c:pt>
                <c:pt idx="4">
                  <c:v>Gestion et encadrement de la R&amp;D</c:v>
                </c:pt>
                <c:pt idx="5">
                  <c:v>Sciences agricoles</c:v>
                </c:pt>
                <c:pt idx="6">
                  <c:v>Sciences biologiques</c:v>
                </c:pt>
                <c:pt idx="7">
                  <c:v>Sciences médicales</c:v>
                </c:pt>
                <c:pt idx="8">
                  <c:v>Chimie</c:v>
                </c:pt>
                <c:pt idx="9">
                  <c:v>Mathématiques et informatique</c:v>
                </c:pt>
                <c:pt idx="10">
                  <c:v>Sciences de l'ingénieur 2</c:v>
                </c:pt>
                <c:pt idx="11">
                  <c:v>Sciences de l'ingénieur 1</c:v>
                </c:pt>
              </c:strCache>
            </c:strRef>
          </c:cat>
          <c:val>
            <c:numRef>
              <c:f>'Graphique 4'!$C$5:$C$16</c:f>
              <c:numCache>
                <c:formatCode>0.0</c:formatCode>
                <c:ptCount val="12"/>
                <c:pt idx="0">
                  <c:v>0.4</c:v>
                </c:pt>
                <c:pt idx="1">
                  <c:v>0.8</c:v>
                </c:pt>
                <c:pt idx="2">
                  <c:v>1.3</c:v>
                </c:pt>
                <c:pt idx="3">
                  <c:v>2.7</c:v>
                </c:pt>
                <c:pt idx="4">
                  <c:v>1.7</c:v>
                </c:pt>
                <c:pt idx="5">
                  <c:v>3.9</c:v>
                </c:pt>
                <c:pt idx="6">
                  <c:v>5.5</c:v>
                </c:pt>
                <c:pt idx="7">
                  <c:v>6.6</c:v>
                </c:pt>
                <c:pt idx="8">
                  <c:v>7.4</c:v>
                </c:pt>
                <c:pt idx="9">
                  <c:v>9.8000000000000007</c:v>
                </c:pt>
                <c:pt idx="10">
                  <c:v>11.6</c:v>
                </c:pt>
                <c:pt idx="11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4-44CC-A90F-990A01CE5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011560"/>
        <c:axId val="540009264"/>
      </c:barChart>
      <c:catAx>
        <c:axId val="540011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0009264"/>
        <c:crosses val="autoZero"/>
        <c:auto val="1"/>
        <c:lblAlgn val="ctr"/>
        <c:lblOffset val="100"/>
        <c:noMultiLvlLbl val="0"/>
      </c:catAx>
      <c:valAx>
        <c:axId val="54000926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00115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031940037346077E-3"/>
          <c:y val="0.84141613877212718"/>
          <c:w val="0.45651506248286128"/>
          <c:h val="6.6176933765632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23814</xdr:colOff>
      <xdr:row>4</xdr:row>
      <xdr:rowOff>85725</xdr:rowOff>
    </xdr:from>
    <xdr:to>
      <xdr:col>14</xdr:col>
      <xdr:colOff>9526</xdr:colOff>
      <xdr:row>14</xdr:row>
      <xdr:rowOff>66675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0.03976</cdr:x>
      <cdr:y>0.86171</cdr:y>
    </cdr:from>
    <cdr:to>
      <cdr:x>0.59584</cdr:x>
      <cdr:y>0.95497</cdr:y>
    </cdr:to>
    <cdr:sp macro="" textlink="">
      <cdr:nvSpPr>
        <cdr:cNvPr id="2" name="Zone de texte 1"/>
        <cdr:cNvSpPr txBox="1"/>
      </cdr:nvSpPr>
      <cdr:spPr>
        <a:xfrm xmlns:a="http://schemas.openxmlformats.org/drawingml/2006/main">
          <a:off x="127435" y="1493823"/>
          <a:ext cx="1782327" cy="161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i="1"/>
            <a:t>(En milliers de personnes physiques)</a:t>
          </a:r>
        </a:p>
      </cdr:txBody>
    </cdr:sp>
  </cdr:relSizeAnchor>
  <cdr:relSizeAnchor xmlns:cdr="http://schemas.openxmlformats.org/drawingml/2006/chartDrawing">
    <cdr:from>
      <cdr:x>0.60901</cdr:x>
      <cdr:y>0.86392</cdr:y>
    </cdr:from>
    <cdr:to>
      <cdr:x>0.96137</cdr:x>
      <cdr:y>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951989" y="1497641"/>
          <a:ext cx="1129347" cy="23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/>
            <a:t>Source </a:t>
          </a:r>
          <a:r>
            <a:rPr lang="fr-FR" sz="900" i="1" strike="noStrike" baseline="0"/>
            <a:t>: MESR-SIES.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171450</xdr:rowOff>
    </xdr:from>
    <xdr:to>
      <xdr:col>9</xdr:col>
      <xdr:colOff>361950</xdr:colOff>
      <xdr:row>14</xdr:row>
      <xdr:rowOff>38101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0.83177</cdr:y>
    </cdr:from>
    <cdr:to>
      <cdr:x>0.56501</cdr:x>
      <cdr:y>0.92419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1790515"/>
          <a:ext cx="1867457" cy="198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/>
            <a:t>(En milliers de personnes physiques)</a:t>
          </a:r>
        </a:p>
      </cdr:txBody>
    </cdr:sp>
  </cdr:relSizeAnchor>
  <cdr:relSizeAnchor xmlns:cdr="http://schemas.openxmlformats.org/drawingml/2006/chartDrawing">
    <cdr:from>
      <cdr:x>0.57474</cdr:x>
      <cdr:y>0.87271</cdr:y>
    </cdr:from>
    <cdr:to>
      <cdr:x>0.93372</cdr:x>
      <cdr:y>0.9823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899602" y="1878642"/>
          <a:ext cx="1186498" cy="23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/>
            <a:t>Source </a:t>
          </a:r>
          <a:r>
            <a:rPr lang="fr-FR" sz="900" i="1" strike="noStrike" baseline="0"/>
            <a:t>: MESR-SIES.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314326</xdr:colOff>
      <xdr:row>16</xdr:row>
      <xdr:rowOff>9525</xdr:rowOff>
    </xdr:from>
    <xdr:to>
      <xdr:col>6</xdr:col>
      <xdr:colOff>304801</xdr:colOff>
      <xdr:row>27</xdr:row>
      <xdr:rowOff>57150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0.65946</cdr:x>
      <cdr:y>0.86972</cdr:y>
    </cdr:from>
    <cdr:to>
      <cdr:x>0.94696</cdr:x>
      <cdr:y>0.96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24102" y="1863928"/>
          <a:ext cx="1013222" cy="193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900" i="1"/>
            <a:t>Source : MESR-SIES.</a:t>
          </a:r>
        </a:p>
      </cdr:txBody>
    </cdr:sp>
  </cdr:relSizeAnchor>
  <cdr:relSizeAnchor xmlns:cdr="http://schemas.openxmlformats.org/drawingml/2006/chartDrawing">
    <cdr:from>
      <cdr:x>0.44324</cdr:x>
      <cdr:y>0.67794</cdr:y>
    </cdr:from>
    <cdr:to>
      <cdr:x>1</cdr:x>
      <cdr:y>0.77769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562089" y="1452910"/>
          <a:ext cx="1962161" cy="213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/>
            <a:t>(En milliers de personnes physiques)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22</xdr:row>
      <xdr:rowOff>57150</xdr:rowOff>
    </xdr:from>
    <xdr:to>
      <xdr:col>3</xdr:col>
      <xdr:colOff>581025</xdr:colOff>
      <xdr:row>42</xdr:row>
      <xdr:rowOff>19049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0.67413</cdr:x>
      <cdr:y>0.91209</cdr:y>
    </cdr:from>
    <cdr:to>
      <cdr:x>0.97015</cdr:x>
      <cdr:y>0.97494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581275" y="3466365"/>
          <a:ext cx="1133475" cy="238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/>
            <a:t>Source : MESR-SIES.</a:t>
          </a:r>
        </a:p>
      </cdr:txBody>
    </cdr:sp>
  </cdr:relSizeAnchor>
  <cdr:relSizeAnchor xmlns:cdr="http://schemas.openxmlformats.org/drawingml/2006/chartDrawing">
    <cdr:from>
      <cdr:x>0.0257</cdr:x>
      <cdr:y>0.8878</cdr:y>
    </cdr:from>
    <cdr:to>
      <cdr:x>0.55721</cdr:x>
      <cdr:y>0.95356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98422" y="3374048"/>
          <a:ext cx="2035178" cy="249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/>
            <a:t>(En milliers de personnes physiques)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tabSelected="1" workbookViewId="0">
      <selection activeCell="C2" sqref="C2"/>
    </sheetView>
  </sheetViews>
  <sheetFormatPr baseColWidth="10" defaultRowHeight="15" x14ac:dyDescent="0.25"/>
  <cols>
    <col min="1" max="1" width="11.42578125" style="1"/>
    <col min="2" max="2" width="16.5703125" style="1" customWidth="1"/>
    <col min="3" max="6" width="11.42578125" style="1"/>
    <col min="7" max="7" width="13.5703125" style="1" bestFit="1" customWidth="1"/>
    <col min="8" max="10" width="11.42578125" style="1"/>
    <col min="11" max="11" width="9.85546875" style="1" customWidth="1"/>
    <col min="12" max="12" width="4.140625" style="1" customWidth="1"/>
    <col min="13" max="16384" width="11.42578125" style="1"/>
  </cols>
  <sheetData>
    <row r="1" spans="1:19" x14ac:dyDescent="0.25">
      <c r="A1" s="3" t="s">
        <v>78</v>
      </c>
    </row>
    <row r="3" spans="1:19" x14ac:dyDescent="0.25">
      <c r="A3" s="18"/>
      <c r="B3" s="21" t="s">
        <v>0</v>
      </c>
      <c r="C3" s="21" t="s">
        <v>1</v>
      </c>
      <c r="D3" s="21" t="s">
        <v>14</v>
      </c>
    </row>
    <row r="4" spans="1:19" x14ac:dyDescent="0.25">
      <c r="A4" s="20" t="s">
        <v>48</v>
      </c>
      <c r="B4" s="19">
        <v>170.9</v>
      </c>
      <c r="C4" s="19">
        <v>42.2</v>
      </c>
      <c r="D4" s="19">
        <v>213.2</v>
      </c>
      <c r="J4" s="46"/>
      <c r="Q4" s="57"/>
      <c r="R4" s="57"/>
      <c r="S4" s="57"/>
    </row>
    <row r="5" spans="1:19" x14ac:dyDescent="0.25">
      <c r="A5" s="20" t="s">
        <v>49</v>
      </c>
      <c r="B5" s="19">
        <v>176.1</v>
      </c>
      <c r="C5" s="19">
        <v>43.7</v>
      </c>
      <c r="D5" s="19">
        <v>219.8</v>
      </c>
      <c r="Q5" s="57"/>
      <c r="R5" s="57"/>
      <c r="S5" s="57"/>
    </row>
    <row r="6" spans="1:19" x14ac:dyDescent="0.25">
      <c r="A6" s="20" t="s">
        <v>50</v>
      </c>
      <c r="B6" s="19">
        <v>179</v>
      </c>
      <c r="C6" s="19">
        <v>44.8</v>
      </c>
      <c r="D6" s="19">
        <v>223.8</v>
      </c>
      <c r="Q6" s="57"/>
      <c r="R6" s="57"/>
      <c r="S6" s="57"/>
    </row>
    <row r="7" spans="1:19" x14ac:dyDescent="0.25">
      <c r="A7" s="20" t="s">
        <v>51</v>
      </c>
      <c r="B7" s="19">
        <v>181</v>
      </c>
      <c r="C7" s="19">
        <v>45.8</v>
      </c>
      <c r="D7" s="19">
        <v>226.8</v>
      </c>
      <c r="Q7" s="57"/>
      <c r="R7" s="57"/>
      <c r="S7" s="57"/>
    </row>
    <row r="8" spans="1:19" x14ac:dyDescent="0.25">
      <c r="A8" s="20" t="s">
        <v>52</v>
      </c>
      <c r="B8" s="19">
        <v>188.8</v>
      </c>
      <c r="C8" s="19">
        <v>48.6</v>
      </c>
      <c r="D8" s="19">
        <v>237.4</v>
      </c>
      <c r="Q8" s="57"/>
      <c r="R8" s="57"/>
      <c r="S8" s="57"/>
    </row>
    <row r="9" spans="1:19" x14ac:dyDescent="0.25">
      <c r="A9" s="20" t="s">
        <v>53</v>
      </c>
      <c r="B9" s="19">
        <v>201.6</v>
      </c>
      <c r="C9" s="19">
        <v>54.6</v>
      </c>
      <c r="D9" s="19">
        <v>256.2</v>
      </c>
      <c r="Q9" s="57"/>
      <c r="R9" s="57"/>
      <c r="S9" s="57"/>
    </row>
    <row r="10" spans="1:19" x14ac:dyDescent="0.25">
      <c r="A10" s="20" t="s">
        <v>54</v>
      </c>
      <c r="B10" s="19">
        <v>212.5</v>
      </c>
      <c r="C10" s="19">
        <v>57.9</v>
      </c>
      <c r="D10" s="19">
        <v>270.39999999999998</v>
      </c>
      <c r="Q10" s="57"/>
      <c r="R10" s="57"/>
      <c r="S10" s="57"/>
    </row>
    <row r="11" spans="1:19" x14ac:dyDescent="0.25">
      <c r="A11" s="20" t="s">
        <v>55</v>
      </c>
      <c r="B11" s="19">
        <v>221.7</v>
      </c>
      <c r="C11" s="19">
        <v>61.3</v>
      </c>
      <c r="D11" s="19">
        <v>283</v>
      </c>
      <c r="Q11" s="57"/>
      <c r="R11" s="57"/>
      <c r="S11" s="57"/>
    </row>
    <row r="12" spans="1:19" x14ac:dyDescent="0.25">
      <c r="A12" s="20" t="s">
        <v>56</v>
      </c>
      <c r="B12" s="19">
        <v>224.8</v>
      </c>
      <c r="C12" s="19">
        <v>64.900000000000006</v>
      </c>
      <c r="D12" s="19">
        <v>289.60000000000002</v>
      </c>
      <c r="Q12" s="57"/>
      <c r="R12" s="57"/>
      <c r="S12" s="57"/>
    </row>
    <row r="13" spans="1:19" x14ac:dyDescent="0.25">
      <c r="A13" s="20" t="s">
        <v>57</v>
      </c>
      <c r="B13" s="19">
        <v>224.5</v>
      </c>
      <c r="C13" s="19">
        <v>66.599999999999994</v>
      </c>
      <c r="D13" s="19">
        <v>291.10000000000002</v>
      </c>
      <c r="Q13" s="57"/>
      <c r="R13" s="57"/>
      <c r="S13" s="57"/>
    </row>
    <row r="14" spans="1:19" ht="3" customHeight="1" x14ac:dyDescent="0.25">
      <c r="Q14" s="57">
        <f t="shared" ref="Q14" si="0">ROUND(B14,1)</f>
        <v>0</v>
      </c>
    </row>
    <row r="15" spans="1:19" ht="12" customHeight="1" x14ac:dyDescent="0.25">
      <c r="Q15" s="57"/>
    </row>
    <row r="16" spans="1:19" x14ac:dyDescent="0.25">
      <c r="A16" s="49" t="s">
        <v>79</v>
      </c>
    </row>
    <row r="17" spans="1:7" x14ac:dyDescent="0.25">
      <c r="A17" s="17" t="s">
        <v>58</v>
      </c>
    </row>
    <row r="21" spans="1:7" x14ac:dyDescent="0.25">
      <c r="F21" s="47"/>
      <c r="G21" s="48"/>
    </row>
    <row r="22" spans="1:7" x14ac:dyDescent="0.25">
      <c r="F22" s="47"/>
      <c r="G22" s="48"/>
    </row>
    <row r="23" spans="1:7" x14ac:dyDescent="0.25">
      <c r="B23" s="2"/>
      <c r="C23" s="2"/>
      <c r="D23" s="2"/>
      <c r="F23" s="47"/>
      <c r="G23" s="48"/>
    </row>
    <row r="24" spans="1:7" x14ac:dyDescent="0.25">
      <c r="B24"/>
      <c r="C24"/>
      <c r="D24"/>
      <c r="F24" s="47"/>
      <c r="G24" s="48"/>
    </row>
    <row r="25" spans="1:7" x14ac:dyDescent="0.25">
      <c r="B25"/>
      <c r="C25"/>
      <c r="D25"/>
      <c r="F25" s="47"/>
      <c r="G25" s="48"/>
    </row>
    <row r="26" spans="1:7" x14ac:dyDescent="0.25">
      <c r="B26"/>
      <c r="C26"/>
      <c r="D26"/>
      <c r="F26" s="47"/>
      <c r="G26" s="48"/>
    </row>
    <row r="27" spans="1:7" x14ac:dyDescent="0.25">
      <c r="B27"/>
      <c r="C27"/>
      <c r="D27"/>
      <c r="F27" s="47"/>
      <c r="G27" s="48"/>
    </row>
    <row r="28" spans="1:7" x14ac:dyDescent="0.25">
      <c r="B28"/>
      <c r="C28"/>
      <c r="D28"/>
      <c r="F28" s="47"/>
      <c r="G28" s="48"/>
    </row>
    <row r="29" spans="1:7" x14ac:dyDescent="0.25">
      <c r="B29"/>
      <c r="C29"/>
      <c r="D29"/>
      <c r="F29" s="47"/>
      <c r="G29" s="48"/>
    </row>
    <row r="30" spans="1:7" x14ac:dyDescent="0.25">
      <c r="B30"/>
      <c r="C30"/>
      <c r="D30"/>
      <c r="F30" s="47"/>
      <c r="G30" s="48"/>
    </row>
    <row r="31" spans="1:7" x14ac:dyDescent="0.25">
      <c r="B31"/>
      <c r="C31"/>
      <c r="D31"/>
    </row>
    <row r="32" spans="1:7" x14ac:dyDescent="0.25">
      <c r="B32"/>
      <c r="C32"/>
      <c r="D32"/>
    </row>
    <row r="33" spans="2:4" x14ac:dyDescent="0.25">
      <c r="B33"/>
      <c r="C33"/>
      <c r="D3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20.5703125" customWidth="1"/>
    <col min="2" max="3" width="12.42578125" bestFit="1" customWidth="1"/>
    <col min="4" max="4" width="12.140625" bestFit="1" customWidth="1"/>
    <col min="17" max="17" width="5.7109375" customWidth="1"/>
  </cols>
  <sheetData>
    <row r="1" spans="1:10" x14ac:dyDescent="0.25">
      <c r="A1" s="3" t="s">
        <v>70</v>
      </c>
    </row>
    <row r="3" spans="1:10" x14ac:dyDescent="0.25">
      <c r="C3" s="13"/>
    </row>
    <row r="4" spans="1:10" s="2" customFormat="1" x14ac:dyDescent="0.25">
      <c r="A4" s="8"/>
      <c r="B4" s="9" t="s">
        <v>0</v>
      </c>
      <c r="C4" s="9" t="s">
        <v>1</v>
      </c>
      <c r="I4" s="16"/>
      <c r="J4"/>
    </row>
    <row r="5" spans="1:10" x14ac:dyDescent="0.25">
      <c r="A5" s="24" t="s">
        <v>10</v>
      </c>
      <c r="B5" s="61">
        <v>7400.7</v>
      </c>
      <c r="C5" s="61">
        <v>2755.5</v>
      </c>
    </row>
    <row r="6" spans="1:10" x14ac:dyDescent="0.25">
      <c r="A6" s="25" t="s">
        <v>9</v>
      </c>
      <c r="B6" s="62">
        <v>32034.9</v>
      </c>
      <c r="C6" s="62">
        <v>12391.7</v>
      </c>
    </row>
    <row r="7" spans="1:10" x14ac:dyDescent="0.25">
      <c r="A7" s="25" t="s">
        <v>8</v>
      </c>
      <c r="B7" s="62">
        <v>38202.800000000003</v>
      </c>
      <c r="C7" s="62">
        <v>13624.5</v>
      </c>
    </row>
    <row r="8" spans="1:10" x14ac:dyDescent="0.25">
      <c r="A8" s="25" t="s">
        <v>7</v>
      </c>
      <c r="B8" s="62">
        <v>38427.9</v>
      </c>
      <c r="C8" s="62">
        <v>11242.9</v>
      </c>
    </row>
    <row r="9" spans="1:10" x14ac:dyDescent="0.25">
      <c r="A9" s="25" t="s">
        <v>6</v>
      </c>
      <c r="B9" s="62">
        <v>32123.8</v>
      </c>
      <c r="C9" s="62">
        <v>9362.7000000000007</v>
      </c>
    </row>
    <row r="10" spans="1:10" x14ac:dyDescent="0.25">
      <c r="A10" s="25" t="s">
        <v>5</v>
      </c>
      <c r="B10" s="62">
        <v>27991.9</v>
      </c>
      <c r="C10" s="62">
        <v>7142.2</v>
      </c>
    </row>
    <row r="11" spans="1:10" x14ac:dyDescent="0.25">
      <c r="A11" s="25" t="s">
        <v>4</v>
      </c>
      <c r="B11" s="62">
        <v>21588</v>
      </c>
      <c r="C11" s="62">
        <v>5170.7</v>
      </c>
    </row>
    <row r="12" spans="1:10" x14ac:dyDescent="0.25">
      <c r="A12" s="25" t="s">
        <v>3</v>
      </c>
      <c r="B12" s="62">
        <v>17970.5</v>
      </c>
      <c r="C12" s="62">
        <v>3525.3</v>
      </c>
    </row>
    <row r="13" spans="1:10" x14ac:dyDescent="0.25">
      <c r="A13" s="25" t="s">
        <v>2</v>
      </c>
      <c r="B13" s="62">
        <v>7774</v>
      </c>
      <c r="C13" s="62">
        <v>1218.7</v>
      </c>
    </row>
    <row r="14" spans="1:10" x14ac:dyDescent="0.25">
      <c r="A14" s="56" t="s">
        <v>39</v>
      </c>
      <c r="B14" s="63">
        <v>1006.4</v>
      </c>
      <c r="C14" s="63">
        <v>120.2</v>
      </c>
    </row>
    <row r="16" spans="1:10" x14ac:dyDescent="0.25">
      <c r="A16" s="49" t="s">
        <v>79</v>
      </c>
      <c r="B16" s="10"/>
      <c r="C16" s="10"/>
      <c r="D16" s="2"/>
      <c r="E16" s="2"/>
    </row>
    <row r="17" spans="1:18" x14ac:dyDescent="0.25">
      <c r="A17" s="17" t="s">
        <v>58</v>
      </c>
      <c r="B17" s="12"/>
      <c r="C17" s="12"/>
    </row>
    <row r="18" spans="1:18" x14ac:dyDescent="0.25">
      <c r="A18" s="11"/>
      <c r="B18" s="12"/>
    </row>
    <row r="19" spans="1:18" x14ac:dyDescent="0.25">
      <c r="A19" s="11"/>
      <c r="B19" t="s">
        <v>0</v>
      </c>
      <c r="C19" s="12" t="s">
        <v>1</v>
      </c>
    </row>
    <row r="20" spans="1:18" x14ac:dyDescent="0.25">
      <c r="A20" s="11" t="s">
        <v>10</v>
      </c>
      <c r="B20" s="22">
        <f>B5/1000</f>
        <v>7.4006999999999996</v>
      </c>
      <c r="C20" s="22">
        <f>-C5/1000</f>
        <v>-2.7555000000000001</v>
      </c>
      <c r="J20" s="35"/>
    </row>
    <row r="21" spans="1:18" x14ac:dyDescent="0.25">
      <c r="A21" t="s">
        <v>9</v>
      </c>
      <c r="B21" s="22">
        <f t="shared" ref="B21:B29" si="0">B6/1000</f>
        <v>32.0349</v>
      </c>
      <c r="C21" s="22">
        <f t="shared" ref="C21:C29" si="1">-C6/1000</f>
        <v>-12.3917</v>
      </c>
      <c r="J21" s="37"/>
      <c r="K21" s="36"/>
      <c r="L21" s="36"/>
      <c r="M21" s="36"/>
      <c r="N21" s="36"/>
      <c r="O21" s="36"/>
      <c r="P21" s="36"/>
      <c r="Q21" s="36"/>
      <c r="R21" s="36"/>
    </row>
    <row r="22" spans="1:18" x14ac:dyDescent="0.25">
      <c r="A22" s="11" t="s">
        <v>8</v>
      </c>
      <c r="B22" s="22">
        <f t="shared" si="0"/>
        <v>38.202800000000003</v>
      </c>
      <c r="C22" s="22">
        <f t="shared" si="1"/>
        <v>-13.624499999999999</v>
      </c>
      <c r="J22" s="38"/>
      <c r="K22" s="38"/>
      <c r="L22" s="38"/>
      <c r="M22" s="36"/>
      <c r="N22" s="36"/>
      <c r="O22" s="36"/>
      <c r="P22" s="36"/>
      <c r="Q22" s="36"/>
      <c r="R22" s="36"/>
    </row>
    <row r="23" spans="1:18" x14ac:dyDescent="0.25">
      <c r="A23" s="11" t="s">
        <v>7</v>
      </c>
      <c r="B23" s="22">
        <f t="shared" si="0"/>
        <v>38.427900000000001</v>
      </c>
      <c r="C23" s="22">
        <f t="shared" si="1"/>
        <v>-11.242899999999999</v>
      </c>
      <c r="J23" s="38"/>
      <c r="K23" s="38"/>
      <c r="L23" s="38"/>
      <c r="M23" s="36"/>
      <c r="N23" s="36"/>
      <c r="O23" s="36"/>
      <c r="P23" s="36"/>
      <c r="Q23" s="36"/>
      <c r="R23" s="36"/>
    </row>
    <row r="24" spans="1:18" x14ac:dyDescent="0.25">
      <c r="A24" s="11" t="s">
        <v>6</v>
      </c>
      <c r="B24" s="22">
        <f t="shared" si="0"/>
        <v>32.123800000000003</v>
      </c>
      <c r="C24" s="22">
        <f t="shared" si="1"/>
        <v>-9.3627000000000002</v>
      </c>
      <c r="J24" s="38"/>
      <c r="K24" s="38"/>
      <c r="L24" s="38"/>
      <c r="M24" s="36"/>
      <c r="N24" s="36"/>
      <c r="O24" s="36"/>
      <c r="P24" s="36"/>
      <c r="Q24" s="36"/>
      <c r="R24" s="36"/>
    </row>
    <row r="25" spans="1:18" x14ac:dyDescent="0.25">
      <c r="A25" s="11" t="s">
        <v>5</v>
      </c>
      <c r="B25" s="22">
        <f t="shared" si="0"/>
        <v>27.991900000000001</v>
      </c>
      <c r="C25" s="22">
        <f t="shared" si="1"/>
        <v>-7.1421999999999999</v>
      </c>
      <c r="J25" s="38"/>
      <c r="K25" s="40"/>
      <c r="L25" s="40"/>
      <c r="M25" s="39"/>
      <c r="N25" s="39"/>
      <c r="O25" s="36"/>
      <c r="P25" s="36"/>
      <c r="Q25" s="36"/>
      <c r="R25" s="36"/>
    </row>
    <row r="26" spans="1:18" x14ac:dyDescent="0.25">
      <c r="A26" s="11" t="s">
        <v>4</v>
      </c>
      <c r="B26" s="22">
        <f t="shared" si="0"/>
        <v>21.588000000000001</v>
      </c>
      <c r="C26" s="22">
        <f t="shared" si="1"/>
        <v>-5.1707000000000001</v>
      </c>
      <c r="J26" s="38"/>
      <c r="K26" s="40"/>
      <c r="L26" s="40"/>
      <c r="M26" s="39"/>
      <c r="N26" s="39"/>
      <c r="O26" s="36"/>
      <c r="P26" s="36"/>
      <c r="Q26" s="36"/>
      <c r="R26" s="36"/>
    </row>
    <row r="27" spans="1:18" x14ac:dyDescent="0.25">
      <c r="A27" t="s">
        <v>3</v>
      </c>
      <c r="B27" s="22">
        <f t="shared" si="0"/>
        <v>17.970500000000001</v>
      </c>
      <c r="C27" s="22">
        <f t="shared" si="1"/>
        <v>-3.5253000000000001</v>
      </c>
      <c r="J27" s="38"/>
      <c r="K27" s="40"/>
      <c r="L27" s="40"/>
      <c r="M27" s="39"/>
      <c r="N27" s="39"/>
      <c r="O27" s="36"/>
      <c r="P27" s="36"/>
      <c r="Q27" s="36"/>
      <c r="R27" s="36"/>
    </row>
    <row r="28" spans="1:18" x14ac:dyDescent="0.25">
      <c r="A28" t="s">
        <v>2</v>
      </c>
      <c r="B28" s="22">
        <f t="shared" si="0"/>
        <v>7.774</v>
      </c>
      <c r="C28" s="22">
        <f t="shared" si="1"/>
        <v>-1.2187000000000001</v>
      </c>
      <c r="J28" s="38"/>
      <c r="K28" s="40"/>
      <c r="L28" s="40"/>
      <c r="M28" s="39"/>
      <c r="N28" s="39"/>
      <c r="O28" s="36"/>
      <c r="P28" s="36"/>
      <c r="Q28" s="36"/>
      <c r="R28" s="36"/>
    </row>
    <row r="29" spans="1:18" x14ac:dyDescent="0.25">
      <c r="A29" t="s">
        <v>39</v>
      </c>
      <c r="B29" s="22">
        <f t="shared" si="0"/>
        <v>1.0064</v>
      </c>
      <c r="C29" s="22">
        <f t="shared" si="1"/>
        <v>-0.1202</v>
      </c>
      <c r="J29" s="38"/>
      <c r="K29" s="40"/>
      <c r="L29" s="40"/>
      <c r="M29" s="39"/>
      <c r="N29" s="39"/>
      <c r="O29" s="36"/>
      <c r="P29" s="36"/>
      <c r="Q29" s="36"/>
      <c r="R29" s="36"/>
    </row>
    <row r="30" spans="1:18" x14ac:dyDescent="0.25">
      <c r="B30" s="23" t="s">
        <v>59</v>
      </c>
      <c r="J30" s="38"/>
      <c r="K30" s="40"/>
      <c r="L30" s="40"/>
      <c r="M30" s="39"/>
      <c r="N30" s="39"/>
      <c r="O30" s="36"/>
      <c r="P30" s="36"/>
      <c r="Q30" s="36"/>
      <c r="R30" s="36"/>
    </row>
    <row r="31" spans="1:18" x14ac:dyDescent="0.25">
      <c r="B31" s="12"/>
      <c r="J31" s="38"/>
      <c r="K31" s="40"/>
      <c r="L31" s="40"/>
      <c r="M31" s="39"/>
      <c r="N31" s="39"/>
      <c r="O31" s="36"/>
      <c r="P31" s="36"/>
      <c r="Q31" s="36"/>
      <c r="R31" s="36"/>
    </row>
    <row r="32" spans="1:18" x14ac:dyDescent="0.25">
      <c r="B32" s="12"/>
      <c r="J32" s="38"/>
      <c r="K32" s="40"/>
      <c r="L32" s="40"/>
      <c r="M32" s="39"/>
      <c r="N32" s="39"/>
      <c r="O32" s="36"/>
      <c r="P32" s="36"/>
      <c r="Q32" s="36"/>
      <c r="R32" s="36"/>
    </row>
    <row r="33" spans="2:18" x14ac:dyDescent="0.25">
      <c r="B33" s="12"/>
      <c r="J33" s="38"/>
      <c r="K33" s="40"/>
      <c r="L33" s="40"/>
      <c r="M33" s="39"/>
      <c r="N33" s="39"/>
      <c r="O33" s="36"/>
      <c r="P33" s="36"/>
      <c r="Q33" s="36"/>
      <c r="R33" s="36"/>
    </row>
    <row r="34" spans="2:18" x14ac:dyDescent="0.25">
      <c r="B34" s="12"/>
      <c r="J34" s="36"/>
      <c r="K34" s="40"/>
      <c r="L34" s="40"/>
      <c r="M34" s="39"/>
      <c r="N34" s="39"/>
      <c r="O34" s="36"/>
      <c r="P34" s="36"/>
      <c r="Q34" s="36"/>
      <c r="R34" s="36"/>
    </row>
    <row r="35" spans="2:18" x14ac:dyDescent="0.25">
      <c r="B35" s="12"/>
      <c r="K35" s="36"/>
      <c r="L35" s="36"/>
      <c r="M35" s="36"/>
      <c r="N35" s="36"/>
      <c r="O35" s="36"/>
      <c r="P35" s="36"/>
      <c r="Q35" s="36"/>
      <c r="R35" s="36"/>
    </row>
    <row r="36" spans="2:18" x14ac:dyDescent="0.25">
      <c r="B36" s="12"/>
    </row>
    <row r="37" spans="2:18" x14ac:dyDescent="0.25">
      <c r="B37" s="12"/>
    </row>
    <row r="38" spans="2:18" x14ac:dyDescent="0.25">
      <c r="B38" s="1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B2" sqref="B2"/>
    </sheetView>
  </sheetViews>
  <sheetFormatPr baseColWidth="10" defaultRowHeight="15" x14ac:dyDescent="0.25"/>
  <cols>
    <col min="1" max="1" width="24.28515625" customWidth="1"/>
    <col min="2" max="2" width="15.5703125" bestFit="1" customWidth="1"/>
    <col min="3" max="3" width="14.5703125" bestFit="1" customWidth="1"/>
    <col min="4" max="4" width="15.5703125" bestFit="1" customWidth="1"/>
  </cols>
  <sheetData>
    <row r="1" spans="1:14" s="1" customFormat="1" x14ac:dyDescent="0.25">
      <c r="A1" s="46" t="s">
        <v>74</v>
      </c>
      <c r="E1" s="46"/>
      <c r="F1" s="46"/>
      <c r="G1" s="46"/>
      <c r="H1" s="46"/>
    </row>
    <row r="2" spans="1:14" x14ac:dyDescent="0.25">
      <c r="A2" s="55"/>
    </row>
    <row r="3" spans="1:14" x14ac:dyDescent="0.25">
      <c r="D3" s="14" t="s">
        <v>38</v>
      </c>
    </row>
    <row r="4" spans="1:14" x14ac:dyDescent="0.25">
      <c r="A4" s="7"/>
      <c r="B4" s="9" t="s">
        <v>0</v>
      </c>
      <c r="C4" s="9" t="s">
        <v>1</v>
      </c>
      <c r="D4" s="64" t="s">
        <v>14</v>
      </c>
      <c r="N4" s="46"/>
    </row>
    <row r="5" spans="1:14" x14ac:dyDescent="0.25">
      <c r="A5" s="25" t="s">
        <v>40</v>
      </c>
      <c r="B5" s="65">
        <v>2.8</v>
      </c>
      <c r="C5" s="65">
        <v>0.6</v>
      </c>
      <c r="D5" s="26">
        <v>3.5</v>
      </c>
      <c r="H5" s="54"/>
      <c r="I5" s="54"/>
      <c r="J5" s="54"/>
    </row>
    <row r="6" spans="1:14" x14ac:dyDescent="0.25">
      <c r="A6" s="25" t="s">
        <v>13</v>
      </c>
      <c r="B6" s="65">
        <v>4.8</v>
      </c>
      <c r="C6" s="65">
        <v>1.4</v>
      </c>
      <c r="D6" s="27">
        <v>6.1</v>
      </c>
      <c r="H6" s="54"/>
      <c r="I6" s="54"/>
      <c r="J6" s="54"/>
    </row>
    <row r="7" spans="1:14" x14ac:dyDescent="0.25">
      <c r="A7" s="25" t="s">
        <v>12</v>
      </c>
      <c r="B7" s="65">
        <v>6.3</v>
      </c>
      <c r="C7" s="65">
        <v>1.6</v>
      </c>
      <c r="D7" s="27">
        <v>7.9</v>
      </c>
      <c r="H7" s="54"/>
      <c r="I7" s="54"/>
      <c r="J7" s="54"/>
    </row>
    <row r="8" spans="1:14" x14ac:dyDescent="0.25">
      <c r="A8" s="25" t="s">
        <v>60</v>
      </c>
      <c r="B8" s="65">
        <v>13.2</v>
      </c>
      <c r="C8" s="65">
        <v>2.7</v>
      </c>
      <c r="D8" s="27">
        <v>16</v>
      </c>
      <c r="H8" s="54"/>
      <c r="I8" s="54"/>
      <c r="J8" s="54"/>
    </row>
    <row r="9" spans="1:14" x14ac:dyDescent="0.25">
      <c r="A9" s="25" t="s">
        <v>11</v>
      </c>
      <c r="B9" s="65">
        <v>21.5</v>
      </c>
      <c r="C9" s="65">
        <v>12.1</v>
      </c>
      <c r="D9" s="27">
        <v>33.700000000000003</v>
      </c>
      <c r="H9" s="54"/>
      <c r="I9" s="54"/>
      <c r="J9" s="54"/>
    </row>
    <row r="10" spans="1:14" x14ac:dyDescent="0.25">
      <c r="A10" s="25" t="s">
        <v>61</v>
      </c>
      <c r="B10" s="65">
        <v>42.5</v>
      </c>
      <c r="C10" s="65">
        <v>16.600000000000001</v>
      </c>
      <c r="D10" s="27">
        <v>59.1</v>
      </c>
      <c r="H10" s="54"/>
      <c r="I10" s="54"/>
      <c r="J10" s="54"/>
    </row>
    <row r="11" spans="1:14" x14ac:dyDescent="0.25">
      <c r="A11" s="56" t="s">
        <v>62</v>
      </c>
      <c r="B11" s="66">
        <v>133.4</v>
      </c>
      <c r="C11" s="66">
        <v>31.5</v>
      </c>
      <c r="D11" s="28">
        <v>164.8</v>
      </c>
      <c r="H11" s="54"/>
      <c r="I11" s="54"/>
      <c r="J11" s="54"/>
    </row>
    <row r="12" spans="1:14" x14ac:dyDescent="0.25">
      <c r="A12" s="11"/>
      <c r="B12" s="11"/>
      <c r="C12" s="11"/>
      <c r="D12" s="11"/>
    </row>
    <row r="13" spans="1:14" x14ac:dyDescent="0.25">
      <c r="A13" s="49" t="s">
        <v>79</v>
      </c>
    </row>
    <row r="14" spans="1:14" x14ac:dyDescent="0.25">
      <c r="A14" s="17" t="s">
        <v>58</v>
      </c>
    </row>
    <row r="21" spans="2:2" x14ac:dyDescent="0.25">
      <c r="B21" s="4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workbookViewId="0">
      <selection activeCell="G2" sqref="G2"/>
    </sheetView>
  </sheetViews>
  <sheetFormatPr baseColWidth="10" defaultColWidth="9.140625" defaultRowHeight="15" x14ac:dyDescent="0.25"/>
  <cols>
    <col min="1" max="1" width="36.140625" style="17" customWidth="1"/>
    <col min="2" max="3" width="9.28515625" style="17" bestFit="1" customWidth="1"/>
    <col min="4" max="4" width="22.140625" style="17" customWidth="1"/>
    <col min="5" max="5" width="9.5703125" style="17" bestFit="1" customWidth="1"/>
    <col min="6" max="8" width="9.140625" style="17"/>
    <col min="9" max="9" width="9.5703125" style="17" bestFit="1" customWidth="1"/>
    <col min="10" max="12" width="9.140625" style="17"/>
    <col min="13" max="13" width="2.5703125" style="17" customWidth="1"/>
    <col min="14" max="14" width="2.42578125" style="17" customWidth="1"/>
    <col min="15" max="15" width="9.140625" style="17"/>
    <col min="16" max="16" width="25.7109375" style="17" customWidth="1"/>
    <col min="17" max="16384" width="9.140625" style="17"/>
  </cols>
  <sheetData>
    <row r="1" spans="1:12" x14ac:dyDescent="0.25">
      <c r="A1" s="3" t="s">
        <v>77</v>
      </c>
    </row>
    <row r="2" spans="1:12" x14ac:dyDescent="0.25">
      <c r="A2" s="3"/>
    </row>
    <row r="3" spans="1:12" x14ac:dyDescent="0.25">
      <c r="E3" s="14" t="s">
        <v>38</v>
      </c>
    </row>
    <row r="4" spans="1:12" s="2" customFormat="1" x14ac:dyDescent="0.25">
      <c r="A4" s="9" t="s">
        <v>47</v>
      </c>
      <c r="B4" s="9" t="s">
        <v>0</v>
      </c>
      <c r="C4" s="9" t="s">
        <v>1</v>
      </c>
      <c r="D4" s="9" t="s">
        <v>41</v>
      </c>
      <c r="E4" s="64" t="s">
        <v>14</v>
      </c>
      <c r="F4" s="55"/>
      <c r="G4" s="58"/>
      <c r="H4" s="58"/>
      <c r="I4" s="58"/>
    </row>
    <row r="5" spans="1:12" x14ac:dyDescent="0.25">
      <c r="A5" s="24" t="s">
        <v>25</v>
      </c>
      <c r="B5" s="67">
        <v>0.6</v>
      </c>
      <c r="C5" s="67">
        <v>0.4</v>
      </c>
      <c r="D5" s="69">
        <v>41.6</v>
      </c>
      <c r="E5" s="26">
        <v>1.1000000000000001</v>
      </c>
      <c r="F5" s="33"/>
      <c r="G5" s="60"/>
      <c r="H5" s="60"/>
      <c r="I5" s="33"/>
      <c r="J5" s="60"/>
      <c r="L5" s="60"/>
    </row>
    <row r="6" spans="1:12" x14ac:dyDescent="0.25">
      <c r="A6" s="68" t="s">
        <v>67</v>
      </c>
      <c r="B6" s="65">
        <v>1.8</v>
      </c>
      <c r="C6" s="65">
        <v>0.8</v>
      </c>
      <c r="D6" s="70">
        <v>31.7</v>
      </c>
      <c r="E6" s="27">
        <v>2.7</v>
      </c>
      <c r="F6" s="33"/>
      <c r="G6" s="60"/>
      <c r="H6" s="60"/>
      <c r="I6" s="33"/>
      <c r="J6" s="60"/>
      <c r="L6" s="60"/>
    </row>
    <row r="7" spans="1:12" x14ac:dyDescent="0.25">
      <c r="A7" s="25" t="s">
        <v>23</v>
      </c>
      <c r="B7" s="65">
        <v>4.5999999999999996</v>
      </c>
      <c r="C7" s="65">
        <v>1.3</v>
      </c>
      <c r="D7" s="70">
        <v>21.8</v>
      </c>
      <c r="E7" s="27">
        <v>5.9</v>
      </c>
      <c r="F7" s="33"/>
      <c r="G7" s="60"/>
      <c r="H7" s="60"/>
      <c r="I7" s="33"/>
      <c r="J7" s="60"/>
      <c r="L7" s="60"/>
    </row>
    <row r="8" spans="1:12" x14ac:dyDescent="0.25">
      <c r="A8" s="25" t="s">
        <v>21</v>
      </c>
      <c r="B8" s="65">
        <v>4.5</v>
      </c>
      <c r="C8" s="65">
        <v>2.7</v>
      </c>
      <c r="D8" s="70">
        <v>37.5</v>
      </c>
      <c r="E8" s="27">
        <v>7.1</v>
      </c>
      <c r="F8" s="33"/>
      <c r="G8" s="60"/>
      <c r="H8" s="60"/>
      <c r="I8" s="33"/>
      <c r="J8" s="60"/>
      <c r="L8" s="60"/>
    </row>
    <row r="9" spans="1:12" x14ac:dyDescent="0.25">
      <c r="A9" s="25" t="s">
        <v>22</v>
      </c>
      <c r="B9" s="65">
        <v>5.7</v>
      </c>
      <c r="C9" s="65">
        <v>1.7</v>
      </c>
      <c r="D9" s="70">
        <v>23.1</v>
      </c>
      <c r="E9" s="27">
        <v>7.4</v>
      </c>
      <c r="F9" s="33"/>
      <c r="G9" s="60"/>
      <c r="H9" s="60"/>
      <c r="I9" s="33"/>
      <c r="J9" s="60"/>
      <c r="L9" s="60"/>
    </row>
    <row r="10" spans="1:12" x14ac:dyDescent="0.25">
      <c r="A10" s="25" t="s">
        <v>24</v>
      </c>
      <c r="B10" s="65">
        <v>3.7</v>
      </c>
      <c r="C10" s="65">
        <v>3.9</v>
      </c>
      <c r="D10" s="70">
        <v>51.2</v>
      </c>
      <c r="E10" s="27">
        <v>7.6</v>
      </c>
      <c r="F10" s="33"/>
      <c r="G10" s="60"/>
      <c r="H10" s="60"/>
      <c r="I10" s="33"/>
      <c r="J10" s="60"/>
      <c r="L10" s="60"/>
    </row>
    <row r="11" spans="1:12" x14ac:dyDescent="0.25">
      <c r="A11" s="25" t="s">
        <v>20</v>
      </c>
      <c r="B11" s="65">
        <v>4.4000000000000004</v>
      </c>
      <c r="C11" s="65">
        <v>5.5</v>
      </c>
      <c r="D11" s="70">
        <v>55.7</v>
      </c>
      <c r="E11" s="27">
        <v>9.9</v>
      </c>
      <c r="F11" s="33"/>
      <c r="G11" s="60"/>
      <c r="H11" s="60"/>
      <c r="I11" s="33"/>
      <c r="J11" s="60"/>
      <c r="L11" s="60"/>
    </row>
    <row r="12" spans="1:12" x14ac:dyDescent="0.25">
      <c r="A12" s="25" t="s">
        <v>18</v>
      </c>
      <c r="B12" s="65">
        <v>4.7</v>
      </c>
      <c r="C12" s="65">
        <v>6.6</v>
      </c>
      <c r="D12" s="70">
        <v>58.5</v>
      </c>
      <c r="E12" s="27">
        <v>11.3</v>
      </c>
      <c r="F12" s="33"/>
      <c r="G12" s="60"/>
      <c r="H12" s="60"/>
      <c r="I12" s="33"/>
      <c r="J12" s="60"/>
      <c r="L12" s="60"/>
    </row>
    <row r="13" spans="1:12" x14ac:dyDescent="0.25">
      <c r="A13" s="25" t="s">
        <v>19</v>
      </c>
      <c r="B13" s="65">
        <v>11.6</v>
      </c>
      <c r="C13" s="65">
        <v>7.4</v>
      </c>
      <c r="D13" s="70">
        <v>39.1</v>
      </c>
      <c r="E13" s="27">
        <v>19</v>
      </c>
      <c r="F13" s="33"/>
      <c r="G13" s="60"/>
      <c r="H13" s="60"/>
      <c r="I13" s="33"/>
      <c r="J13" s="60"/>
      <c r="L13" s="60"/>
    </row>
    <row r="14" spans="1:12" x14ac:dyDescent="0.25">
      <c r="A14" s="25" t="s">
        <v>17</v>
      </c>
      <c r="B14" s="65">
        <v>49.2</v>
      </c>
      <c r="C14" s="65">
        <v>9.8000000000000007</v>
      </c>
      <c r="D14" s="70">
        <v>16.600000000000001</v>
      </c>
      <c r="E14" s="27">
        <v>58.9</v>
      </c>
      <c r="F14" s="33"/>
      <c r="G14" s="60"/>
      <c r="H14" s="60"/>
      <c r="I14" s="33"/>
      <c r="J14" s="60"/>
      <c r="L14" s="60"/>
    </row>
    <row r="15" spans="1:12" x14ac:dyDescent="0.25">
      <c r="A15" s="25" t="s">
        <v>16</v>
      </c>
      <c r="B15" s="65">
        <v>54.5</v>
      </c>
      <c r="C15" s="65">
        <v>11.6</v>
      </c>
      <c r="D15" s="70">
        <v>17.600000000000001</v>
      </c>
      <c r="E15" s="27">
        <v>66.099999999999994</v>
      </c>
      <c r="F15" s="33"/>
      <c r="G15" s="60"/>
      <c r="H15" s="60"/>
      <c r="I15" s="33"/>
      <c r="J15" s="60"/>
      <c r="L15" s="60"/>
    </row>
    <row r="16" spans="1:12" x14ac:dyDescent="0.25">
      <c r="A16" s="56" t="s">
        <v>15</v>
      </c>
      <c r="B16" s="66">
        <v>79.3</v>
      </c>
      <c r="C16" s="66">
        <v>14.8</v>
      </c>
      <c r="D16" s="71">
        <v>15.7</v>
      </c>
      <c r="E16" s="28">
        <v>94.1</v>
      </c>
      <c r="F16" s="33"/>
      <c r="G16" s="60"/>
      <c r="H16" s="60"/>
      <c r="I16" s="33"/>
      <c r="J16" s="60"/>
      <c r="L16" s="60"/>
    </row>
    <row r="17" spans="1:9" x14ac:dyDescent="0.25">
      <c r="A17"/>
      <c r="B17"/>
      <c r="C17"/>
      <c r="D17"/>
      <c r="E17"/>
      <c r="F17" s="33"/>
      <c r="G17" s="59"/>
      <c r="H17" s="34"/>
      <c r="I17" s="34"/>
    </row>
    <row r="18" spans="1:9" ht="31.5" customHeight="1" x14ac:dyDescent="0.25">
      <c r="A18" s="72" t="s">
        <v>75</v>
      </c>
      <c r="B18" s="72"/>
      <c r="C18" s="72"/>
      <c r="D18" s="72"/>
      <c r="E18" s="72"/>
      <c r="F18" s="72"/>
    </row>
    <row r="19" spans="1:9" ht="30.75" customHeight="1" x14ac:dyDescent="0.25">
      <c r="A19" s="72" t="s">
        <v>76</v>
      </c>
      <c r="B19" s="73"/>
      <c r="C19" s="73"/>
      <c r="D19" s="73"/>
      <c r="E19" s="73"/>
    </row>
    <row r="20" spans="1:9" x14ac:dyDescent="0.25">
      <c r="A20" s="49" t="s">
        <v>79</v>
      </c>
    </row>
    <row r="21" spans="1:9" x14ac:dyDescent="0.25">
      <c r="A21" s="17" t="s">
        <v>58</v>
      </c>
    </row>
    <row r="23" spans="1:9" x14ac:dyDescent="0.25">
      <c r="F23"/>
    </row>
    <row r="30" spans="1:9" ht="19.5" customHeight="1" x14ac:dyDescent="0.25"/>
    <row r="34" ht="9" customHeight="1" x14ac:dyDescent="0.25"/>
  </sheetData>
  <mergeCells count="2">
    <mergeCell ref="A18:F18"/>
    <mergeCell ref="A19:E1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B1" sqref="B1"/>
    </sheetView>
  </sheetViews>
  <sheetFormatPr baseColWidth="10" defaultRowHeight="15" x14ac:dyDescent="0.25"/>
  <cols>
    <col min="1" max="1" width="4.7109375" customWidth="1"/>
    <col min="2" max="2" width="53.7109375" customWidth="1"/>
    <col min="3" max="3" width="16.7109375" customWidth="1"/>
    <col min="4" max="4" width="16.140625" customWidth="1"/>
    <col min="5" max="5" width="15.5703125" customWidth="1"/>
    <col min="6" max="6" width="18.42578125" customWidth="1"/>
    <col min="7" max="7" width="19.85546875" customWidth="1"/>
    <col min="8" max="8" width="15.42578125" customWidth="1"/>
  </cols>
  <sheetData>
    <row r="1" spans="1:17" ht="20.100000000000001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7" x14ac:dyDescent="0.25">
      <c r="A2" s="30"/>
      <c r="B2" s="29" t="s">
        <v>72</v>
      </c>
      <c r="C2" s="30"/>
      <c r="E2" s="30"/>
      <c r="F2" s="30"/>
      <c r="H2" s="30"/>
      <c r="J2" s="30"/>
    </row>
    <row r="3" spans="1:17" ht="48" customHeight="1" x14ac:dyDescent="0.25">
      <c r="A3" s="30"/>
      <c r="B3" s="6" t="s">
        <v>42</v>
      </c>
      <c r="C3" s="6" t="s">
        <v>71</v>
      </c>
      <c r="D3" s="6" t="s">
        <v>43</v>
      </c>
      <c r="E3" s="6" t="s">
        <v>37</v>
      </c>
      <c r="F3" s="6" t="s">
        <v>44</v>
      </c>
      <c r="G3" s="6" t="s">
        <v>45</v>
      </c>
      <c r="H3" s="6" t="s">
        <v>46</v>
      </c>
      <c r="I3" s="30"/>
      <c r="J3" s="30"/>
    </row>
    <row r="4" spans="1:17" x14ac:dyDescent="0.25">
      <c r="A4" s="30"/>
      <c r="B4" s="5" t="s">
        <v>36</v>
      </c>
      <c r="C4" s="50">
        <v>7.1</v>
      </c>
      <c r="D4" s="50">
        <v>15.4</v>
      </c>
      <c r="E4" s="41">
        <v>44</v>
      </c>
      <c r="F4" s="50">
        <v>5.9</v>
      </c>
      <c r="G4" s="50">
        <v>61.9</v>
      </c>
      <c r="H4" s="50">
        <v>13.3</v>
      </c>
      <c r="I4" s="30"/>
      <c r="J4" s="30"/>
      <c r="L4" s="54"/>
      <c r="M4" s="54"/>
      <c r="N4" s="54"/>
      <c r="O4" s="54"/>
      <c r="P4" s="54"/>
      <c r="Q4" s="54"/>
    </row>
    <row r="5" spans="1:17" x14ac:dyDescent="0.25">
      <c r="A5" s="30"/>
      <c r="B5" s="5" t="s">
        <v>35</v>
      </c>
      <c r="C5" s="50">
        <v>7.1</v>
      </c>
      <c r="D5" s="50">
        <v>17.7</v>
      </c>
      <c r="E5" s="41">
        <v>40.5</v>
      </c>
      <c r="F5" s="50">
        <v>7.1</v>
      </c>
      <c r="G5" s="50">
        <v>65.5</v>
      </c>
      <c r="H5" s="50">
        <v>19</v>
      </c>
      <c r="I5" s="30"/>
      <c r="J5" s="30"/>
      <c r="L5" s="54"/>
      <c r="M5" s="54"/>
      <c r="N5" s="54"/>
      <c r="O5" s="54"/>
      <c r="P5" s="54"/>
      <c r="Q5" s="54"/>
    </row>
    <row r="6" spans="1:17" x14ac:dyDescent="0.25">
      <c r="A6" s="30"/>
      <c r="B6" s="5" t="s">
        <v>34</v>
      </c>
      <c r="C6" s="51">
        <v>3.4</v>
      </c>
      <c r="D6" s="51">
        <v>61.3</v>
      </c>
      <c r="E6" s="42">
        <v>43.6</v>
      </c>
      <c r="F6" s="51">
        <v>38.9</v>
      </c>
      <c r="G6" s="51">
        <v>19.2</v>
      </c>
      <c r="H6" s="51">
        <v>29.8</v>
      </c>
      <c r="I6" s="30"/>
      <c r="J6" s="30"/>
      <c r="L6" s="54"/>
      <c r="M6" s="54"/>
      <c r="N6" s="54"/>
      <c r="O6" s="54"/>
      <c r="P6" s="54"/>
      <c r="Q6" s="54"/>
    </row>
    <row r="7" spans="1:17" x14ac:dyDescent="0.25">
      <c r="A7" s="30"/>
      <c r="B7" s="5" t="s">
        <v>63</v>
      </c>
      <c r="C7" s="50">
        <v>2.8</v>
      </c>
      <c r="D7" s="50">
        <v>53.3</v>
      </c>
      <c r="E7" s="41">
        <v>40.799999999999997</v>
      </c>
      <c r="F7" s="50">
        <v>31</v>
      </c>
      <c r="G7" s="50">
        <v>36.299999999999997</v>
      </c>
      <c r="H7" s="50">
        <v>19.7</v>
      </c>
      <c r="I7" s="30"/>
      <c r="J7" s="30"/>
      <c r="L7" s="54"/>
      <c r="M7" s="54"/>
      <c r="N7" s="54"/>
      <c r="O7" s="54"/>
      <c r="P7" s="54"/>
      <c r="Q7" s="54"/>
    </row>
    <row r="8" spans="1:17" x14ac:dyDescent="0.25">
      <c r="A8" s="30"/>
      <c r="B8" s="5" t="s">
        <v>33</v>
      </c>
      <c r="C8" s="50">
        <v>5.0999999999999996</v>
      </c>
      <c r="D8" s="50">
        <v>14.7</v>
      </c>
      <c r="E8" s="41">
        <v>42</v>
      </c>
      <c r="F8" s="50">
        <v>7.4</v>
      </c>
      <c r="G8" s="50">
        <v>61.9</v>
      </c>
      <c r="H8" s="50">
        <v>17.600000000000001</v>
      </c>
      <c r="I8" s="30"/>
      <c r="J8" s="30"/>
      <c r="L8" s="54"/>
      <c r="M8" s="54"/>
      <c r="N8" s="54"/>
      <c r="O8" s="54"/>
      <c r="P8" s="54"/>
      <c r="Q8" s="54"/>
    </row>
    <row r="9" spans="1:17" x14ac:dyDescent="0.25">
      <c r="A9" s="30"/>
      <c r="B9" s="5" t="s">
        <v>73</v>
      </c>
      <c r="C9" s="51">
        <v>3.7</v>
      </c>
      <c r="D9" s="51">
        <v>15.2</v>
      </c>
      <c r="E9" s="42">
        <v>42.9</v>
      </c>
      <c r="F9" s="51">
        <v>12.4</v>
      </c>
      <c r="G9" s="51">
        <v>59.9</v>
      </c>
      <c r="H9" s="51">
        <v>18.5</v>
      </c>
      <c r="I9" s="30"/>
      <c r="J9" s="30"/>
      <c r="L9" s="54"/>
      <c r="M9" s="54"/>
      <c r="N9" s="54"/>
      <c r="O9" s="54"/>
      <c r="P9" s="54"/>
      <c r="Q9" s="54"/>
    </row>
    <row r="10" spans="1:17" x14ac:dyDescent="0.25">
      <c r="A10" s="30"/>
      <c r="B10" s="5" t="s">
        <v>32</v>
      </c>
      <c r="C10" s="50">
        <v>3.6</v>
      </c>
      <c r="D10" s="50">
        <v>9.6999999999999993</v>
      </c>
      <c r="E10" s="41">
        <v>39.299999999999997</v>
      </c>
      <c r="F10" s="50">
        <v>4.5</v>
      </c>
      <c r="G10" s="50">
        <v>76.3</v>
      </c>
      <c r="H10" s="50">
        <v>9.6</v>
      </c>
      <c r="I10" s="30"/>
      <c r="J10" s="30"/>
      <c r="L10" s="54"/>
      <c r="M10" s="54"/>
      <c r="N10" s="54"/>
      <c r="O10" s="54"/>
      <c r="P10" s="54"/>
      <c r="Q10" s="54"/>
    </row>
    <row r="11" spans="1:17" x14ac:dyDescent="0.25">
      <c r="A11" s="30"/>
      <c r="B11" s="5" t="s">
        <v>31</v>
      </c>
      <c r="C11" s="50">
        <v>3.1</v>
      </c>
      <c r="D11" s="50">
        <v>15</v>
      </c>
      <c r="E11" s="41">
        <v>42.1</v>
      </c>
      <c r="F11" s="50">
        <v>4.7</v>
      </c>
      <c r="G11" s="50">
        <v>66.099999999999994</v>
      </c>
      <c r="H11" s="50">
        <v>11.2</v>
      </c>
      <c r="I11" s="30"/>
      <c r="J11" s="30"/>
      <c r="L11" s="54"/>
      <c r="M11" s="54"/>
      <c r="N11" s="54"/>
      <c r="O11" s="54"/>
      <c r="P11" s="54"/>
      <c r="Q11" s="54"/>
    </row>
    <row r="12" spans="1:17" x14ac:dyDescent="0.25">
      <c r="A12" s="30"/>
      <c r="B12" s="5" t="s">
        <v>68</v>
      </c>
      <c r="C12" s="51">
        <v>3.2</v>
      </c>
      <c r="D12" s="51">
        <v>18.2</v>
      </c>
      <c r="E12" s="42">
        <v>44.5</v>
      </c>
      <c r="F12" s="51">
        <v>3.2</v>
      </c>
      <c r="G12" s="51">
        <v>68.3</v>
      </c>
      <c r="H12" s="51">
        <v>10.3</v>
      </c>
      <c r="I12" s="30"/>
      <c r="J12" s="30"/>
      <c r="L12" s="54"/>
      <c r="M12" s="54"/>
      <c r="N12" s="54"/>
      <c r="O12" s="54"/>
      <c r="P12" s="54"/>
      <c r="Q12" s="54"/>
    </row>
    <row r="13" spans="1:17" x14ac:dyDescent="0.25">
      <c r="A13" s="30"/>
      <c r="B13" s="5" t="s">
        <v>65</v>
      </c>
      <c r="C13" s="50">
        <v>11.1</v>
      </c>
      <c r="D13" s="50">
        <v>25.9</v>
      </c>
      <c r="E13" s="41">
        <v>40</v>
      </c>
      <c r="F13" s="50">
        <v>13.3</v>
      </c>
      <c r="G13" s="50">
        <v>59.4</v>
      </c>
      <c r="H13" s="50">
        <v>14.7</v>
      </c>
      <c r="I13" s="30"/>
      <c r="J13" s="30"/>
      <c r="L13" s="54"/>
      <c r="M13" s="54"/>
      <c r="N13" s="54"/>
      <c r="O13" s="54"/>
      <c r="P13" s="54"/>
      <c r="Q13" s="54"/>
    </row>
    <row r="14" spans="1:17" x14ac:dyDescent="0.25">
      <c r="A14" s="30"/>
      <c r="B14" s="4" t="s">
        <v>30</v>
      </c>
      <c r="C14" s="52">
        <v>50.3</v>
      </c>
      <c r="D14" s="52">
        <v>23</v>
      </c>
      <c r="E14" s="43">
        <v>41.7</v>
      </c>
      <c r="F14" s="52">
        <v>11.6</v>
      </c>
      <c r="G14" s="52">
        <v>59.1</v>
      </c>
      <c r="H14" s="52">
        <v>16.100000000000001</v>
      </c>
      <c r="I14" s="30"/>
      <c r="J14" s="30"/>
      <c r="L14" s="54"/>
      <c r="M14" s="54"/>
      <c r="N14" s="54"/>
      <c r="O14" s="54"/>
      <c r="P14" s="54"/>
      <c r="Q14" s="54"/>
    </row>
    <row r="15" spans="1:17" x14ac:dyDescent="0.25">
      <c r="A15" s="30"/>
      <c r="B15" s="5" t="s">
        <v>66</v>
      </c>
      <c r="C15" s="50">
        <v>17.899999999999999</v>
      </c>
      <c r="D15" s="50">
        <v>29.4</v>
      </c>
      <c r="E15" s="41">
        <v>35.9</v>
      </c>
      <c r="F15" s="50">
        <v>17</v>
      </c>
      <c r="G15" s="50">
        <v>48.8</v>
      </c>
      <c r="H15" s="50">
        <v>24</v>
      </c>
      <c r="I15" s="30"/>
      <c r="J15" s="30"/>
      <c r="L15" s="54"/>
      <c r="M15" s="54"/>
      <c r="N15" s="54"/>
      <c r="O15" s="54"/>
      <c r="P15" s="54"/>
      <c r="Q15" s="54"/>
    </row>
    <row r="16" spans="1:17" x14ac:dyDescent="0.25">
      <c r="A16" s="30"/>
      <c r="B16" s="5" t="s">
        <v>29</v>
      </c>
      <c r="C16" s="50">
        <v>15.1</v>
      </c>
      <c r="D16" s="50">
        <v>16</v>
      </c>
      <c r="E16" s="41">
        <v>34.5</v>
      </c>
      <c r="F16" s="50">
        <v>7.2</v>
      </c>
      <c r="G16" s="50">
        <v>55.7</v>
      </c>
      <c r="H16" s="50">
        <v>27.9</v>
      </c>
      <c r="I16" s="30"/>
      <c r="J16" s="30"/>
      <c r="L16" s="54"/>
      <c r="M16" s="54"/>
      <c r="N16" s="54"/>
      <c r="O16" s="54"/>
      <c r="P16" s="54"/>
      <c r="Q16" s="54"/>
    </row>
    <row r="17" spans="1:17" x14ac:dyDescent="0.25">
      <c r="A17" s="30"/>
      <c r="B17" s="5" t="s">
        <v>28</v>
      </c>
      <c r="C17" s="51">
        <v>8.1999999999999993</v>
      </c>
      <c r="D17" s="51">
        <v>17.2</v>
      </c>
      <c r="E17" s="42">
        <v>37.5</v>
      </c>
      <c r="F17" s="51">
        <v>5.7</v>
      </c>
      <c r="G17" s="51">
        <v>57</v>
      </c>
      <c r="H17" s="51">
        <v>26.6</v>
      </c>
      <c r="I17" s="30"/>
      <c r="J17" s="30"/>
      <c r="L17" s="54"/>
      <c r="M17" s="54"/>
      <c r="N17" s="54"/>
      <c r="O17" s="54"/>
      <c r="P17" s="54"/>
      <c r="Q17" s="54"/>
    </row>
    <row r="18" spans="1:17" x14ac:dyDescent="0.25">
      <c r="A18" s="30"/>
      <c r="B18" s="5" t="s">
        <v>69</v>
      </c>
      <c r="C18" s="50">
        <v>2</v>
      </c>
      <c r="D18" s="50">
        <v>18.899999999999999</v>
      </c>
      <c r="E18" s="41">
        <v>46</v>
      </c>
      <c r="F18" s="50">
        <v>8.3000000000000007</v>
      </c>
      <c r="G18" s="50">
        <v>78.599999999999994</v>
      </c>
      <c r="H18" s="50">
        <v>7.6</v>
      </c>
      <c r="I18" s="30"/>
      <c r="J18" s="30"/>
      <c r="L18" s="54"/>
      <c r="M18" s="54"/>
      <c r="N18" s="54"/>
      <c r="O18" s="54"/>
      <c r="P18" s="54"/>
      <c r="Q18" s="54"/>
    </row>
    <row r="19" spans="1:17" x14ac:dyDescent="0.25">
      <c r="A19" s="30"/>
      <c r="B19" s="5" t="s">
        <v>27</v>
      </c>
      <c r="C19" s="50">
        <v>3</v>
      </c>
      <c r="D19" s="50">
        <v>29.8</v>
      </c>
      <c r="E19" s="41">
        <v>39.299999999999997</v>
      </c>
      <c r="F19" s="50">
        <v>12.7</v>
      </c>
      <c r="G19" s="50">
        <v>54.3</v>
      </c>
      <c r="H19" s="50">
        <v>24.6</v>
      </c>
      <c r="I19" s="30"/>
      <c r="J19" s="30"/>
      <c r="L19" s="54"/>
      <c r="M19" s="54"/>
      <c r="N19" s="54"/>
      <c r="O19" s="54"/>
      <c r="P19" s="54"/>
      <c r="Q19" s="54"/>
    </row>
    <row r="20" spans="1:17" x14ac:dyDescent="0.25">
      <c r="A20" s="30"/>
      <c r="B20" s="4" t="s">
        <v>64</v>
      </c>
      <c r="C20" s="52">
        <v>46.2</v>
      </c>
      <c r="D20" s="52">
        <v>22.4</v>
      </c>
      <c r="E20" s="43">
        <v>36.299999999999997</v>
      </c>
      <c r="F20" s="52">
        <v>11.1</v>
      </c>
      <c r="G20" s="52">
        <v>54.2</v>
      </c>
      <c r="H20" s="52">
        <v>25</v>
      </c>
      <c r="I20" s="30"/>
      <c r="J20" s="30"/>
      <c r="L20" s="54"/>
      <c r="M20" s="54"/>
      <c r="N20" s="54"/>
      <c r="O20" s="54"/>
      <c r="P20" s="54"/>
      <c r="Q20" s="54"/>
    </row>
    <row r="21" spans="1:17" x14ac:dyDescent="0.25">
      <c r="A21" s="30"/>
      <c r="B21" s="4" t="s">
        <v>26</v>
      </c>
      <c r="C21" s="52">
        <v>3.4</v>
      </c>
      <c r="D21" s="52">
        <v>27.6</v>
      </c>
      <c r="E21" s="43">
        <v>40.200000000000003</v>
      </c>
      <c r="F21" s="52">
        <v>16.3</v>
      </c>
      <c r="G21" s="52">
        <v>53.3</v>
      </c>
      <c r="H21" s="52">
        <v>17.5</v>
      </c>
      <c r="I21" s="30"/>
      <c r="J21" s="30"/>
      <c r="L21" s="54"/>
      <c r="M21" s="54"/>
      <c r="N21" s="54"/>
      <c r="O21" s="54"/>
      <c r="P21" s="54"/>
      <c r="Q21" s="54"/>
    </row>
    <row r="22" spans="1:17" x14ac:dyDescent="0.25">
      <c r="A22" s="30"/>
      <c r="B22" s="15" t="s">
        <v>14</v>
      </c>
      <c r="C22" s="53">
        <v>100</v>
      </c>
      <c r="D22" s="53">
        <v>22.9</v>
      </c>
      <c r="E22" s="44">
        <v>39</v>
      </c>
      <c r="F22" s="53">
        <v>11.6</v>
      </c>
      <c r="G22" s="53">
        <v>56.6</v>
      </c>
      <c r="H22" s="53">
        <v>20.3</v>
      </c>
      <c r="I22" s="30"/>
      <c r="J22" s="30"/>
      <c r="L22" s="54"/>
      <c r="M22" s="54"/>
      <c r="N22" s="54"/>
      <c r="O22" s="54"/>
      <c r="P22" s="54"/>
      <c r="Q22" s="54"/>
    </row>
    <row r="23" spans="1:17" x14ac:dyDescent="0.25">
      <c r="A23" s="30"/>
      <c r="B23" s="49" t="s">
        <v>80</v>
      </c>
      <c r="C23" s="30"/>
      <c r="D23" s="30"/>
      <c r="E23" s="30"/>
      <c r="F23" s="30"/>
      <c r="G23" s="30"/>
      <c r="H23" s="30"/>
      <c r="I23" s="30"/>
      <c r="J23" s="30"/>
    </row>
    <row r="24" spans="1:17" x14ac:dyDescent="0.25">
      <c r="A24" s="30"/>
      <c r="B24" s="31" t="s">
        <v>58</v>
      </c>
      <c r="C24" s="30"/>
      <c r="D24" s="30"/>
      <c r="E24" s="30"/>
      <c r="F24" s="30"/>
      <c r="G24" s="30"/>
      <c r="H24" s="30"/>
      <c r="I24" s="30"/>
      <c r="J24" s="30"/>
    </row>
    <row r="25" spans="1:17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7" x14ac:dyDescent="0.25">
      <c r="A26" s="30"/>
      <c r="B26" s="31"/>
      <c r="C26" s="30"/>
      <c r="D26" s="30"/>
      <c r="E26" s="30"/>
      <c r="F26" s="30"/>
      <c r="G26" s="30"/>
      <c r="H26" s="30"/>
      <c r="I26" s="30"/>
      <c r="J26" s="30"/>
    </row>
    <row r="27" spans="1:17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spans="1:17" x14ac:dyDescent="0.25">
      <c r="A28" s="30"/>
      <c r="B28" s="30"/>
      <c r="C28" s="32"/>
      <c r="D28" s="30"/>
      <c r="E28" s="30"/>
      <c r="F28" s="30"/>
      <c r="G28" s="30"/>
      <c r="H28" s="30"/>
      <c r="I28" s="30"/>
      <c r="J28" s="30"/>
    </row>
    <row r="29" spans="1:17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</row>
    <row r="30" spans="1:17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17" x14ac:dyDescent="0.25">
      <c r="A31" s="30"/>
      <c r="B31" s="30"/>
      <c r="C31" s="30"/>
      <c r="D31" s="30"/>
      <c r="E31" s="30"/>
      <c r="F31" s="30"/>
      <c r="G31" s="30"/>
      <c r="H31" s="30"/>
      <c r="J31" s="30"/>
    </row>
    <row r="32" spans="1:17" x14ac:dyDescent="0.25">
      <c r="A32" s="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Graphique 1</vt:lpstr>
      <vt:lpstr>Graphique 2</vt:lpstr>
      <vt:lpstr>Graphique 3</vt:lpstr>
      <vt:lpstr>Graphique 4</vt:lpstr>
      <vt:lpstr>Graphique 5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Séverine Mayo</cp:lastModifiedBy>
  <dcterms:created xsi:type="dcterms:W3CDTF">2022-01-19T10:28:15Z</dcterms:created>
  <dcterms:modified xsi:type="dcterms:W3CDTF">2024-03-13T15:54:47Z</dcterms:modified>
</cp:coreProperties>
</file>