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gesip-dgri-a2-1-sup\SISE\SISE UNIV ENS PRIV\Publications\NF\2023-24\Inscrits\"/>
    </mc:Choice>
  </mc:AlternateContent>
  <bookViews>
    <workbookView xWindow="15" yWindow="5010" windowWidth="19185" windowHeight="2310"/>
  </bookViews>
  <sheets>
    <sheet name="Sommaire" sheetId="8" r:id="rId1"/>
    <sheet name="Tableau 1" sheetId="1" r:id="rId2"/>
    <sheet name="Tableau 2" sheetId="2" r:id="rId3"/>
    <sheet name="Tableau 3" sheetId="3" r:id="rId4"/>
    <sheet name="Tableau 4" sheetId="4" r:id="rId5"/>
    <sheet name="Tableau 1 bis" sheetId="10" r:id="rId6"/>
    <sheet name="Tableau 2 bis" sheetId="11" r:id="rId7"/>
    <sheet name="A1-LAS selon disci. licence" sheetId="16" r:id="rId8"/>
    <sheet name="A2-année" sheetId="14" r:id="rId9"/>
    <sheet name="A3-Paramédical" sheetId="17" r:id="rId10"/>
    <sheet name="A4-Mobilite" sheetId="15" r:id="rId11"/>
  </sheets>
  <definedNames>
    <definedName name="annexe_NF2" localSheetId="8">#REF!</definedName>
    <definedName name="annexe_NF2">#REF!</definedName>
    <definedName name="annexe_NF3" localSheetId="8">#REF!</definedName>
    <definedName name="annexe_NF3">#REF!</definedName>
    <definedName name="annexe_verif">#REF!</definedName>
    <definedName name="_xlnm.Print_Area" localSheetId="1">'Tableau 1'!$A$1:$E$1</definedName>
  </definedNames>
  <calcPr calcId="162913"/>
</workbook>
</file>

<file path=xl/calcChain.xml><?xml version="1.0" encoding="utf-8"?>
<calcChain xmlns="http://schemas.openxmlformats.org/spreadsheetml/2006/main">
  <c r="H16" i="17" l="1"/>
  <c r="H21" i="17"/>
  <c r="N20" i="17" l="1"/>
  <c r="N9" i="17"/>
  <c r="N10" i="17"/>
  <c r="N11" i="17"/>
  <c r="N12" i="17"/>
  <c r="N13" i="17"/>
  <c r="N14" i="17"/>
  <c r="N15" i="17"/>
  <c r="N16" i="17"/>
  <c r="N18" i="17"/>
  <c r="N19" i="17"/>
  <c r="N21" i="17"/>
  <c r="N8" i="17"/>
  <c r="K21" i="17"/>
  <c r="K20" i="17"/>
  <c r="K9" i="17"/>
  <c r="K10" i="17"/>
  <c r="K11" i="17"/>
  <c r="K12" i="17"/>
  <c r="K13" i="17"/>
  <c r="K14" i="17"/>
  <c r="K15" i="17"/>
  <c r="K16" i="17"/>
  <c r="K8" i="17"/>
  <c r="K22" i="17"/>
  <c r="H20" i="17"/>
  <c r="H9" i="17"/>
  <c r="H10" i="17"/>
  <c r="H11" i="17"/>
  <c r="H12" i="17"/>
  <c r="H13" i="17"/>
  <c r="H14" i="17"/>
  <c r="H15" i="17"/>
  <c r="H8" i="17"/>
  <c r="H22" i="17"/>
  <c r="E9" i="17"/>
  <c r="E10" i="17"/>
  <c r="E11" i="17"/>
  <c r="E12" i="17"/>
  <c r="E13" i="17"/>
  <c r="E14" i="17"/>
  <c r="E15" i="17"/>
  <c r="E16" i="17"/>
  <c r="E17" i="17"/>
  <c r="E18" i="17"/>
  <c r="E19" i="17"/>
  <c r="E20" i="17"/>
  <c r="E21" i="17"/>
  <c r="E22" i="17"/>
  <c r="E8" i="17"/>
  <c r="N22" i="17" l="1"/>
  <c r="B6" i="8"/>
  <c r="B3" i="8" l="1"/>
  <c r="B5" i="8"/>
  <c r="B4" i="8"/>
</calcChain>
</file>

<file path=xl/sharedStrings.xml><?xml version="1.0" encoding="utf-8"?>
<sst xmlns="http://schemas.openxmlformats.org/spreadsheetml/2006/main" count="330" uniqueCount="172">
  <si>
    <t>Total</t>
  </si>
  <si>
    <t>Nouveaux bacheliers</t>
  </si>
  <si>
    <t>Étudiants en mobilité entrante (2)</t>
  </si>
  <si>
    <t>Dispensés non mobiles</t>
  </si>
  <si>
    <t>Cursus Licence</t>
  </si>
  <si>
    <t>Licence LMD</t>
  </si>
  <si>
    <t>1ère année</t>
  </si>
  <si>
    <t>2ème année</t>
  </si>
  <si>
    <t>3ème année</t>
  </si>
  <si>
    <t>Total Licence LMD</t>
  </si>
  <si>
    <t>Autres formations</t>
  </si>
  <si>
    <t>3ème année et plus (3)</t>
  </si>
  <si>
    <t>Total autres formations</t>
  </si>
  <si>
    <t>Total cursus</t>
  </si>
  <si>
    <t>Cursus Master</t>
  </si>
  <si>
    <t>Master LMD</t>
  </si>
  <si>
    <t>Total Master LMD</t>
  </si>
  <si>
    <t>3ème année et plus</t>
  </si>
  <si>
    <t>Total tout cursus</t>
  </si>
  <si>
    <t>(1) Les nouveaux entrants en première année de cursus master sont majoritairement des étudiants inscrits dans des diplômes d'ingénieurs ou des diplômes d'IEP.</t>
  </si>
  <si>
    <t>Cursus</t>
  </si>
  <si>
    <t>Cursus licence</t>
  </si>
  <si>
    <t>Cursus master</t>
  </si>
  <si>
    <t>Cursus doctorat</t>
  </si>
  <si>
    <t>DAEU et capacité en droit</t>
  </si>
  <si>
    <t>IUT</t>
  </si>
  <si>
    <t>Licence Générale</t>
  </si>
  <si>
    <t>Licence Professionnelle</t>
  </si>
  <si>
    <t>Autres formations du cursus Licence</t>
  </si>
  <si>
    <t>Droit</t>
  </si>
  <si>
    <t xml:space="preserve">Economie, AES </t>
  </si>
  <si>
    <t>Arts, Lettres, Langues, SHS</t>
  </si>
  <si>
    <t>Sciences économiques</t>
  </si>
  <si>
    <t>AES</t>
  </si>
  <si>
    <t>Economie, AES</t>
  </si>
  <si>
    <t>Lettres-Arts-Sciences du langage</t>
  </si>
  <si>
    <t>Langues</t>
  </si>
  <si>
    <t>SHS</t>
  </si>
  <si>
    <t>Pluri Lettres-Langues-SHS</t>
  </si>
  <si>
    <t>Sciences fondamentales</t>
  </si>
  <si>
    <t>Sciences de la vie</t>
  </si>
  <si>
    <t>Pluri Sciences</t>
  </si>
  <si>
    <t>Sciences</t>
  </si>
  <si>
    <t>STAPS</t>
  </si>
  <si>
    <t>Disciplines générales</t>
  </si>
  <si>
    <t>Santé</t>
  </si>
  <si>
    <t>SOMMAIRE</t>
  </si>
  <si>
    <t>Tableau 1</t>
  </si>
  <si>
    <t>Tableau 2</t>
  </si>
  <si>
    <t>Tableau 3</t>
  </si>
  <si>
    <t>Annexe 1</t>
  </si>
  <si>
    <t>Tableau 4</t>
  </si>
  <si>
    <t>Tableau 1 bis</t>
  </si>
  <si>
    <t>Tableau 2 bis</t>
  </si>
  <si>
    <t>Type de formation du cursus</t>
  </si>
  <si>
    <t>Evol (%)</t>
  </si>
  <si>
    <t>Evol. Univ</t>
  </si>
  <si>
    <t>Ensemble</t>
  </si>
  <si>
    <t>Nouveaux entrants</t>
  </si>
  <si>
    <t>dont bacheliers des années antérieures parmi les nouveaux entrants</t>
  </si>
  <si>
    <t>PASS</t>
  </si>
  <si>
    <t>-</t>
  </si>
  <si>
    <t xml:space="preserve">Santé </t>
  </si>
  <si>
    <t>Interdisciplinaire</t>
  </si>
  <si>
    <t>Cursus Doctorat</t>
  </si>
  <si>
    <t>Economie AES</t>
  </si>
  <si>
    <t>Arts, lettres, langues, SHS</t>
  </si>
  <si>
    <t>Sciences, STAPS</t>
  </si>
  <si>
    <t xml:space="preserve">Discipline </t>
  </si>
  <si>
    <t xml:space="preserve">Effectif  </t>
  </si>
  <si>
    <t>CERTIFICAT CAPACITE ORTHOPTISTE</t>
  </si>
  <si>
    <t>DIPL ETAT MANIPULATEUR ELECTRADIOL MEDIC</t>
  </si>
  <si>
    <t>DIPLOME D'ETAT AUDIO-PROTHESISTE</t>
  </si>
  <si>
    <t>DIPLOME D'ETAT ERGOTHERAPEUTE</t>
  </si>
  <si>
    <t>DIPLOME D'ETAT INFIRMIER GRADE LICENCE</t>
  </si>
  <si>
    <t>DIPLOME D'ETAT PEDICURE PODOLOGUE</t>
  </si>
  <si>
    <t>DIPLOME D'ETAT PSYCHOMOTRICIEN</t>
  </si>
  <si>
    <t>Total Cursus licence</t>
  </si>
  <si>
    <t>CERTIFICAT CAPACITE ORTHOPHONISTE</t>
  </si>
  <si>
    <t>DIPLOME D'ETAT INFIRMIER GRADE MASTER</t>
  </si>
  <si>
    <t>DIPLOME ETAT DE MASSEUR-KINESATHERAPEUTE</t>
  </si>
  <si>
    <t>Total Cursus master</t>
  </si>
  <si>
    <t>effectif</t>
  </si>
  <si>
    <t>nouveaux entrants</t>
  </si>
  <si>
    <t>nouveaux bacheliers</t>
  </si>
  <si>
    <t>étudiants mobiles</t>
  </si>
  <si>
    <t>Type de formation préparée</t>
  </si>
  <si>
    <t>Ensemble paramédical</t>
  </si>
  <si>
    <t>Formations paramédicales</t>
  </si>
  <si>
    <r>
      <rPr>
        <b/>
        <i/>
        <sz val="9"/>
        <color theme="1"/>
        <rFont val="Calibri"/>
        <family val="2"/>
      </rPr>
      <t>Champ</t>
    </r>
    <r>
      <rPr>
        <i/>
        <sz val="9"/>
        <color theme="1"/>
        <rFont val="Calibri"/>
        <family val="2"/>
      </rPr>
      <t xml:space="preserve"> : France métropolitaine + DROM, hors formations paramédicales</t>
    </r>
  </si>
  <si>
    <r>
      <t xml:space="preserve">Ordonnance du 12 décembre 2018 </t>
    </r>
    <r>
      <rPr>
        <sz val="9"/>
        <color theme="1"/>
        <rFont val="Calibri"/>
        <family val="2"/>
      </rPr>
      <t xml:space="preserve">relative à l’expérimentation de nouvelles formes de rapprochement d’établissements supérieurs : </t>
    </r>
  </si>
  <si>
    <t>https://www.legifrance.gouv.fr/loda/id/JORFTEXT000037800979/</t>
  </si>
  <si>
    <t>Retour au sommaire</t>
  </si>
  <si>
    <r>
      <rPr>
        <b/>
        <i/>
        <sz val="9"/>
        <color theme="1"/>
        <rFont val="Calibri"/>
        <family val="2"/>
      </rPr>
      <t>Champ</t>
    </r>
    <r>
      <rPr>
        <i/>
        <sz val="9"/>
        <color theme="1"/>
        <rFont val="Calibri"/>
        <family val="2"/>
      </rPr>
      <t xml:space="preserve"> : France métropolitaine + DROM</t>
    </r>
  </si>
  <si>
    <t xml:space="preserve">Inscriptions universitaires dans les formations paramédicales </t>
  </si>
  <si>
    <t xml:space="preserve">Inscriptions universitaires y compris dans les formations paramédicales </t>
  </si>
  <si>
    <t>Annexe 2</t>
  </si>
  <si>
    <t>Annexe 3</t>
  </si>
  <si>
    <t>Annexe 4</t>
  </si>
  <si>
    <t>Droit sciences politiques</t>
  </si>
  <si>
    <t>Sciences économiques, gestion</t>
  </si>
  <si>
    <t>Lettres sciences du langage</t>
  </si>
  <si>
    <t>Sciences humaines sociales</t>
  </si>
  <si>
    <t>Pluri Lettres, Langues, Sciences humaines</t>
  </si>
  <si>
    <t>Sciences fondamentales et application</t>
  </si>
  <si>
    <t>Sciences de la nature et de la vie</t>
  </si>
  <si>
    <t>Pluri sciences</t>
  </si>
  <si>
    <t>Europe</t>
  </si>
  <si>
    <t>hors Europe</t>
  </si>
  <si>
    <t>Type de la formation du cursus licence</t>
  </si>
  <si>
    <t xml:space="preserve">      Nouveaux entrants en mobilité *</t>
  </si>
  <si>
    <t xml:space="preserve">  Bacheliers des années antérieures</t>
  </si>
  <si>
    <t>Univ. au sens strict 
y compris paramédical</t>
  </si>
  <si>
    <t>Univ. au sens strict 
hors  paramédical</t>
  </si>
  <si>
    <t>Inscriptions universitaires dans les formations paramédicales</t>
  </si>
  <si>
    <t>Total disciplines générales</t>
  </si>
  <si>
    <t>Dont :                Nouveaux bacheliers</t>
  </si>
  <si>
    <t>Répartition</t>
  </si>
  <si>
    <t>Evol</t>
  </si>
  <si>
    <t>DIPLOME D'ETAT DE PUERICULTURE</t>
  </si>
  <si>
    <r>
      <rPr>
        <b/>
        <i/>
        <sz val="8"/>
        <color theme="1"/>
        <rFont val="Arial"/>
        <family val="2"/>
      </rPr>
      <t>Source</t>
    </r>
    <r>
      <rPr>
        <i/>
        <sz val="8"/>
        <color theme="1"/>
        <rFont val="Arial"/>
        <family val="2"/>
      </rPr>
      <t xml:space="preserve"> : MESR-SIES / Système d’information sur le suivi de l'étudiant (SISE)</t>
    </r>
  </si>
  <si>
    <t>Effectifs dans les universités  françaises par cursus, y compris inscriptions simultanées en licence et CPGE  pour l'année universitaire 2022-2023</t>
  </si>
  <si>
    <t>Effectifs en licence avec parcours accès santé par discipline de licence pour l'année universitaire 2022-2023</t>
  </si>
  <si>
    <t>Universités 2022-2023 au sens strict</t>
  </si>
  <si>
    <t>2022-2023</t>
  </si>
  <si>
    <t>Effectifs en cursus licence dans les universités françaises par types de diplôme, y compris insriptions simultanées en licence et CPGE, pour l'année universitaire 2022-2023</t>
  </si>
  <si>
    <t xml:space="preserve">Évolution des effectifs entre 2021-2022 et 2022-2023 pour les cursus licence et master par année dans le cursus </t>
  </si>
  <si>
    <t xml:space="preserve">Effectifs d'étudiants en mobilité internationale l'année universitaire 2022-2023 </t>
  </si>
  <si>
    <t>Total paramédical hors diplôme d'état infirmier grade licence</t>
  </si>
  <si>
    <t>(2) Certains étudiants en mobilité entrante ont obtenu le bac à l'étranger : ils sont 1 000 nouveaux bacheliers et 27 900 bacheliers des années antérieures.</t>
  </si>
  <si>
    <t>Evol (%) (4)</t>
  </si>
  <si>
    <t>Effectifs dans les universités  françaises par cursus pour l'année universitaire 2023-2024</t>
  </si>
  <si>
    <t xml:space="preserve">Effectifs en cursus licence dans les universités françaises par types de diplôme pour l'année universitaire 2023-2024 </t>
  </si>
  <si>
    <t>Universités 2023-2024
au sens strict</t>
  </si>
  <si>
    <t>Effectifs dans les universités françaises par groupes disciplinaires pour l'année universitaire 2023-2024</t>
  </si>
  <si>
    <t>Rappel universités 2022-2023
au sens strict</t>
  </si>
  <si>
    <r>
      <t>Effectifs des nouveaux entrants en 1</t>
    </r>
    <r>
      <rPr>
        <b/>
        <vertAlign val="superscript"/>
        <sz val="9"/>
        <color theme="1"/>
        <rFont val="Arial"/>
        <family val="2"/>
      </rPr>
      <t>ère</t>
    </r>
    <r>
      <rPr>
        <b/>
        <sz val="9"/>
        <color theme="1"/>
        <rFont val="Arial"/>
        <family val="2"/>
      </rPr>
      <t xml:space="preserve"> année de cursus licence dans les universités françaises par disciplines  pour l'année universitaire 2023-2024</t>
    </r>
  </si>
  <si>
    <t>* Certains néo-entrants en mobilité (cf. encadré) ont obtenu le baccalauréat à l’étranger : ils sont 4 400 nouveaux bacheliers et 1 000 bacheliers des années antérieures.</t>
  </si>
  <si>
    <r>
      <t>Universités 2023-2024
au sens strict          hors DI</t>
    </r>
    <r>
      <rPr>
        <b/>
        <vertAlign val="superscript"/>
        <sz val="8"/>
        <color theme="0"/>
        <rFont val="Arial"/>
        <family val="2"/>
      </rPr>
      <t xml:space="preserve">1 </t>
    </r>
  </si>
  <si>
    <t xml:space="preserve">Universités 2023-2024
au sens strict          y compris DI </t>
  </si>
  <si>
    <t xml:space="preserve">Effectifs en cursus licence dans les universités françaises par types de diplôme, y compris insriptions simultanées en licence et CPGE, pour l'année universitaire 2023-2024 </t>
  </si>
  <si>
    <t>Effectifs en licence avec mineure santé à l'université par discipline de licence pour l'année universitaire 2023-2024</t>
  </si>
  <si>
    <t>Universités 2023-2024 au sens strict</t>
  </si>
  <si>
    <t>Universités 2023-20234au sens strict</t>
  </si>
  <si>
    <t>2023-2024</t>
  </si>
  <si>
    <t>Effectifs d'étudiants en mobilité internationale l'année universitaire 2023-2024</t>
  </si>
  <si>
    <t xml:space="preserve">(4) Les effectifs de 2023-2024 ne tiennent pas en compte de l'IUT de Tarbes qui sort du périmètre universitaire au sens strict cette année. Ils ne sont donc pas non plus pris en compte en 2022-2023 pour les évolutions. </t>
  </si>
  <si>
    <r>
      <t xml:space="preserve">(3) Certaines formations de cursus licence durent plus de 3 ans. C'est le cas par exemple de la capacité d'orthophoniste. </t>
    </r>
    <r>
      <rPr>
        <b/>
        <sz val="8"/>
        <color theme="1"/>
        <rFont val="Arial"/>
        <family val="2"/>
      </rPr>
      <t>L'évolution en "autres formations" 3ème année est presqu'exclusivement portée par les inscriptions en 3ème de Bachelor universitaire de technologie, ouverte pour la première fois en 2023-2024</t>
    </r>
  </si>
  <si>
    <t>Evolution par rapport à 2022-23</t>
  </si>
  <si>
    <r>
      <t>Universités 2023-2024
Périmètre regroup.</t>
    </r>
    <r>
      <rPr>
        <b/>
        <vertAlign val="superscript"/>
        <sz val="8"/>
        <color theme="0"/>
        <rFont val="Arial"/>
        <family val="2"/>
      </rPr>
      <t>1</t>
    </r>
  </si>
  <si>
    <r>
      <rPr>
        <vertAlign val="superscript"/>
        <sz val="9"/>
        <rFont val="Calibri"/>
        <family val="2"/>
        <scheme val="minor"/>
      </rPr>
      <t xml:space="preserve">1. </t>
    </r>
    <r>
      <rPr>
        <sz val="9"/>
        <rFont val="Calibri"/>
        <family val="2"/>
        <scheme val="minor"/>
      </rPr>
      <t xml:space="preserve">Début 2020, de grands ensembles universitaires se sont créés ou modifiés par décrets, en application de l’ordonnance sur les établissements expérimentaux. Au sein de ces nouveaux établissements, sont intégrés désormais des établissements membres ou composantes, dont les étudiants sont dès lors comptabilisés comme inscrits dans ces ensembles (les établissements partenaires ou associés ne sont pas pris en compte dans cette publication). Ils sont comptabilisés dans la colonne du périmètre englobant ces regroupements. Le contour des établissements publics expérimentaux (EPE) a peu évolué entre 2023 et 2024 : l'université Grenoble Alpes intègre l'école d'architecture ENSAG. Par ailleurs l'école d'architecture intègre l'EPE Université Clermont Auvergne. Ces établissements sont pris en compte dans la colonne Périmètre regroup. L'université Grenoble Alpes (comme l'université Paris Sciences lettres en 2022-2023, n'est plus un EPE mais un grand établissement dont les établissements membres et composantes gardent leur personnalité morale (également inclus dans la colonne Périmètre regroup.).  L'université de technologie de Tarbes (composée de l'ENI de Tarbes et de l'IUT de Tarbes, lequel appartenait auparavant au périmètre universitaire strict, il en sort puisque les universités de technologie ne sont pas dans le champ universitaire strict). </t>
    </r>
  </si>
  <si>
    <r>
      <rPr>
        <b/>
        <i/>
        <sz val="9"/>
        <color theme="1"/>
        <rFont val="Calibri"/>
        <family val="2"/>
        <scheme val="minor"/>
      </rPr>
      <t>Source</t>
    </r>
    <r>
      <rPr>
        <i/>
        <sz val="9"/>
        <color theme="1"/>
        <rFont val="Calibri"/>
        <family val="2"/>
        <scheme val="minor"/>
      </rPr>
      <t xml:space="preserve"> : MESR-SIES / Système d’information sur le suivi de l'étudiant (SISE)</t>
    </r>
  </si>
  <si>
    <r>
      <t xml:space="preserve">Note : </t>
    </r>
    <r>
      <rPr>
        <sz val="9"/>
        <rFont val="Calibri"/>
        <family val="2"/>
        <scheme val="minor"/>
      </rPr>
      <t xml:space="preserve">Les effectifs 2023-2024 ne tiennent pas compte de l'IUT de Tarbes qui sort du périmètre universitaire au sens strict cette année. Il n'est donc pas non plus pris en compte en 2022-2023 pour les évolutions. </t>
    </r>
  </si>
  <si>
    <r>
      <rPr>
        <b/>
        <sz val="9"/>
        <rFont val="Calibri"/>
        <family val="2"/>
      </rPr>
      <t>Note :</t>
    </r>
    <r>
      <rPr>
        <sz val="9"/>
        <rFont val="Calibri"/>
        <family val="2"/>
      </rPr>
      <t xml:space="preserve"> Les effectifs de 2022-2023 ne tiennent pas compte de l'école d'économie de Toulouse qui sort du périmètre universitaire au sens strict cette année. Ils sont en revanche pris en compte pour les évolutions.</t>
    </r>
  </si>
  <si>
    <t>Evolution par rapport à 2022-23 au sens strict hors DI</t>
  </si>
  <si>
    <t>Evolution par rapport à 2022-23 au sens strict  y compris DI</t>
  </si>
  <si>
    <r>
      <t>Universités 2023-2024
Périmètre regroup.</t>
    </r>
    <r>
      <rPr>
        <b/>
        <vertAlign val="superscript"/>
        <sz val="8"/>
        <color theme="0"/>
        <rFont val="Arial"/>
        <family val="2"/>
      </rPr>
      <t>2</t>
    </r>
    <r>
      <rPr>
        <b/>
        <sz val="8"/>
        <color theme="0"/>
        <rFont val="Arial"/>
        <family val="2"/>
      </rPr>
      <t xml:space="preserve">
hors DI</t>
    </r>
  </si>
  <si>
    <r>
      <rPr>
        <vertAlign val="superscript"/>
        <sz val="9"/>
        <color theme="1"/>
        <rFont val="Calibri"/>
        <family val="2"/>
        <scheme val="minor"/>
      </rPr>
      <t xml:space="preserve">1. </t>
    </r>
    <r>
      <rPr>
        <sz val="9"/>
        <color theme="1"/>
        <rFont val="Calibri"/>
        <family val="2"/>
        <scheme val="minor"/>
      </rPr>
      <t>DI : doubles inscriptions licence-CPGE</t>
    </r>
  </si>
  <si>
    <t>Universités 2023-2024
Périmètre regroup.
y compris DI</t>
  </si>
  <si>
    <r>
      <rPr>
        <b/>
        <sz val="9"/>
        <color theme="1"/>
        <rFont val="Calibri"/>
        <family val="2"/>
        <scheme val="minor"/>
      </rPr>
      <t xml:space="preserve">Note de lecture </t>
    </r>
    <r>
      <rPr>
        <sz val="9"/>
        <color theme="1"/>
        <rFont val="Calibri"/>
        <family val="2"/>
        <scheme val="minor"/>
      </rPr>
      <t>: En 2023-2024, 12 300 nouveaux bacheliers sont inscrits en Licence avec parcours santé, soit une augmentation de 5,7 % par rapport à 2022-2023. 69 % d'entre eux sont inscrits dans une discipline Sciences, Staps (+ 0,3 points).</t>
    </r>
  </si>
  <si>
    <r>
      <rPr>
        <b/>
        <sz val="9"/>
        <color theme="1"/>
        <rFont val="Calibri"/>
        <family val="2"/>
        <scheme val="minor"/>
      </rPr>
      <t xml:space="preserve">Note : </t>
    </r>
    <r>
      <rPr>
        <sz val="9"/>
        <color theme="1"/>
        <rFont val="Calibri"/>
        <family val="2"/>
        <scheme val="minor"/>
      </rPr>
      <t>Les étudiants se préparant aux études de santé et non inscrits en Parcours spécifique Accès Santé peuvent préparer une licence disciplinaire Accès Santé (licence avec mineure santé) ou une licence "sciences pour la santé" option santé (licence avec majeure santé) en discipline "sciences de la nature et de la vie" (4200 inscrits en 2023-2024)</t>
    </r>
  </si>
  <si>
    <t>Effectifs dans les universités  françaises par cursus, y compris inscriptions simultanées en licence et CPGE  pour l'année universitaire 2023-2024</t>
  </si>
  <si>
    <t xml:space="preserve">Évolution des effectifs entre 2022-2023 et 2023-2024 pour les cursus licence et master par année dans le cursus </t>
  </si>
  <si>
    <r>
      <t xml:space="preserve">L’intégration à l’université des formations paramédicales se poursuit et s’intensifie : initiée depuis plus de dix ans, elle a pour but de favoriser de nouveaux parcours étudiants, de promouvoir la recherche et de redessiner l’interprofessionnalité. 
À la rentrée 2023, les inscriptions à l'université des étudiants dans ces formations sont toujours plus nombreuses. Intégrées, pour la plupart d'entre elles, aux formations proposées sur la plateforme d'accès à l'enseignement supérieur Parcoursup, les inscriptions pour les années de formation précédant l'année de délivrance du diplôme sont mieux prises en compte au sein des universités. 
</t>
    </r>
    <r>
      <rPr>
        <b/>
        <sz val="9"/>
        <color theme="1"/>
        <rFont val="Arial"/>
        <family val="2"/>
      </rPr>
      <t>À la rentrée 2023, 107 500 étudiants qui se forment à ces professions sont inscrits en université, effectif en hausse de 2,1 % entre les rentrées 2022 et 2023. Les étudiants en étude de Diplôme d’Etat d’infirmier de grade licence représentent 76 % de ces inscrits, effectif en légère hausse (+0,8 %) et part en baisse de 1 point ; le nombre d’étudiants dans les autres formations paramédicales progresse de 6,7 % mais la progression ralentit (+10,7% entre 2021 et 2022).</t>
    </r>
    <r>
      <rPr>
        <sz val="9"/>
        <color theme="1"/>
        <rFont val="Arial"/>
        <family val="2"/>
      </rPr>
      <t xml:space="preserve">
L'inscription à l'université des étudiants en formation paramédicale n'étant pas encore systématique et leur enregistrement pas effectif dans l'ensemble des universités à la date d'observation du 15 janvier, ces effectifs et évolutions ne reflètent pas ceux des étudiants dans ces formations. C'est pourquoi elles ont été ôtées de l'analyse des effectifs étudiants inscrits en université présentée dans cette NF. Les effectifs étudiants en formation paramédicale sont, actuellement, établis à partir d'une enquête réalisée auprès des instituts de formation dispensant ces enseignements par la direction de la recherche, des études, de l'évaluation et des statistiques (Drees) du ministère de la santé et de la solidarité.   </t>
    </r>
  </si>
  <si>
    <t>Evolution par rapport à 2022-2023</t>
  </si>
  <si>
    <r>
      <rPr>
        <vertAlign val="superscript"/>
        <sz val="9"/>
        <rFont val="Calibri"/>
        <family val="2"/>
      </rPr>
      <t>2.</t>
    </r>
    <r>
      <rPr>
        <sz val="9"/>
        <rFont val="Calibri"/>
        <family val="2"/>
      </rPr>
      <t xml:space="preserve"> Europe : UE + Islande, Liechtenstein, Norvège, Andorre, Suisse, Monaco ; hors Royaume Uni</t>
    </r>
  </si>
  <si>
    <t>n.s</t>
  </si>
  <si>
    <t>Universités 2023-2024
Périmètre regroup.1</t>
  </si>
  <si>
    <r>
      <rPr>
        <b/>
        <i/>
        <sz val="9"/>
        <color theme="1"/>
        <rFont val="Calibri"/>
        <family val="2"/>
        <scheme val="minor"/>
      </rPr>
      <t>Champ</t>
    </r>
    <r>
      <rPr>
        <i/>
        <sz val="9"/>
        <color theme="1"/>
        <rFont val="Calibri"/>
        <family val="2"/>
        <scheme val="minor"/>
      </rPr>
      <t xml:space="preserve"> : France (métropolitaine + DROM), hors formations d’infirmiers de cursus licence. </t>
    </r>
  </si>
  <si>
    <r>
      <rPr>
        <vertAlign val="superscript"/>
        <sz val="9"/>
        <rFont val="Calibri"/>
        <family val="2"/>
        <scheme val="minor"/>
      </rPr>
      <t xml:space="preserve">2. </t>
    </r>
    <r>
      <rPr>
        <sz val="9"/>
        <rFont val="Calibri"/>
        <family val="2"/>
        <scheme val="minor"/>
      </rPr>
      <t xml:space="preserve">Début 2020, de grands ensembles universitaires se sont créés ou modifiés par décrets, en application de l’ordonnance sur les établissements expérimentaux. Au sein de ces nouveaux établissements, sont intégrés désormais des établissements membres ou composantes, dont les étudiants sont dès lors comptabilisés comme inscrits dans ces ensembles (les établissements partenaires ou associés ne sont pas pris en compte dans cette publication). Ils sont comptabilisés dans la colonne du périmètre englobant ces regroupements. Le contour des établissements publics expérimentaux (EPE) a peu évolué entre 2023 et 2024 : l'université Grenoble Alpes intègre l'école d'architecture ENSAG. Par ailleurs l'école d'architecture intègre l'EPE Université Clermont Auvergne. Ces établissements sont pris en compte dans la colonne Périmètre regroup. L'université Grenoble Alpes (comme l'université Paris Sciences lettres en 2022-2023, n'est plus un EPE mais un grand établissement dont les établissements membres et composantes gardent leur personnalité morale (également inclus dans la colonne Périmètre regroup.).  L'université de technologie de Tarbes (composée de l'ENI de Tarbes et de l'IUT de Tarbes, lequel appartenait auparavant au périmètre universitaire strict, il en sort puisque les universités de technologie ne sont pas dans le champ universitaire strict). </t>
    </r>
  </si>
  <si>
    <t>Europe2</t>
  </si>
  <si>
    <t xml:space="preserve">Sauf précision contraire, les effectifs sont établis hors inscriptions simultanées en université et CPGE et hors formations d’infirmiers de cursus licence.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</si>
</sst>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61" x14ac:knownFonts="1">
    <font>
      <sz val="11"/>
      <color theme="1"/>
      <name val="Calibri Ligh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Light"/>
      <family val="2"/>
    </font>
    <font>
      <sz val="11"/>
      <color theme="1"/>
      <name val="Calibri"/>
      <family val="2"/>
      <scheme val="minor"/>
    </font>
    <font>
      <b/>
      <sz val="9"/>
      <color theme="1"/>
      <name val="Arial"/>
      <family val="2"/>
    </font>
    <font>
      <sz val="8"/>
      <color theme="1"/>
      <name val="Arial"/>
      <family val="2"/>
    </font>
    <font>
      <i/>
      <sz val="8"/>
      <color theme="1"/>
      <name val="Arial"/>
      <family val="2"/>
    </font>
    <font>
      <b/>
      <sz val="8"/>
      <color theme="1"/>
      <name val="Arial"/>
      <family val="2"/>
    </font>
    <font>
      <b/>
      <sz val="8"/>
      <color rgb="FFFFFFFF"/>
      <name val="Arial"/>
      <family val="2"/>
    </font>
    <font>
      <sz val="8"/>
      <color rgb="FF000000"/>
      <name val="Arial"/>
      <family val="2"/>
    </font>
    <font>
      <b/>
      <sz val="8"/>
      <color rgb="FF000000"/>
      <name val="Arial"/>
      <family val="2"/>
    </font>
    <font>
      <i/>
      <sz val="8"/>
      <color rgb="FF000000"/>
      <name val="Arial"/>
      <family val="2"/>
    </font>
    <font>
      <b/>
      <sz val="14"/>
      <color theme="1"/>
      <name val="Calibri"/>
      <family val="2"/>
      <scheme val="minor"/>
    </font>
    <font>
      <u/>
      <sz val="11"/>
      <color theme="10"/>
      <name val="Calibri"/>
      <family val="2"/>
      <scheme val="minor"/>
    </font>
    <font>
      <u/>
      <sz val="11"/>
      <color theme="10"/>
      <name val="Calibri Light"/>
      <family val="2"/>
    </font>
    <font>
      <sz val="8"/>
      <color theme="0"/>
      <name val="Arial"/>
      <family val="2"/>
    </font>
    <font>
      <b/>
      <sz val="8"/>
      <color theme="0"/>
      <name val="Arial"/>
      <family val="2"/>
    </font>
    <font>
      <b/>
      <i/>
      <sz val="8"/>
      <color theme="1"/>
      <name val="Arial"/>
      <family val="2"/>
    </font>
    <font>
      <b/>
      <u/>
      <sz val="8"/>
      <color theme="1"/>
      <name val="Arial"/>
      <family val="2"/>
    </font>
    <font>
      <b/>
      <sz val="11"/>
      <color rgb="FF0070C0"/>
      <name val="Calibri Light"/>
      <family val="2"/>
    </font>
    <font>
      <sz val="11"/>
      <color rgb="FF0070C0"/>
      <name val="Calibri Light"/>
      <family val="2"/>
    </font>
    <font>
      <u/>
      <sz val="11"/>
      <color rgb="FF0070C0"/>
      <name val="Calibri Light"/>
      <family val="2"/>
    </font>
    <font>
      <b/>
      <sz val="11"/>
      <color theme="1"/>
      <name val="Calibri"/>
      <family val="2"/>
      <scheme val="minor"/>
    </font>
    <font>
      <i/>
      <sz val="9"/>
      <color theme="1"/>
      <name val="Calibri"/>
      <family val="2"/>
    </font>
    <font>
      <b/>
      <i/>
      <sz val="9"/>
      <color theme="1"/>
      <name val="Calibri"/>
      <family val="2"/>
    </font>
    <font>
      <b/>
      <vertAlign val="superscript"/>
      <sz val="8"/>
      <color theme="0"/>
      <name val="Arial"/>
      <family val="2"/>
    </font>
    <font>
      <sz val="9"/>
      <color theme="1"/>
      <name val="Calibri"/>
      <family val="2"/>
    </font>
    <font>
      <sz val="9"/>
      <color theme="1"/>
      <name val="Calibri"/>
      <family val="2"/>
      <scheme val="minor"/>
    </font>
    <font>
      <b/>
      <sz val="9"/>
      <color theme="1"/>
      <name val="Calibri"/>
      <family val="2"/>
    </font>
    <font>
      <u/>
      <sz val="9"/>
      <color theme="10"/>
      <name val="Calibri"/>
      <family val="2"/>
    </font>
    <font>
      <sz val="8"/>
      <color theme="1"/>
      <name val="Calibri Light"/>
      <family val="2"/>
    </font>
    <font>
      <sz val="11"/>
      <color rgb="FF0000FF"/>
      <name val="Calibri Light"/>
      <family val="2"/>
    </font>
    <font>
      <sz val="9"/>
      <name val="Calibri"/>
      <family val="2"/>
    </font>
    <font>
      <b/>
      <sz val="11"/>
      <color rgb="FFFF0000"/>
      <name val="Calibri Light"/>
      <family val="2"/>
    </font>
    <font>
      <b/>
      <i/>
      <sz val="11"/>
      <color rgb="FFFF0000"/>
      <name val="Calibri Light"/>
      <family val="2"/>
    </font>
    <font>
      <b/>
      <sz val="11"/>
      <color theme="1"/>
      <name val="Calibri Light"/>
      <family val="2"/>
    </font>
    <font>
      <b/>
      <sz val="10"/>
      <color theme="1"/>
      <name val="Arial"/>
      <family val="2"/>
    </font>
    <font>
      <b/>
      <sz val="8"/>
      <name val="Arial"/>
      <family val="2"/>
    </font>
    <font>
      <sz val="11"/>
      <name val="Calibri"/>
      <family val="2"/>
      <scheme val="minor"/>
    </font>
    <font>
      <b/>
      <vertAlign val="superscript"/>
      <sz val="9"/>
      <color theme="1"/>
      <name val="Arial"/>
      <family val="2"/>
    </font>
    <font>
      <sz val="8"/>
      <name val="Arial"/>
      <family val="2"/>
    </font>
    <font>
      <b/>
      <i/>
      <sz val="8"/>
      <name val="Arial"/>
      <family val="2"/>
    </font>
    <font>
      <b/>
      <sz val="11"/>
      <name val="Calibri"/>
      <family val="2"/>
      <scheme val="minor"/>
    </font>
    <font>
      <b/>
      <sz val="10"/>
      <name val="Calibri"/>
      <family val="2"/>
      <scheme val="minor"/>
    </font>
    <font>
      <sz val="11"/>
      <color rgb="FFFF0000"/>
      <name val="Calibri Light"/>
      <family val="2"/>
    </font>
    <font>
      <vertAlign val="superscript"/>
      <sz val="9"/>
      <name val="Calibri"/>
      <family val="2"/>
    </font>
    <font>
      <i/>
      <sz val="9"/>
      <color theme="1"/>
      <name val="Calibri"/>
      <family val="2"/>
      <scheme val="minor"/>
    </font>
    <font>
      <b/>
      <i/>
      <sz val="9"/>
      <color theme="1"/>
      <name val="Calibri"/>
      <family val="2"/>
      <scheme val="minor"/>
    </font>
    <font>
      <sz val="9"/>
      <name val="Calibri"/>
      <family val="2"/>
      <scheme val="minor"/>
    </font>
    <font>
      <vertAlign val="superscript"/>
      <sz val="9"/>
      <name val="Calibri"/>
      <family val="2"/>
      <scheme val="minor"/>
    </font>
    <font>
      <b/>
      <sz val="9"/>
      <color theme="0"/>
      <name val="Calibri"/>
      <family val="2"/>
      <scheme val="minor"/>
    </font>
    <font>
      <b/>
      <sz val="9"/>
      <name val="Calibri"/>
      <family val="2"/>
      <scheme val="minor"/>
    </font>
    <font>
      <b/>
      <sz val="9"/>
      <name val="Calibri"/>
      <family val="2"/>
    </font>
    <font>
      <b/>
      <sz val="9"/>
      <color theme="1"/>
      <name val="Calibri"/>
      <family val="2"/>
      <scheme val="minor"/>
    </font>
    <font>
      <vertAlign val="superscript"/>
      <sz val="9"/>
      <color theme="1"/>
      <name val="Calibri"/>
      <family val="2"/>
      <scheme val="minor"/>
    </font>
    <font>
      <i/>
      <sz val="8"/>
      <name val="Arial"/>
      <family val="2"/>
    </font>
    <font>
      <b/>
      <i/>
      <sz val="8"/>
      <color theme="0"/>
      <name val="Arial"/>
      <family val="2"/>
    </font>
    <font>
      <sz val="9"/>
      <color theme="1"/>
      <name val="Arial"/>
      <family val="2"/>
    </font>
  </fonts>
  <fills count="5">
    <fill>
      <patternFill patternType="none"/>
    </fill>
    <fill>
      <patternFill patternType="gray125"/>
    </fill>
    <fill>
      <patternFill patternType="solid">
        <fgColor rgb="FF000080"/>
        <bgColor indexed="64"/>
      </patternFill>
    </fill>
    <fill>
      <patternFill patternType="solid">
        <fgColor theme="3" tint="0.59999389629810485"/>
        <bgColor indexed="64"/>
      </patternFill>
    </fill>
    <fill>
      <patternFill patternType="solid">
        <fgColor rgb="FF000080"/>
        <bgColor rgb="FF000000"/>
      </patternFill>
    </fill>
  </fills>
  <borders count="38">
    <border>
      <left/>
      <right/>
      <top/>
      <bottom/>
      <diagonal/>
    </border>
    <border>
      <left/>
      <right style="medium">
        <color rgb="FFFFFFFF"/>
      </right>
      <top/>
      <bottom/>
      <diagonal/>
    </border>
    <border>
      <left style="thin">
        <color theme="0"/>
      </left>
      <right style="medium">
        <color rgb="FFFFFFFF"/>
      </right>
      <top/>
      <bottom/>
      <diagonal/>
    </border>
    <border>
      <left/>
      <right style="medium">
        <color theme="0"/>
      </right>
      <top/>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right/>
      <top/>
      <bottom style="thin">
        <color theme="4" tint="0.39997558519241921"/>
      </bottom>
      <diagonal/>
    </border>
    <border>
      <left/>
      <right style="thin">
        <color theme="0"/>
      </right>
      <top style="thin">
        <color theme="0"/>
      </top>
      <bottom/>
      <diagonal/>
    </border>
    <border>
      <left/>
      <right/>
      <top style="thin">
        <color theme="3" tint="0.59996337778862885"/>
      </top>
      <bottom/>
      <diagonal/>
    </border>
    <border>
      <left style="thin">
        <color theme="0"/>
      </left>
      <right/>
      <top/>
      <bottom style="thin">
        <color theme="0"/>
      </bottom>
      <diagonal/>
    </border>
    <border>
      <left/>
      <right/>
      <top/>
      <bottom style="thin">
        <color theme="0"/>
      </bottom>
      <diagonal/>
    </border>
    <border>
      <left/>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0"/>
      </bottom>
      <diagonal/>
    </border>
    <border>
      <left style="thick">
        <color theme="0"/>
      </left>
      <right/>
      <top style="thick">
        <color theme="0"/>
      </top>
      <bottom style="thin">
        <color theme="0"/>
      </bottom>
      <diagonal/>
    </border>
    <border>
      <left/>
      <right style="thick">
        <color theme="0"/>
      </right>
      <top style="thick">
        <color theme="0"/>
      </top>
      <bottom style="thin">
        <color theme="0"/>
      </bottom>
      <diagonal/>
    </border>
    <border>
      <left style="thin">
        <color theme="0"/>
      </left>
      <right style="thick">
        <color theme="0"/>
      </right>
      <top style="thin">
        <color theme="0"/>
      </top>
      <bottom/>
      <diagonal/>
    </border>
    <border>
      <left style="thick">
        <color theme="0"/>
      </left>
      <right/>
      <top/>
      <bottom/>
      <diagonal/>
    </border>
    <border>
      <left/>
      <right style="thick">
        <color theme="0"/>
      </right>
      <top/>
      <bottom/>
      <diagonal/>
    </border>
    <border>
      <left style="thick">
        <color theme="0"/>
      </left>
      <right style="thin">
        <color theme="0"/>
      </right>
      <top/>
      <bottom style="thick">
        <color theme="0"/>
      </bottom>
      <diagonal/>
    </border>
    <border>
      <left style="thin">
        <color theme="0"/>
      </left>
      <right style="thick">
        <color theme="0"/>
      </right>
      <top/>
      <bottom style="thick">
        <color theme="0"/>
      </bottom>
      <diagonal/>
    </border>
    <border>
      <left/>
      <right/>
      <top style="thick">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4" tint="0.39997558519241921"/>
      </top>
      <bottom/>
      <diagonal/>
    </border>
    <border>
      <left/>
      <right/>
      <top style="thin">
        <color theme="0"/>
      </top>
      <bottom/>
      <diagonal/>
    </border>
    <border>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rgb="FFFFFFFF"/>
      </left>
      <right/>
      <top/>
      <bottom/>
      <diagonal/>
    </border>
    <border>
      <left style="thin">
        <color rgb="FFFFFFFF"/>
      </left>
      <right style="thin">
        <color rgb="FFFFFFFF"/>
      </right>
      <top/>
      <bottom/>
      <diagonal/>
    </border>
  </borders>
  <cellStyleXfs count="16">
    <xf numFmtId="0" fontId="0"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258">
    <xf numFmtId="0" fontId="0" fillId="0" borderId="0" xfId="0"/>
    <xf numFmtId="0" fontId="8" fillId="0" borderId="0" xfId="3" applyFont="1" applyFill="1"/>
    <xf numFmtId="0" fontId="12" fillId="0" borderId="0" xfId="0" applyFont="1" applyAlignment="1">
      <alignment horizontal="center" vertical="center"/>
    </xf>
    <xf numFmtId="0" fontId="13" fillId="0" borderId="0" xfId="0" applyFont="1" applyAlignment="1">
      <alignment vertical="center"/>
    </xf>
    <xf numFmtId="164" fontId="9" fillId="0" borderId="0" xfId="0" applyNumberFormat="1" applyFont="1" applyFill="1" applyAlignment="1">
      <alignment horizontal="center" vertical="center" wrapText="1"/>
    </xf>
    <xf numFmtId="3" fontId="9" fillId="0" borderId="0" xfId="0" applyNumberFormat="1" applyFont="1" applyFill="1" applyAlignment="1">
      <alignment horizontal="center" vertical="center"/>
    </xf>
    <xf numFmtId="0" fontId="15" fillId="0" borderId="0" xfId="3" applyFont="1"/>
    <xf numFmtId="0" fontId="0" fillId="0" borderId="0" xfId="0" applyAlignment="1">
      <alignment horizontal="right"/>
    </xf>
    <xf numFmtId="0" fontId="9" fillId="0" borderId="0" xfId="0" applyFont="1" applyAlignment="1">
      <alignment vertical="center"/>
    </xf>
    <xf numFmtId="0" fontId="14" fillId="0" borderId="0" xfId="0" applyFont="1" applyFill="1" applyAlignment="1">
      <alignment horizontal="right" vertical="center" wrapText="1"/>
    </xf>
    <xf numFmtId="0" fontId="0" fillId="0" borderId="0" xfId="0" applyFill="1"/>
    <xf numFmtId="0" fontId="22" fillId="0" borderId="0" xfId="0" applyFont="1" applyFill="1"/>
    <xf numFmtId="0" fontId="23" fillId="0" borderId="0" xfId="0" applyFont="1" applyFill="1"/>
    <xf numFmtId="0" fontId="25" fillId="0" borderId="0" xfId="0" applyFont="1" applyAlignment="1">
      <alignment horizontal="left"/>
    </xf>
    <xf numFmtId="0" fontId="3" fillId="0" borderId="0" xfId="9" applyFill="1"/>
    <xf numFmtId="0" fontId="2" fillId="0" borderId="0" xfId="10"/>
    <xf numFmtId="0" fontId="25" fillId="0" borderId="0" xfId="10" applyFont="1"/>
    <xf numFmtId="0" fontId="7" fillId="0" borderId="0" xfId="0" applyFont="1" applyAlignment="1">
      <alignment horizontal="left" wrapText="1"/>
    </xf>
    <xf numFmtId="3" fontId="8" fillId="0" borderId="0" xfId="0" applyNumberFormat="1"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0" fillId="0" borderId="0" xfId="0" applyAlignment="1">
      <alignment horizontal="left" vertical="top" wrapText="1"/>
    </xf>
    <xf numFmtId="3" fontId="8" fillId="0" borderId="0" xfId="0" applyNumberFormat="1" applyFont="1" applyAlignment="1">
      <alignment horizontal="right" vertical="center"/>
    </xf>
    <xf numFmtId="164" fontId="8" fillId="0" borderId="0" xfId="5" applyNumberFormat="1" applyFont="1" applyAlignment="1">
      <alignment horizontal="center" vertical="center"/>
    </xf>
    <xf numFmtId="0" fontId="0" fillId="0" borderId="0" xfId="0"/>
    <xf numFmtId="0" fontId="12" fillId="0" borderId="0" xfId="0" applyFont="1" applyAlignment="1">
      <alignment horizontal="center" vertical="center"/>
    </xf>
    <xf numFmtId="3" fontId="0" fillId="0" borderId="0" xfId="0" applyNumberFormat="1"/>
    <xf numFmtId="0" fontId="0" fillId="0" borderId="0" xfId="0" applyFill="1"/>
    <xf numFmtId="0" fontId="7" fillId="0" borderId="0" xfId="0" applyFont="1" applyAlignment="1">
      <alignment vertical="center" wrapText="1"/>
    </xf>
    <xf numFmtId="0" fontId="26" fillId="0" borderId="0" xfId="0" applyFont="1" applyAlignment="1">
      <alignment vertical="center"/>
    </xf>
    <xf numFmtId="0" fontId="17" fillId="0" borderId="0" xfId="7"/>
    <xf numFmtId="0" fontId="32" fillId="0" borderId="0" xfId="7" applyFont="1"/>
    <xf numFmtId="0" fontId="29" fillId="0" borderId="0" xfId="0" applyFont="1"/>
    <xf numFmtId="0" fontId="17" fillId="0" borderId="0" xfId="7" applyAlignment="1">
      <alignment horizontal="left" vertical="center"/>
    </xf>
    <xf numFmtId="0" fontId="17" fillId="0" borderId="0" xfId="7" applyFill="1"/>
    <xf numFmtId="0" fontId="0" fillId="0" borderId="0" xfId="0"/>
    <xf numFmtId="0" fontId="0" fillId="0" borderId="0" xfId="0"/>
    <xf numFmtId="0" fontId="7" fillId="0" borderId="0" xfId="0" applyFont="1" applyAlignment="1">
      <alignment horizontal="left" vertical="center" wrapText="1"/>
    </xf>
    <xf numFmtId="0" fontId="0" fillId="0" borderId="0" xfId="0" applyAlignment="1"/>
    <xf numFmtId="0" fontId="7" fillId="0" borderId="0" xfId="0" applyFont="1" applyAlignment="1">
      <alignment horizontal="left" wrapText="1"/>
    </xf>
    <xf numFmtId="0" fontId="25" fillId="0" borderId="0" xfId="0" applyFont="1" applyAlignment="1">
      <alignment horizontal="left" vertical="center" wrapText="1"/>
    </xf>
    <xf numFmtId="0" fontId="10" fillId="0" borderId="0" xfId="10" applyFont="1"/>
    <xf numFmtId="0" fontId="8" fillId="0" borderId="0" xfId="10" applyFont="1"/>
    <xf numFmtId="0" fontId="7" fillId="0" borderId="0" xfId="10" applyFont="1"/>
    <xf numFmtId="0" fontId="7" fillId="0" borderId="0" xfId="0" applyFont="1" applyAlignment="1">
      <alignment horizontal="left"/>
    </xf>
    <xf numFmtId="0" fontId="7" fillId="0" borderId="7" xfId="10" applyFont="1" applyBorder="1" applyAlignment="1">
      <alignment horizontal="left"/>
    </xf>
    <xf numFmtId="0" fontId="17" fillId="0" borderId="0" xfId="7" applyAlignment="1">
      <alignment horizontal="left" wrapText="1"/>
    </xf>
    <xf numFmtId="0" fontId="17" fillId="0" borderId="0" xfId="7" quotePrefix="1" applyAlignment="1"/>
    <xf numFmtId="0" fontId="24" fillId="0" borderId="0" xfId="7" applyFont="1" applyFill="1" applyAlignment="1">
      <alignment wrapText="1"/>
    </xf>
    <xf numFmtId="0" fontId="34" fillId="0" borderId="0" xfId="0" applyFont="1" applyFill="1"/>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3" fontId="19" fillId="2" borderId="4" xfId="0" applyNumberFormat="1" applyFont="1" applyFill="1" applyBorder="1" applyAlignment="1">
      <alignment horizontal="center" vertical="center"/>
    </xf>
    <xf numFmtId="0" fontId="19" fillId="2" borderId="0" xfId="0" applyFont="1" applyFill="1" applyAlignment="1">
      <alignment horizontal="center" vertical="center" wrapText="1"/>
    </xf>
    <xf numFmtId="0" fontId="11" fillId="2" borderId="3" xfId="0" applyFont="1" applyFill="1" applyBorder="1" applyAlignment="1">
      <alignment horizontal="center" vertical="center"/>
    </xf>
    <xf numFmtId="0" fontId="19" fillId="2" borderId="5" xfId="0" applyFont="1" applyFill="1" applyBorder="1" applyAlignment="1">
      <alignment vertical="center" wrapText="1"/>
    </xf>
    <xf numFmtId="164" fontId="19" fillId="2" borderId="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25" fillId="2" borderId="0" xfId="0" applyFont="1" applyFill="1"/>
    <xf numFmtId="0" fontId="11" fillId="2" borderId="2" xfId="0" applyFont="1" applyFill="1" applyBorder="1" applyAlignment="1">
      <alignment horizontal="center" vertical="center" wrapText="1"/>
    </xf>
    <xf numFmtId="164" fontId="19" fillId="2" borderId="4" xfId="5" applyNumberFormat="1" applyFont="1" applyFill="1" applyBorder="1" applyAlignment="1">
      <alignment horizontal="center" vertical="center" wrapText="1"/>
    </xf>
    <xf numFmtId="0" fontId="7" fillId="0" borderId="0" xfId="0" applyFont="1" applyAlignment="1">
      <alignment horizontal="left" vertical="center"/>
    </xf>
    <xf numFmtId="3" fontId="19" fillId="2" borderId="5" xfId="0" applyNumberFormat="1" applyFont="1" applyFill="1" applyBorder="1" applyAlignment="1">
      <alignment vertical="center" wrapText="1"/>
    </xf>
    <xf numFmtId="0" fontId="35" fillId="0" borderId="0" xfId="7" applyFont="1"/>
    <xf numFmtId="3" fontId="0" fillId="0" borderId="0" xfId="0" applyNumberFormat="1" applyFill="1"/>
    <xf numFmtId="0" fontId="14" fillId="0" borderId="0" xfId="0" applyFont="1" applyFill="1" applyAlignment="1">
      <alignment horizontal="left" vertical="center" wrapText="1"/>
    </xf>
    <xf numFmtId="0" fontId="8" fillId="0" borderId="0" xfId="0" applyFont="1"/>
    <xf numFmtId="0" fontId="38" fillId="0" borderId="0" xfId="0" applyFont="1"/>
    <xf numFmtId="0" fontId="0" fillId="0" borderId="11" xfId="0" applyBorder="1"/>
    <xf numFmtId="0" fontId="0" fillId="0" borderId="6" xfId="0" applyBorder="1"/>
    <xf numFmtId="0" fontId="0" fillId="0" borderId="16" xfId="0" applyBorder="1"/>
    <xf numFmtId="3" fontId="19" fillId="2" borderId="22" xfId="0" applyNumberFormat="1" applyFont="1" applyFill="1" applyBorder="1" applyAlignment="1">
      <alignment horizontal="center" vertical="center"/>
    </xf>
    <xf numFmtId="3" fontId="19" fillId="2" borderId="23" xfId="0" applyNumberFormat="1" applyFont="1" applyFill="1" applyBorder="1" applyAlignment="1">
      <alignment horizontal="center" vertical="center"/>
    </xf>
    <xf numFmtId="0" fontId="0" fillId="0" borderId="24" xfId="0" applyBorder="1"/>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166" fontId="10" fillId="0" borderId="6" xfId="5" applyNumberFormat="1" applyFont="1" applyBorder="1" applyAlignment="1">
      <alignment horizontal="center"/>
    </xf>
    <xf numFmtId="164" fontId="10" fillId="0" borderId="5" xfId="5" applyNumberFormat="1" applyFont="1" applyBorder="1" applyAlignment="1">
      <alignment horizontal="center"/>
    </xf>
    <xf numFmtId="166" fontId="8" fillId="0" borderId="6" xfId="5" applyNumberFormat="1" applyFont="1" applyBorder="1" applyAlignment="1">
      <alignment horizontal="center"/>
    </xf>
    <xf numFmtId="164" fontId="8" fillId="0" borderId="5" xfId="5" applyNumberFormat="1" applyFont="1" applyBorder="1" applyAlignment="1">
      <alignment horizontal="center"/>
    </xf>
    <xf numFmtId="0" fontId="19" fillId="2" borderId="0" xfId="0" applyFont="1" applyFill="1" applyBorder="1" applyAlignment="1">
      <alignment vertical="center" wrapText="1"/>
    </xf>
    <xf numFmtId="166" fontId="19" fillId="2" borderId="6" xfId="5" applyNumberFormat="1" applyFont="1" applyFill="1" applyBorder="1" applyAlignment="1">
      <alignment horizontal="center" vertical="center" wrapText="1"/>
    </xf>
    <xf numFmtId="164" fontId="19" fillId="2" borderId="5" xfId="5" applyNumberFormat="1" applyFont="1" applyFill="1" applyBorder="1" applyAlignment="1">
      <alignment horizontal="center" vertical="center" wrapText="1"/>
    </xf>
    <xf numFmtId="166" fontId="19" fillId="2" borderId="4" xfId="5" applyNumberFormat="1" applyFont="1" applyFill="1" applyBorder="1" applyAlignment="1">
      <alignment horizontal="center" vertical="center" wrapText="1"/>
    </xf>
    <xf numFmtId="164" fontId="10" fillId="0" borderId="0" xfId="5" applyNumberFormat="1" applyFont="1" applyBorder="1" applyAlignment="1">
      <alignment horizontal="center"/>
    </xf>
    <xf numFmtId="164" fontId="8" fillId="0" borderId="0" xfId="5" applyNumberFormat="1" applyFont="1" applyBorder="1" applyAlignment="1">
      <alignment horizontal="center"/>
    </xf>
    <xf numFmtId="166" fontId="10" fillId="0" borderId="0" xfId="5" applyNumberFormat="1" applyFont="1" applyBorder="1" applyAlignment="1">
      <alignment horizontal="center"/>
    </xf>
    <xf numFmtId="166" fontId="8" fillId="0" borderId="0" xfId="5" applyNumberFormat="1" applyFont="1" applyBorder="1" applyAlignment="1">
      <alignment horizontal="center"/>
    </xf>
    <xf numFmtId="3" fontId="19" fillId="2" borderId="4" xfId="0" applyNumberFormat="1" applyFont="1" applyFill="1" applyBorder="1" applyAlignment="1">
      <alignment horizontal="center" vertical="center" wrapText="1"/>
    </xf>
    <xf numFmtId="164" fontId="2" fillId="0" borderId="0" xfId="5" applyNumberFormat="1" applyFont="1"/>
    <xf numFmtId="0" fontId="41" fillId="0" borderId="0" xfId="10" applyFont="1" applyFill="1"/>
    <xf numFmtId="0" fontId="40" fillId="3" borderId="8" xfId="0" applyFont="1" applyFill="1" applyBorder="1" applyAlignment="1">
      <alignment horizontal="center" vertical="center" wrapText="1"/>
    </xf>
    <xf numFmtId="3" fontId="40" fillId="3" borderId="30" xfId="0" applyNumberFormat="1" applyFont="1" applyFill="1" applyBorder="1" applyAlignment="1">
      <alignment horizontal="center" vertical="center" wrapText="1"/>
    </xf>
    <xf numFmtId="164" fontId="40" fillId="3" borderId="31" xfId="0" applyNumberFormat="1" applyFont="1" applyFill="1" applyBorder="1" applyAlignment="1">
      <alignment horizontal="center" vertical="center" wrapText="1"/>
    </xf>
    <xf numFmtId="164" fontId="40" fillId="3" borderId="30" xfId="0" applyNumberFormat="1" applyFont="1" applyFill="1" applyBorder="1" applyAlignment="1">
      <alignment horizontal="center" vertical="center" wrapText="1"/>
    </xf>
    <xf numFmtId="164" fontId="0" fillId="0" borderId="0" xfId="5" applyNumberFormat="1" applyFont="1"/>
    <xf numFmtId="3" fontId="43" fillId="0" borderId="0" xfId="0" applyNumberFormat="1" applyFont="1" applyAlignment="1">
      <alignment horizontal="center" vertical="center"/>
    </xf>
    <xf numFmtId="164" fontId="43" fillId="0" borderId="0" xfId="5" applyNumberFormat="1" applyFont="1" applyAlignment="1">
      <alignment horizontal="center" vertical="center"/>
    </xf>
    <xf numFmtId="3" fontId="40" fillId="0" borderId="0" xfId="0" applyNumberFormat="1" applyFont="1" applyBorder="1" applyAlignment="1">
      <alignment horizontal="center" vertical="center"/>
    </xf>
    <xf numFmtId="164" fontId="40" fillId="0" borderId="0" xfId="5" applyNumberFormat="1" applyFont="1" applyBorder="1" applyAlignment="1">
      <alignment horizontal="center" vertical="center"/>
    </xf>
    <xf numFmtId="3" fontId="18" fillId="2" borderId="19" xfId="0" applyNumberFormat="1" applyFont="1" applyFill="1" applyBorder="1" applyAlignment="1">
      <alignment horizontal="center" vertical="center"/>
    </xf>
    <xf numFmtId="0" fontId="25" fillId="0" borderId="32" xfId="0" applyNumberFormat="1" applyFont="1" applyFill="1" applyBorder="1"/>
    <xf numFmtId="164" fontId="36" fillId="0" borderId="0" xfId="5" applyNumberFormat="1" applyFont="1"/>
    <xf numFmtId="164" fontId="37" fillId="0" borderId="0" xfId="5" applyNumberFormat="1" applyFont="1"/>
    <xf numFmtId="0" fontId="19" fillId="2" borderId="0" xfId="0" applyFont="1" applyFill="1" applyBorder="1" applyAlignment="1">
      <alignment horizontal="center" vertical="center" wrapText="1"/>
    </xf>
    <xf numFmtId="0" fontId="0" fillId="0" borderId="0" xfId="0" applyFill="1" applyAlignment="1">
      <alignment horizontal="right"/>
    </xf>
    <xf numFmtId="164" fontId="19" fillId="2" borderId="4" xfId="0" applyNumberFormat="1" applyFont="1" applyFill="1" applyBorder="1" applyAlignment="1">
      <alignment horizontal="center" vertical="center"/>
    </xf>
    <xf numFmtId="3" fontId="8" fillId="0" borderId="0" xfId="0" applyNumberFormat="1" applyFont="1" applyFill="1" applyAlignment="1">
      <alignment horizontal="center"/>
    </xf>
    <xf numFmtId="3" fontId="43" fillId="0" borderId="0" xfId="0" applyNumberFormat="1" applyFont="1" applyFill="1" applyAlignment="1">
      <alignment horizontal="center" vertical="center"/>
    </xf>
    <xf numFmtId="164" fontId="43" fillId="0" borderId="0" xfId="0" applyNumberFormat="1" applyFont="1" applyFill="1" applyAlignment="1">
      <alignment horizontal="center" vertical="center"/>
    </xf>
    <xf numFmtId="3" fontId="43" fillId="0" borderId="0" xfId="0" applyNumberFormat="1" applyFont="1" applyFill="1" applyAlignment="1">
      <alignment horizontal="center"/>
    </xf>
    <xf numFmtId="164" fontId="8" fillId="0" borderId="0" xfId="0" applyNumberFormat="1" applyFont="1" applyFill="1" applyAlignment="1">
      <alignment horizontal="center" vertical="center"/>
    </xf>
    <xf numFmtId="164" fontId="43" fillId="0" borderId="0" xfId="0" applyNumberFormat="1" applyFont="1" applyAlignment="1">
      <alignment horizontal="center" vertical="center"/>
    </xf>
    <xf numFmtId="3" fontId="43" fillId="0" borderId="0" xfId="0" applyNumberFormat="1" applyFont="1" applyFill="1" applyBorder="1" applyAlignment="1">
      <alignment horizontal="center" vertical="center"/>
    </xf>
    <xf numFmtId="3" fontId="40" fillId="0" borderId="0" xfId="0" applyNumberFormat="1" applyFont="1" applyAlignment="1">
      <alignment horizontal="center" vertical="center"/>
    </xf>
    <xf numFmtId="164" fontId="40" fillId="0" borderId="0" xfId="0" applyNumberFormat="1" applyFont="1" applyAlignment="1">
      <alignment horizontal="center" vertical="center"/>
    </xf>
    <xf numFmtId="3" fontId="40" fillId="0" borderId="0" xfId="0" applyNumberFormat="1" applyFont="1" applyFill="1" applyAlignment="1">
      <alignment horizontal="center" vertical="center"/>
    </xf>
    <xf numFmtId="164" fontId="44" fillId="0" borderId="0" xfId="0" applyNumberFormat="1" applyFont="1" applyFill="1" applyAlignment="1">
      <alignment horizontal="center" vertical="center" wrapText="1"/>
    </xf>
    <xf numFmtId="3" fontId="44" fillId="0" borderId="0" xfId="0" applyNumberFormat="1" applyFont="1" applyFill="1" applyAlignment="1">
      <alignment horizontal="center" vertical="center"/>
    </xf>
    <xf numFmtId="0" fontId="44" fillId="0" borderId="0" xfId="0" applyFont="1" applyFill="1" applyAlignment="1">
      <alignment vertical="center"/>
    </xf>
    <xf numFmtId="0" fontId="43" fillId="0" borderId="0" xfId="0" applyFont="1" applyFill="1" applyAlignment="1">
      <alignment vertical="center"/>
    </xf>
    <xf numFmtId="164" fontId="43" fillId="0" borderId="0" xfId="0" applyNumberFormat="1" applyFont="1" applyFill="1" applyAlignment="1">
      <alignment horizontal="center" vertical="center" wrapText="1"/>
    </xf>
    <xf numFmtId="0" fontId="43" fillId="0" borderId="0" xfId="0" applyFont="1" applyFill="1" applyAlignment="1">
      <alignment vertical="center" wrapText="1"/>
    </xf>
    <xf numFmtId="0" fontId="40" fillId="0" borderId="0" xfId="0" applyFont="1" applyFill="1" applyAlignment="1">
      <alignment vertical="center"/>
    </xf>
    <xf numFmtId="164" fontId="40" fillId="0" borderId="0" xfId="0" applyNumberFormat="1" applyFont="1" applyFill="1" applyAlignment="1">
      <alignment horizontal="center" vertical="center" wrapText="1"/>
    </xf>
    <xf numFmtId="164" fontId="43" fillId="0" borderId="0" xfId="5" applyNumberFormat="1" applyFont="1" applyFill="1" applyAlignment="1">
      <alignment horizontal="center" vertical="center"/>
    </xf>
    <xf numFmtId="0" fontId="40" fillId="0" borderId="0" xfId="0" applyFont="1" applyAlignment="1">
      <alignment horizontal="left"/>
    </xf>
    <xf numFmtId="0" fontId="43" fillId="0" borderId="0" xfId="0" applyFont="1" applyAlignment="1">
      <alignment horizontal="left"/>
    </xf>
    <xf numFmtId="0" fontId="40" fillId="0" borderId="0" xfId="0" applyFont="1"/>
    <xf numFmtId="0" fontId="40" fillId="0" borderId="0" xfId="0" applyFont="1" applyBorder="1"/>
    <xf numFmtId="0" fontId="40" fillId="0" borderId="0" xfId="0" applyFont="1" applyBorder="1" applyAlignment="1">
      <alignment horizontal="left"/>
    </xf>
    <xf numFmtId="164" fontId="40" fillId="0" borderId="0" xfId="0" applyNumberFormat="1" applyFont="1" applyBorder="1" applyAlignment="1">
      <alignment horizontal="center" vertical="center"/>
    </xf>
    <xf numFmtId="0" fontId="40" fillId="0" borderId="12" xfId="0" applyFont="1" applyBorder="1" applyAlignment="1">
      <alignment horizontal="left"/>
    </xf>
    <xf numFmtId="0" fontId="45" fillId="0" borderId="0" xfId="0" applyFont="1" applyBorder="1"/>
    <xf numFmtId="3" fontId="43" fillId="0" borderId="20" xfId="0" applyNumberFormat="1" applyFont="1" applyBorder="1" applyAlignment="1">
      <alignment horizontal="center" vertical="center"/>
    </xf>
    <xf numFmtId="3" fontId="43" fillId="0" borderId="21" xfId="0" applyNumberFormat="1" applyFont="1" applyBorder="1" applyAlignment="1">
      <alignment horizontal="center" vertical="center"/>
    </xf>
    <xf numFmtId="3" fontId="19" fillId="2" borderId="5" xfId="5" applyNumberFormat="1" applyFont="1" applyFill="1" applyBorder="1" applyAlignment="1">
      <alignment vertical="center" wrapText="1"/>
    </xf>
    <xf numFmtId="0" fontId="10" fillId="0" borderId="7" xfId="10" applyFont="1" applyFill="1" applyBorder="1" applyAlignment="1">
      <alignment horizontal="left"/>
    </xf>
    <xf numFmtId="3" fontId="10" fillId="0" borderId="7" xfId="10" applyNumberFormat="1" applyFont="1" applyFill="1" applyBorder="1"/>
    <xf numFmtId="3" fontId="10" fillId="0" borderId="0" xfId="10" applyNumberFormat="1" applyFont="1" applyFill="1"/>
    <xf numFmtId="0" fontId="8" fillId="0" borderId="0" xfId="10" applyFont="1" applyFill="1" applyAlignment="1">
      <alignment horizontal="left" indent="1"/>
    </xf>
    <xf numFmtId="3" fontId="8" fillId="0" borderId="0" xfId="10" applyNumberFormat="1" applyFont="1" applyFill="1"/>
    <xf numFmtId="3" fontId="8" fillId="0" borderId="9" xfId="10" applyNumberFormat="1" applyFont="1" applyFill="1" applyBorder="1"/>
    <xf numFmtId="3" fontId="3" fillId="0" borderId="0" xfId="9" applyNumberFormat="1" applyFill="1"/>
    <xf numFmtId="166" fontId="3" fillId="0" borderId="0" xfId="9" applyNumberFormat="1" applyFill="1"/>
    <xf numFmtId="0" fontId="17" fillId="0" borderId="0" xfId="7" applyFill="1" applyAlignment="1">
      <alignment horizontal="left" vertical="center"/>
    </xf>
    <xf numFmtId="0" fontId="7" fillId="0" borderId="0" xfId="0" applyFont="1" applyFill="1" applyAlignment="1">
      <alignment horizontal="left" vertical="center" wrapText="1"/>
    </xf>
    <xf numFmtId="3" fontId="2" fillId="0" borderId="0" xfId="9" applyNumberFormat="1" applyFont="1" applyFill="1"/>
    <xf numFmtId="0" fontId="8" fillId="0" borderId="0" xfId="1" applyFont="1" applyFill="1"/>
    <xf numFmtId="0" fontId="26" fillId="0" borderId="0" xfId="0" applyFont="1" applyFill="1" applyAlignment="1">
      <alignment vertical="center"/>
    </xf>
    <xf numFmtId="0" fontId="9" fillId="0" borderId="0" xfId="0" applyFont="1" applyFill="1" applyAlignment="1">
      <alignment vertical="center"/>
    </xf>
    <xf numFmtId="0" fontId="47" fillId="0" borderId="0" xfId="0" applyFont="1"/>
    <xf numFmtId="1" fontId="3" fillId="0" borderId="0" xfId="9" applyNumberFormat="1" applyFill="1"/>
    <xf numFmtId="0" fontId="7" fillId="0" borderId="0" xfId="1" applyFont="1" applyFill="1"/>
    <xf numFmtId="0" fontId="8" fillId="0" borderId="0" xfId="0" applyFont="1" applyAlignment="1">
      <alignment vertical="center"/>
    </xf>
    <xf numFmtId="3" fontId="8" fillId="0" borderId="0" xfId="0" applyNumberFormat="1" applyFont="1" applyFill="1" applyBorder="1" applyAlignment="1">
      <alignment horizontal="center" vertical="center"/>
    </xf>
    <xf numFmtId="164" fontId="19" fillId="2" borderId="4" xfId="5" applyNumberFormat="1" applyFont="1" applyFill="1" applyBorder="1" applyAlignment="1">
      <alignment horizontal="center" vertical="center"/>
    </xf>
    <xf numFmtId="0" fontId="7" fillId="0" borderId="0" xfId="0" applyFont="1" applyAlignment="1">
      <alignment horizontal="left" vertical="center" wrapText="1"/>
    </xf>
    <xf numFmtId="164" fontId="10" fillId="0" borderId="7" xfId="11" applyNumberFormat="1" applyFont="1" applyFill="1" applyBorder="1"/>
    <xf numFmtId="164" fontId="8" fillId="0" borderId="0" xfId="11" applyNumberFormat="1" applyFont="1" applyFill="1"/>
    <xf numFmtId="164" fontId="19" fillId="2" borderId="5" xfId="5" applyNumberFormat="1" applyFont="1" applyFill="1" applyBorder="1" applyAlignment="1">
      <alignment vertical="center" wrapText="1"/>
    </xf>
    <xf numFmtId="164" fontId="40" fillId="0" borderId="0" xfId="0" applyNumberFormat="1" applyFont="1" applyFill="1" applyAlignment="1">
      <alignment horizontal="center" vertical="center"/>
    </xf>
    <xf numFmtId="0" fontId="43" fillId="0" borderId="0" xfId="0" applyFont="1" applyAlignment="1">
      <alignment vertical="center"/>
    </xf>
    <xf numFmtId="164" fontId="9" fillId="0" borderId="0" xfId="0" applyNumberFormat="1" applyFont="1" applyFill="1" applyAlignment="1">
      <alignment horizontal="center" vertical="center"/>
    </xf>
    <xf numFmtId="164" fontId="8" fillId="0" borderId="0" xfId="5" applyNumberFormat="1" applyFont="1" applyAlignment="1">
      <alignment horizontal="right" vertical="center"/>
    </xf>
    <xf numFmtId="0" fontId="30" fillId="0" borderId="0" xfId="0" applyFont="1" applyAlignment="1">
      <alignment vertical="center"/>
    </xf>
    <xf numFmtId="0" fontId="30" fillId="0" borderId="0" xfId="0" applyFont="1"/>
    <xf numFmtId="3" fontId="53" fillId="0" borderId="0" xfId="0" applyNumberFormat="1" applyFont="1" applyFill="1" applyBorder="1" applyAlignment="1">
      <alignment horizontal="center" vertical="center"/>
    </xf>
    <xf numFmtId="164" fontId="53" fillId="0" borderId="0" xfId="0" applyNumberFormat="1" applyFont="1" applyFill="1" applyBorder="1" applyAlignment="1">
      <alignment horizontal="center" vertical="center"/>
    </xf>
    <xf numFmtId="0" fontId="30" fillId="0" borderId="0" xfId="0" applyFont="1" applyFill="1"/>
    <xf numFmtId="0" fontId="3" fillId="0" borderId="33" xfId="9" applyFill="1" applyBorder="1"/>
    <xf numFmtId="3" fontId="8" fillId="0" borderId="0" xfId="4" applyNumberFormat="1" applyFont="1" applyFill="1" applyBorder="1"/>
    <xf numFmtId="165" fontId="8" fillId="0" borderId="0" xfId="4" applyNumberFormat="1" applyFont="1" applyFill="1" applyBorder="1"/>
    <xf numFmtId="3" fontId="8" fillId="0" borderId="0" xfId="4" applyNumberFormat="1" applyFont="1" applyFill="1" applyBorder="1" applyAlignment="1">
      <alignment horizontal="right"/>
    </xf>
    <xf numFmtId="10" fontId="8" fillId="0" borderId="0" xfId="5" applyNumberFormat="1" applyFont="1" applyFill="1" applyBorder="1"/>
    <xf numFmtId="165" fontId="8" fillId="0" borderId="0" xfId="4" applyNumberFormat="1" applyFont="1" applyFill="1" applyBorder="1" applyAlignment="1">
      <alignment horizontal="right"/>
    </xf>
    <xf numFmtId="3" fontId="10" fillId="0" borderId="0" xfId="4" applyNumberFormat="1" applyFont="1" applyFill="1" applyBorder="1"/>
    <xf numFmtId="165" fontId="10" fillId="0" borderId="0" xfId="4" applyNumberFormat="1" applyFont="1" applyFill="1" applyBorder="1"/>
    <xf numFmtId="3" fontId="10" fillId="0" borderId="0" xfId="4" applyNumberFormat="1" applyFont="1" applyFill="1" applyBorder="1" applyAlignment="1">
      <alignment horizontal="right"/>
    </xf>
    <xf numFmtId="165" fontId="10" fillId="0" borderId="0" xfId="4" applyNumberFormat="1" applyFont="1" applyFill="1" applyBorder="1" applyAlignment="1">
      <alignment horizontal="right"/>
    </xf>
    <xf numFmtId="3" fontId="8" fillId="0" borderId="0" xfId="4" quotePrefix="1" applyNumberFormat="1" applyFont="1" applyFill="1" applyBorder="1" applyAlignment="1">
      <alignment horizontal="right"/>
    </xf>
    <xf numFmtId="0" fontId="19" fillId="2" borderId="0" xfId="3" applyFont="1" applyFill="1" applyBorder="1" applyAlignment="1">
      <alignment horizontal="center" vertical="center" wrapText="1"/>
    </xf>
    <xf numFmtId="0" fontId="19" fillId="2" borderId="30" xfId="3" applyFont="1" applyFill="1" applyBorder="1" applyAlignment="1">
      <alignment horizontal="center" vertical="center" wrapText="1"/>
    </xf>
    <xf numFmtId="0" fontId="19" fillId="2" borderId="31" xfId="3" applyFont="1" applyFill="1" applyBorder="1" applyAlignment="1">
      <alignment horizontal="center" vertical="center" wrapText="1"/>
    </xf>
    <xf numFmtId="165" fontId="19" fillId="2" borderId="4" xfId="4" applyNumberFormat="1" applyFont="1" applyFill="1" applyBorder="1"/>
    <xf numFmtId="3" fontId="19" fillId="2" borderId="0" xfId="4" applyNumberFormat="1" applyFont="1" applyFill="1" applyBorder="1"/>
    <xf numFmtId="3" fontId="19" fillId="2" borderId="26" xfId="4" applyNumberFormat="1" applyFont="1" applyFill="1" applyBorder="1"/>
    <xf numFmtId="165" fontId="19" fillId="2" borderId="6" xfId="4" applyNumberFormat="1" applyFont="1" applyFill="1" applyBorder="1"/>
    <xf numFmtId="3" fontId="19" fillId="2" borderId="10" xfId="4" applyNumberFormat="1" applyFont="1" applyFill="1" applyBorder="1"/>
    <xf numFmtId="3" fontId="19" fillId="2" borderId="6" xfId="4" applyNumberFormat="1" applyFont="1" applyFill="1" applyBorder="1"/>
    <xf numFmtId="165" fontId="19" fillId="2" borderId="10" xfId="4" applyNumberFormat="1" applyFont="1" applyFill="1" applyBorder="1"/>
    <xf numFmtId="166" fontId="3" fillId="0" borderId="33" xfId="9" applyNumberFormat="1" applyFill="1" applyBorder="1"/>
    <xf numFmtId="165" fontId="19" fillId="2" borderId="0" xfId="4" applyNumberFormat="1" applyFont="1" applyFill="1" applyBorder="1"/>
    <xf numFmtId="166" fontId="3" fillId="0" borderId="6" xfId="9" applyNumberFormat="1" applyFill="1" applyBorder="1"/>
    <xf numFmtId="0" fontId="39" fillId="0" borderId="0" xfId="0" applyFont="1"/>
    <xf numFmtId="0" fontId="60" fillId="0" borderId="0" xfId="0" applyFont="1" applyBorder="1" applyAlignment="1">
      <alignment vertical="center" wrapText="1"/>
    </xf>
    <xf numFmtId="0" fontId="40" fillId="0" borderId="0" xfId="3" applyFont="1" applyFill="1" applyBorder="1"/>
    <xf numFmtId="0" fontId="58" fillId="0" borderId="0" xfId="3" applyFont="1" applyFill="1" applyBorder="1"/>
    <xf numFmtId="0" fontId="58" fillId="0" borderId="6" xfId="3" applyFont="1" applyFill="1" applyBorder="1"/>
    <xf numFmtId="0" fontId="40" fillId="0" borderId="6" xfId="3" applyFont="1" applyFill="1" applyBorder="1"/>
    <xf numFmtId="0" fontId="40" fillId="0" borderId="10" xfId="3" applyFont="1" applyFill="1" applyBorder="1"/>
    <xf numFmtId="0" fontId="58" fillId="0" borderId="31" xfId="3" applyFont="1" applyFill="1" applyBorder="1"/>
    <xf numFmtId="0" fontId="19" fillId="2" borderId="28" xfId="3" applyFont="1" applyFill="1" applyBorder="1" applyAlignment="1">
      <alignment horizontal="center" vertical="center" wrapText="1"/>
    </xf>
    <xf numFmtId="3" fontId="8" fillId="0" borderId="33" xfId="4" applyNumberFormat="1" applyFont="1" applyFill="1" applyBorder="1"/>
    <xf numFmtId="165" fontId="8" fillId="0" borderId="33" xfId="4" applyNumberFormat="1" applyFont="1" applyFill="1" applyBorder="1"/>
    <xf numFmtId="0" fontId="18" fillId="2" borderId="28" xfId="3" applyFont="1" applyFill="1" applyBorder="1" applyAlignment="1">
      <alignment horizontal="center" vertical="center" wrapText="1"/>
    </xf>
    <xf numFmtId="0" fontId="18" fillId="2" borderId="31" xfId="3" applyFont="1" applyFill="1" applyBorder="1" applyAlignment="1">
      <alignment horizontal="center" vertical="center" wrapText="1"/>
    </xf>
    <xf numFmtId="0" fontId="18" fillId="2" borderId="30" xfId="3" applyFont="1" applyFill="1" applyBorder="1" applyAlignment="1">
      <alignment horizontal="center" vertical="center" wrapText="1"/>
    </xf>
    <xf numFmtId="0" fontId="18" fillId="2" borderId="35" xfId="3" applyFont="1" applyFill="1" applyBorder="1" applyAlignment="1">
      <alignment horizontal="center" vertical="center" wrapText="1"/>
    </xf>
    <xf numFmtId="166" fontId="2" fillId="0" borderId="0" xfId="10" applyNumberFormat="1"/>
    <xf numFmtId="164" fontId="2" fillId="0" borderId="0" xfId="10" applyNumberFormat="1"/>
    <xf numFmtId="0" fontId="17" fillId="0" borderId="0" xfId="7" applyFill="1" applyAlignment="1">
      <alignment horizontal="left" vertical="center" wrapText="1"/>
    </xf>
    <xf numFmtId="0" fontId="31" fillId="0" borderId="0" xfId="0" applyFont="1" applyAlignment="1">
      <alignment horizontal="left" vertical="center" wrapText="1"/>
    </xf>
    <xf numFmtId="0" fontId="7" fillId="0" borderId="0" xfId="0" applyFont="1" applyAlignment="1">
      <alignment horizontal="left" vertical="center" wrapText="1"/>
    </xf>
    <xf numFmtId="0" fontId="49" fillId="0" borderId="0" xfId="0" applyFont="1" applyAlignment="1">
      <alignment horizontal="left" vertical="center"/>
    </xf>
    <xf numFmtId="0" fontId="54" fillId="0" borderId="0" xfId="0" applyFont="1" applyFill="1" applyAlignment="1">
      <alignment horizontal="left" vertical="top" wrapText="1"/>
    </xf>
    <xf numFmtId="0" fontId="51" fillId="0" borderId="0" xfId="0" applyFont="1" applyAlignment="1">
      <alignment horizontal="left" vertical="center" wrapText="1"/>
    </xf>
    <xf numFmtId="0" fontId="35" fillId="0" borderId="0" xfId="0" applyFont="1" applyAlignment="1">
      <alignment horizontal="left" vertical="center" wrapText="1"/>
    </xf>
    <xf numFmtId="0" fontId="30" fillId="0" borderId="0" xfId="0" applyFont="1" applyFill="1" applyAlignment="1">
      <alignment horizontal="left" vertical="center" wrapText="1"/>
    </xf>
    <xf numFmtId="0" fontId="30" fillId="0" borderId="0" xfId="0" applyFont="1" applyAlignment="1">
      <alignment horizontal="left" vertical="center" wrapText="1"/>
    </xf>
    <xf numFmtId="0" fontId="19" fillId="2" borderId="25"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9" xfId="3" applyFont="1" applyFill="1" applyBorder="1"/>
    <xf numFmtId="0" fontId="19" fillId="2" borderId="11" xfId="3" applyFont="1" applyFill="1" applyBorder="1"/>
    <xf numFmtId="0" fontId="19" fillId="2" borderId="25" xfId="3" applyFont="1" applyFill="1" applyBorder="1"/>
    <xf numFmtId="0" fontId="21" fillId="2" borderId="0" xfId="3" applyFont="1" applyFill="1" applyAlignment="1">
      <alignment horizontal="center"/>
    </xf>
    <xf numFmtId="0" fontId="43" fillId="0" borderId="0" xfId="0" applyFont="1" applyAlignment="1">
      <alignment horizontal="left" vertical="center" wrapText="1"/>
    </xf>
    <xf numFmtId="0" fontId="19" fillId="2" borderId="34" xfId="3" applyFont="1" applyFill="1" applyBorder="1" applyAlignment="1">
      <alignment horizontal="center" vertical="center" wrapText="1"/>
    </xf>
    <xf numFmtId="0" fontId="19" fillId="2" borderId="29" xfId="3" applyFont="1" applyFill="1" applyBorder="1" applyAlignment="1">
      <alignment horizontal="center" vertical="center" wrapText="1"/>
    </xf>
    <xf numFmtId="0" fontId="19" fillId="2" borderId="27" xfId="3" applyFont="1" applyFill="1" applyBorder="1" applyAlignment="1">
      <alignment horizontal="center" vertical="center" wrapText="1"/>
    </xf>
    <xf numFmtId="0" fontId="19" fillId="2" borderId="30" xfId="3" applyFont="1" applyFill="1" applyBorder="1" applyAlignment="1">
      <alignment horizontal="center" vertical="center"/>
    </xf>
    <xf numFmtId="0" fontId="19" fillId="2" borderId="4" xfId="3" applyFont="1" applyFill="1" applyBorder="1" applyAlignment="1">
      <alignment horizontal="center" vertical="center"/>
    </xf>
    <xf numFmtId="0" fontId="19" fillId="2" borderId="26" xfId="3" applyFont="1" applyFill="1" applyBorder="1" applyAlignment="1">
      <alignment horizontal="center" vertical="center"/>
    </xf>
    <xf numFmtId="0" fontId="19" fillId="2" borderId="33" xfId="3" applyFont="1" applyFill="1" applyBorder="1" applyAlignment="1">
      <alignment horizontal="center" vertical="center"/>
    </xf>
    <xf numFmtId="0" fontId="19" fillId="2" borderId="0" xfId="3" applyFont="1" applyFill="1" applyBorder="1" applyAlignment="1">
      <alignment horizontal="center" vertical="center"/>
    </xf>
    <xf numFmtId="0" fontId="19" fillId="2" borderId="31" xfId="3" applyFont="1" applyFill="1" applyBorder="1" applyAlignment="1">
      <alignment horizontal="center" vertical="center"/>
    </xf>
    <xf numFmtId="0" fontId="19" fillId="2" borderId="6" xfId="3" applyFont="1" applyFill="1" applyBorder="1" applyAlignment="1">
      <alignment horizontal="center" vertical="center"/>
    </xf>
    <xf numFmtId="0" fontId="19" fillId="2" borderId="34" xfId="3" applyFont="1" applyFill="1" applyBorder="1"/>
    <xf numFmtId="0" fontId="59" fillId="2" borderId="29" xfId="3" applyFont="1" applyFill="1" applyBorder="1" applyAlignment="1">
      <alignment horizontal="center" vertical="center" wrapText="1"/>
    </xf>
    <xf numFmtId="0" fontId="59" fillId="2" borderId="34" xfId="3" applyFont="1" applyFill="1" applyBorder="1" applyAlignment="1">
      <alignment horizontal="center" vertical="center" wrapText="1"/>
    </xf>
    <xf numFmtId="0" fontId="59" fillId="2" borderId="27" xfId="3" applyFont="1" applyFill="1" applyBorder="1" applyAlignment="1">
      <alignment horizontal="center" vertical="center" wrapText="1"/>
    </xf>
    <xf numFmtId="0" fontId="60" fillId="0" borderId="13" xfId="0" applyFont="1" applyBorder="1" applyAlignment="1">
      <alignment vertical="center" wrapText="1"/>
    </xf>
    <xf numFmtId="0" fontId="60" fillId="0" borderId="14" xfId="0" applyFont="1" applyBorder="1" applyAlignment="1">
      <alignment vertical="center" wrapText="1"/>
    </xf>
    <xf numFmtId="0" fontId="60" fillId="0" borderId="15" xfId="0" applyFont="1" applyBorder="1" applyAlignment="1">
      <alignment vertical="center" wrapText="1"/>
    </xf>
    <xf numFmtId="3" fontId="19" fillId="2" borderId="17" xfId="0" applyNumberFormat="1" applyFont="1" applyFill="1" applyBorder="1" applyAlignment="1">
      <alignment horizontal="center" vertical="center" wrapText="1"/>
    </xf>
    <xf numFmtId="3" fontId="19" fillId="2" borderId="18" xfId="0" applyNumberFormat="1" applyFont="1" applyFill="1" applyBorder="1" applyAlignment="1">
      <alignment horizontal="center" vertical="center" wrapText="1"/>
    </xf>
    <xf numFmtId="0" fontId="11" fillId="2" borderId="10"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46" fillId="0" borderId="0" xfId="0" applyFont="1" applyBorder="1" applyAlignment="1">
      <alignment horizontal="left" vertical="center" wrapText="1"/>
    </xf>
    <xf numFmtId="3" fontId="44" fillId="0" borderId="0" xfId="0" applyNumberFormat="1" applyFont="1" applyFill="1" applyBorder="1" applyAlignment="1">
      <alignment horizontal="center" vertical="center"/>
    </xf>
    <xf numFmtId="3" fontId="40" fillId="0" borderId="0" xfId="0" applyNumberFormat="1" applyFont="1" applyFill="1" applyBorder="1" applyAlignment="1">
      <alignment horizontal="center" vertical="center"/>
    </xf>
    <xf numFmtId="3" fontId="11" fillId="4" borderId="36" xfId="0" applyNumberFormat="1" applyFont="1" applyFill="1" applyBorder="1" applyAlignment="1">
      <alignment horizontal="center" vertical="center"/>
    </xf>
    <xf numFmtId="3" fontId="11" fillId="4" borderId="37"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cellXfs>
  <cellStyles count="16">
    <cellStyle name="Lien hypertexte" xfId="7" builtinId="8"/>
    <cellStyle name="Lien hypertexte 2" xfId="6"/>
    <cellStyle name="Normal" xfId="0" builtinId="0"/>
    <cellStyle name="Normal 2" xfId="3"/>
    <cellStyle name="Normal 3" xfId="1"/>
    <cellStyle name="Normal 3 2" xfId="8"/>
    <cellStyle name="Normal 3 2 2" xfId="14"/>
    <cellStyle name="Normal 3 3" xfId="9"/>
    <cellStyle name="Normal 3 3 2" xfId="15"/>
    <cellStyle name="Normal 3 4" xfId="12"/>
    <cellStyle name="Normal 4" xfId="10"/>
    <cellStyle name="Pourcentage" xfId="5" builtinId="5"/>
    <cellStyle name="Pourcentage 2" xfId="4"/>
    <cellStyle name="Pourcentage 3" xfId="2"/>
    <cellStyle name="Pourcentage 3 2" xfId="13"/>
    <cellStyle name="Pourcentage 4" xfId="11"/>
  </cellStyles>
  <dxfs count="0"/>
  <tableStyles count="0" defaultTableStyle="TableStyleMedium2" defaultPivotStyle="PivotStyleLight16"/>
  <colors>
    <mruColors>
      <color rgb="FF0000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legifrance.gouv.fr/loda/id/JORFTEXT0000378009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egifrance.gouv.fr/loda/id/JORFTEXT000037800979/"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egifrance.gouv.fr/loda/id/JORFTEXT000037800979/"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loda/id/JORFTEXT000037800979/"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egifrance.gouv.fr/loda/id/JORFTEXT000037800979/"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legifrance.gouv.fr/loda/id/JORFTEXT000037800979/"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legifrance.gouv.fr/loda/id/JORFTEXT000037800979/"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F14"/>
  <sheetViews>
    <sheetView tabSelected="1" workbookViewId="0">
      <selection activeCell="B21" sqref="B21"/>
    </sheetView>
  </sheetViews>
  <sheetFormatPr baseColWidth="10" defaultRowHeight="18" customHeight="1" x14ac:dyDescent="0.25"/>
  <cols>
    <col min="1" max="1" width="18.25" customWidth="1"/>
    <col min="2" max="2" width="122.875" customWidth="1"/>
  </cols>
  <sheetData>
    <row r="1" spans="1:6" ht="18" customHeight="1" x14ac:dyDescent="0.3">
      <c r="A1" s="6" t="s">
        <v>46</v>
      </c>
      <c r="B1" s="10"/>
    </row>
    <row r="2" spans="1:6" ht="15" x14ac:dyDescent="0.25">
      <c r="A2" t="s">
        <v>171</v>
      </c>
      <c r="B2" s="11"/>
      <c r="C2" s="12"/>
      <c r="D2" s="12"/>
      <c r="E2" s="12"/>
      <c r="F2" s="12"/>
    </row>
    <row r="3" spans="1:6" ht="18" customHeight="1" x14ac:dyDescent="0.25">
      <c r="A3" s="7" t="s">
        <v>47</v>
      </c>
      <c r="B3" s="35" t="str">
        <f>'Tableau 1'!A1</f>
        <v>Effectifs dans les universités  françaises par cursus pour l'année universitaire 2023-2024</v>
      </c>
      <c r="C3" s="12"/>
      <c r="D3" s="12"/>
      <c r="E3" s="12"/>
      <c r="F3" s="12"/>
    </row>
    <row r="4" spans="1:6" ht="18" customHeight="1" x14ac:dyDescent="0.25">
      <c r="A4" s="7" t="s">
        <v>48</v>
      </c>
      <c r="B4" s="35" t="str">
        <f>'Tableau 2'!A1</f>
        <v xml:space="preserve">Effectifs en cursus licence dans les universités françaises par types de diplôme pour l'année universitaire 2023-2024 </v>
      </c>
      <c r="C4" s="12"/>
      <c r="D4" s="12"/>
      <c r="E4" s="12"/>
      <c r="F4" s="12"/>
    </row>
    <row r="5" spans="1:6" ht="18" customHeight="1" x14ac:dyDescent="0.25">
      <c r="A5" s="7" t="s">
        <v>49</v>
      </c>
      <c r="B5" s="35" t="str">
        <f>'Tableau 3'!A1</f>
        <v>Effectifs dans les universités françaises par groupes disciplinaires pour l'année universitaire 2023-2024</v>
      </c>
      <c r="C5" s="12"/>
      <c r="D5" s="12"/>
      <c r="E5" s="12"/>
      <c r="F5" s="12"/>
    </row>
    <row r="6" spans="1:6" ht="18" customHeight="1" x14ac:dyDescent="0.25">
      <c r="A6" s="7" t="s">
        <v>51</v>
      </c>
      <c r="B6" s="35" t="str">
        <f>'Tableau 4'!A1</f>
        <v>Effectifs des nouveaux entrants en 1ère année de cursus licence dans les universités françaises par disciplines  pour l'année universitaire 2023-2024</v>
      </c>
      <c r="C6" s="12"/>
      <c r="D6" s="12"/>
      <c r="E6" s="12"/>
      <c r="F6" s="12"/>
    </row>
    <row r="7" spans="1:6" ht="18" customHeight="1" x14ac:dyDescent="0.25">
      <c r="A7" s="7"/>
      <c r="B7" s="50"/>
      <c r="C7" s="12"/>
      <c r="D7" s="12"/>
      <c r="E7" s="12"/>
      <c r="F7" s="12"/>
    </row>
    <row r="8" spans="1:6" ht="18" customHeight="1" x14ac:dyDescent="0.25">
      <c r="A8" s="7" t="s">
        <v>52</v>
      </c>
      <c r="B8" s="48" t="s">
        <v>121</v>
      </c>
      <c r="C8" s="39"/>
      <c r="D8" s="39"/>
      <c r="E8" s="39"/>
      <c r="F8" s="39"/>
    </row>
    <row r="9" spans="1:6" ht="18" customHeight="1" x14ac:dyDescent="0.25">
      <c r="A9" s="7" t="s">
        <v>53</v>
      </c>
      <c r="B9" s="212" t="s">
        <v>125</v>
      </c>
      <c r="C9" s="212"/>
      <c r="D9" s="49"/>
      <c r="E9" s="49"/>
      <c r="F9" s="49"/>
    </row>
    <row r="10" spans="1:6" ht="18" customHeight="1" x14ac:dyDescent="0.25">
      <c r="A10" s="7"/>
      <c r="B10" s="12"/>
      <c r="C10" s="12"/>
      <c r="D10" s="12"/>
      <c r="E10" s="12"/>
      <c r="F10" s="12"/>
    </row>
    <row r="11" spans="1:6" ht="18" customHeight="1" x14ac:dyDescent="0.25">
      <c r="A11" s="7" t="s">
        <v>50</v>
      </c>
      <c r="B11" s="35" t="s">
        <v>122</v>
      </c>
      <c r="C11" s="12"/>
      <c r="D11" s="12"/>
      <c r="E11" s="12"/>
      <c r="F11" s="12"/>
    </row>
    <row r="12" spans="1:6" ht="18" customHeight="1" x14ac:dyDescent="0.25">
      <c r="A12" s="106" t="s">
        <v>96</v>
      </c>
      <c r="B12" s="35" t="s">
        <v>126</v>
      </c>
      <c r="C12" s="12"/>
      <c r="D12" s="12"/>
      <c r="E12" s="12"/>
      <c r="F12" s="12"/>
    </row>
    <row r="13" spans="1:6" ht="18" customHeight="1" x14ac:dyDescent="0.25">
      <c r="A13" s="7" t="s">
        <v>97</v>
      </c>
      <c r="B13" s="35" t="s">
        <v>94</v>
      </c>
      <c r="C13" s="12"/>
      <c r="D13" s="12"/>
      <c r="E13" s="12"/>
      <c r="F13" s="12"/>
    </row>
    <row r="14" spans="1:6" ht="18" customHeight="1" x14ac:dyDescent="0.25">
      <c r="A14" s="7" t="s">
        <v>98</v>
      </c>
      <c r="B14" s="31" t="s">
        <v>127</v>
      </c>
    </row>
  </sheetData>
  <mergeCells count="1">
    <mergeCell ref="B9:C9"/>
  </mergeCells>
  <hyperlinks>
    <hyperlink ref="B3" location="'Tableau 1'!A1" display="'Tableau 1'!A1"/>
    <hyperlink ref="B4" location="'Tableau 2'!A1" display="'Tableau 2'!A1"/>
    <hyperlink ref="B5" location="'Tableau 3'!A1" display="'Tableau 3'!A1"/>
    <hyperlink ref="B6" location="'Tableau 4'!A1" display="'Tableau 4'!A1"/>
    <hyperlink ref="B11" location="'A1-LAS selon disci. licence'!A1" display="Effectifs en licence avec parcours accès santé par discipline de licence pour l'année universitaire 2020-2021 "/>
    <hyperlink ref="B12" location="'A2-année'!A1" display="Évolution des effectifs entre 2019-2020 et 2020-2021 pour les cursus licence et master par année dans le cursus "/>
    <hyperlink ref="B13" location="'A3-Paramédical'!A1" display="Inscriptions universitaires dans les formations paramédicales "/>
    <hyperlink ref="B14" location="'A4-Mobilite'!A1" display="Effectifs d'étudiants en mobilité internationale l'année universitaire 2020-2021 "/>
    <hyperlink ref="B9" location="'Tableau 2 bis'!A1" display="Effectifs en cursus licence par types de diplôme pour l'année universitaire 2020-2021 "/>
    <hyperlink ref="B8" location="'Tableau 1 bis'!A1" display="Effectifs dans les universités  françaises par cursus, y compris inscriptions simultanées en licence et CPGE  pour l'année universitaire 2021-20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J25" sqref="J25"/>
    </sheetView>
  </sheetViews>
  <sheetFormatPr baseColWidth="10" defaultRowHeight="15" x14ac:dyDescent="0.25"/>
  <cols>
    <col min="1" max="1" width="16.25" bestFit="1" customWidth="1"/>
    <col min="2" max="2" width="32.25" bestFit="1" customWidth="1"/>
    <col min="3" max="3" width="9.875" customWidth="1"/>
    <col min="4" max="4" width="9.375" customWidth="1"/>
    <col min="5" max="5" width="7.875" customWidth="1"/>
    <col min="6" max="6" width="9.125" customWidth="1"/>
    <col min="7" max="7" width="10.25" customWidth="1"/>
    <col min="8" max="8" width="7.875" customWidth="1"/>
    <col min="9" max="9" width="16.875" customWidth="1"/>
    <col min="10" max="10" width="9.875" customWidth="1"/>
    <col min="11" max="11" width="16.75" customWidth="1"/>
    <col min="12" max="12" width="9.375" customWidth="1"/>
    <col min="13" max="13" width="10.125" customWidth="1"/>
    <col min="14" max="14" width="7.5" customWidth="1"/>
    <col min="15" max="15" width="8.375" style="27" customWidth="1"/>
  </cols>
  <sheetData>
    <row r="1" spans="1:17" s="37" customFormat="1" x14ac:dyDescent="0.25">
      <c r="A1" s="195" t="s">
        <v>114</v>
      </c>
      <c r="B1" s="68"/>
      <c r="O1" s="27"/>
    </row>
    <row r="2" spans="1:17" ht="15" customHeight="1" thickBot="1" x14ac:dyDescent="0.3">
      <c r="A2" s="34" t="s">
        <v>92</v>
      </c>
      <c r="B2" s="19"/>
    </row>
    <row r="3" spans="1:17" s="37" customFormat="1" ht="99.95" customHeight="1" thickBot="1" x14ac:dyDescent="0.3">
      <c r="A3" s="245" t="s">
        <v>163</v>
      </c>
      <c r="B3" s="246"/>
      <c r="C3" s="246"/>
      <c r="D3" s="246"/>
      <c r="E3" s="246"/>
      <c r="F3" s="246"/>
      <c r="G3" s="246"/>
      <c r="H3" s="246"/>
      <c r="I3" s="246"/>
      <c r="J3" s="246"/>
      <c r="K3" s="246"/>
      <c r="L3" s="246"/>
      <c r="M3" s="246"/>
      <c r="N3" s="247"/>
      <c r="O3" s="27"/>
    </row>
    <row r="4" spans="1:17" s="37" customFormat="1" x14ac:dyDescent="0.25">
      <c r="A4" s="196"/>
      <c r="B4" s="196"/>
      <c r="C4" s="196"/>
      <c r="D4" s="196"/>
      <c r="E4" s="196"/>
      <c r="F4" s="196"/>
      <c r="G4" s="196"/>
      <c r="H4" s="196"/>
      <c r="I4" s="196"/>
      <c r="J4" s="196"/>
      <c r="K4" s="196"/>
      <c r="L4" s="196"/>
      <c r="M4" s="196"/>
      <c r="N4" s="196"/>
      <c r="O4" s="27"/>
    </row>
    <row r="5" spans="1:17" s="25" customFormat="1" ht="24.75" customHeight="1" x14ac:dyDescent="0.25">
      <c r="A5" s="45" t="s">
        <v>94</v>
      </c>
      <c r="B5" s="13"/>
      <c r="C5" s="13"/>
      <c r="D5"/>
      <c r="E5" s="13"/>
      <c r="F5"/>
      <c r="G5"/>
      <c r="H5"/>
      <c r="I5"/>
      <c r="J5"/>
      <c r="K5"/>
      <c r="L5"/>
      <c r="M5"/>
      <c r="N5"/>
      <c r="O5" s="27"/>
    </row>
    <row r="6" spans="1:17" x14ac:dyDescent="0.25">
      <c r="A6" s="59"/>
      <c r="B6" s="59"/>
      <c r="C6" s="250" t="s">
        <v>82</v>
      </c>
      <c r="D6" s="251"/>
      <c r="E6" s="251"/>
      <c r="F6" s="250" t="s">
        <v>83</v>
      </c>
      <c r="G6" s="251"/>
      <c r="H6" s="251"/>
      <c r="I6" s="250" t="s">
        <v>84</v>
      </c>
      <c r="J6" s="251"/>
      <c r="K6" s="251"/>
      <c r="L6" s="250" t="s">
        <v>85</v>
      </c>
      <c r="M6" s="251"/>
      <c r="N6" s="251"/>
    </row>
    <row r="7" spans="1:17" ht="45.75" customHeight="1" x14ac:dyDescent="0.25">
      <c r="A7" s="51" t="s">
        <v>20</v>
      </c>
      <c r="B7" s="51" t="s">
        <v>86</v>
      </c>
      <c r="C7" s="60" t="s">
        <v>123</v>
      </c>
      <c r="D7" s="60" t="s">
        <v>142</v>
      </c>
      <c r="E7" s="58" t="s">
        <v>56</v>
      </c>
      <c r="F7" s="60" t="s">
        <v>123</v>
      </c>
      <c r="G7" s="60" t="s">
        <v>143</v>
      </c>
      <c r="H7" s="58" t="s">
        <v>56</v>
      </c>
      <c r="I7" s="60" t="s">
        <v>123</v>
      </c>
      <c r="J7" s="60" t="s">
        <v>142</v>
      </c>
      <c r="K7" s="58" t="s">
        <v>56</v>
      </c>
      <c r="L7" s="60" t="s">
        <v>123</v>
      </c>
      <c r="M7" s="60" t="s">
        <v>142</v>
      </c>
      <c r="N7" s="58" t="s">
        <v>56</v>
      </c>
      <c r="O7"/>
    </row>
    <row r="8" spans="1:17" ht="33" customHeight="1" x14ac:dyDescent="0.25">
      <c r="A8" s="127" t="s">
        <v>21</v>
      </c>
      <c r="B8" s="128" t="s">
        <v>70</v>
      </c>
      <c r="C8" s="97">
        <v>1387</v>
      </c>
      <c r="D8" s="97">
        <v>1391</v>
      </c>
      <c r="E8" s="113">
        <f>(D8-C8)/C8</f>
        <v>2.8839221341023791E-3</v>
      </c>
      <c r="F8" s="97">
        <v>252</v>
      </c>
      <c r="G8" s="97">
        <v>253</v>
      </c>
      <c r="H8" s="113">
        <f>(G8-F8)/F8</f>
        <v>3.968253968253968E-3</v>
      </c>
      <c r="I8" s="97">
        <v>181</v>
      </c>
      <c r="J8" s="97">
        <v>191</v>
      </c>
      <c r="K8" s="113">
        <f>(J8-I8)/I8</f>
        <v>5.5248618784530384E-2</v>
      </c>
      <c r="L8" s="97">
        <v>11</v>
      </c>
      <c r="M8" s="97">
        <v>18</v>
      </c>
      <c r="N8" s="113">
        <f>(M8-L8)/L8</f>
        <v>0.63636363636363635</v>
      </c>
      <c r="O8"/>
    </row>
    <row r="9" spans="1:17" x14ac:dyDescent="0.25">
      <c r="A9" s="129"/>
      <c r="B9" s="128" t="s">
        <v>71</v>
      </c>
      <c r="C9" s="97">
        <v>1282</v>
      </c>
      <c r="D9" s="97">
        <v>1579</v>
      </c>
      <c r="E9" s="113">
        <f t="shared" ref="E9:E22" si="0">(D9-C9)/C9</f>
        <v>0.23166926677067082</v>
      </c>
      <c r="F9" s="97">
        <v>307</v>
      </c>
      <c r="G9" s="97">
        <v>357</v>
      </c>
      <c r="H9" s="113">
        <f t="shared" ref="H9:H22" si="1">(G9-F9)/F9</f>
        <v>0.16286644951140064</v>
      </c>
      <c r="I9" s="97">
        <v>242</v>
      </c>
      <c r="J9" s="97">
        <v>263</v>
      </c>
      <c r="K9" s="113">
        <f t="shared" ref="K9:K16" si="2">(J9-I9)/I9</f>
        <v>8.6776859504132234E-2</v>
      </c>
      <c r="L9" s="97">
        <v>14</v>
      </c>
      <c r="M9" s="97">
        <v>15</v>
      </c>
      <c r="N9" s="98">
        <f t="shared" ref="N9:N22" si="3">(M9-L9)/L9</f>
        <v>7.1428571428571425E-2</v>
      </c>
      <c r="O9"/>
    </row>
    <row r="10" spans="1:17" x14ac:dyDescent="0.25">
      <c r="A10" s="129"/>
      <c r="B10" s="128" t="s">
        <v>72</v>
      </c>
      <c r="C10" s="97">
        <v>780</v>
      </c>
      <c r="D10" s="97">
        <v>821</v>
      </c>
      <c r="E10" s="113">
        <f t="shared" si="0"/>
        <v>5.2564102564102565E-2</v>
      </c>
      <c r="F10" s="97">
        <v>133</v>
      </c>
      <c r="G10" s="97">
        <v>159</v>
      </c>
      <c r="H10" s="113">
        <f t="shared" si="1"/>
        <v>0.19548872180451127</v>
      </c>
      <c r="I10" s="97">
        <v>102</v>
      </c>
      <c r="J10" s="97">
        <v>127</v>
      </c>
      <c r="K10" s="113">
        <f t="shared" si="2"/>
        <v>0.24509803921568626</v>
      </c>
      <c r="L10" s="97">
        <v>6</v>
      </c>
      <c r="M10" s="97">
        <v>11</v>
      </c>
      <c r="N10" s="98">
        <f t="shared" si="3"/>
        <v>0.83333333333333337</v>
      </c>
      <c r="O10"/>
    </row>
    <row r="11" spans="1:17" x14ac:dyDescent="0.25">
      <c r="A11" s="129"/>
      <c r="B11" s="128" t="s">
        <v>73</v>
      </c>
      <c r="C11" s="97">
        <v>1921</v>
      </c>
      <c r="D11" s="97">
        <v>1893</v>
      </c>
      <c r="E11" s="113">
        <f t="shared" si="0"/>
        <v>-1.4575741801145237E-2</v>
      </c>
      <c r="F11" s="97">
        <v>317</v>
      </c>
      <c r="G11" s="97">
        <v>350</v>
      </c>
      <c r="H11" s="113">
        <f t="shared" si="1"/>
        <v>0.10410094637223975</v>
      </c>
      <c r="I11" s="97">
        <v>237</v>
      </c>
      <c r="J11" s="97">
        <v>250</v>
      </c>
      <c r="K11" s="113">
        <f t="shared" si="2"/>
        <v>5.4852320675105488E-2</v>
      </c>
      <c r="L11" s="97">
        <v>17</v>
      </c>
      <c r="M11" s="97">
        <v>24</v>
      </c>
      <c r="N11" s="98">
        <f t="shared" si="3"/>
        <v>0.41176470588235292</v>
      </c>
      <c r="O11"/>
    </row>
    <row r="12" spans="1:17" x14ac:dyDescent="0.25">
      <c r="A12" s="129"/>
      <c r="B12" s="128" t="s">
        <v>74</v>
      </c>
      <c r="C12" s="97">
        <v>81108</v>
      </c>
      <c r="D12" s="97">
        <v>81749</v>
      </c>
      <c r="E12" s="113">
        <f t="shared" si="0"/>
        <v>7.903042856438329E-3</v>
      </c>
      <c r="F12" s="97">
        <v>19644</v>
      </c>
      <c r="G12" s="97">
        <v>21061</v>
      </c>
      <c r="H12" s="113">
        <f t="shared" si="1"/>
        <v>7.2133984931785786E-2</v>
      </c>
      <c r="I12" s="97">
        <v>12289</v>
      </c>
      <c r="J12" s="97">
        <v>13874</v>
      </c>
      <c r="K12" s="113">
        <f t="shared" si="2"/>
        <v>0.12897713402229635</v>
      </c>
      <c r="L12" s="97">
        <v>1326</v>
      </c>
      <c r="M12" s="97">
        <v>1378</v>
      </c>
      <c r="N12" s="98">
        <f t="shared" si="3"/>
        <v>3.9215686274509803E-2</v>
      </c>
      <c r="O12" s="96"/>
    </row>
    <row r="13" spans="1:17" x14ac:dyDescent="0.25">
      <c r="A13" s="129"/>
      <c r="B13" s="128" t="s">
        <v>75</v>
      </c>
      <c r="C13" s="97">
        <v>882</v>
      </c>
      <c r="D13" s="97">
        <v>950</v>
      </c>
      <c r="E13" s="113">
        <f t="shared" si="0"/>
        <v>7.7097505668934238E-2</v>
      </c>
      <c r="F13" s="97">
        <v>165</v>
      </c>
      <c r="G13" s="97">
        <v>204</v>
      </c>
      <c r="H13" s="113">
        <f t="shared" si="1"/>
        <v>0.23636363636363636</v>
      </c>
      <c r="I13" s="97">
        <v>105</v>
      </c>
      <c r="J13" s="97">
        <v>145</v>
      </c>
      <c r="K13" s="113">
        <f t="shared" si="2"/>
        <v>0.38095238095238093</v>
      </c>
      <c r="L13" s="97">
        <v>8</v>
      </c>
      <c r="M13" s="97">
        <v>14</v>
      </c>
      <c r="N13" s="98">
        <f t="shared" si="3"/>
        <v>0.75</v>
      </c>
      <c r="O13"/>
    </row>
    <row r="14" spans="1:17" x14ac:dyDescent="0.25">
      <c r="A14" s="130"/>
      <c r="B14" s="128" t="s">
        <v>76</v>
      </c>
      <c r="C14" s="97">
        <v>1678</v>
      </c>
      <c r="D14" s="97">
        <v>1840</v>
      </c>
      <c r="E14" s="113">
        <f t="shared" si="0"/>
        <v>9.6543504171632891E-2</v>
      </c>
      <c r="F14" s="97">
        <v>294</v>
      </c>
      <c r="G14" s="97">
        <v>295</v>
      </c>
      <c r="H14" s="113">
        <f t="shared" si="1"/>
        <v>3.4013605442176869E-3</v>
      </c>
      <c r="I14" s="97">
        <v>184</v>
      </c>
      <c r="J14" s="97">
        <v>201</v>
      </c>
      <c r="K14" s="113">
        <f t="shared" si="2"/>
        <v>9.2391304347826081E-2</v>
      </c>
      <c r="L14" s="97">
        <v>11</v>
      </c>
      <c r="M14" s="97">
        <v>14</v>
      </c>
      <c r="N14" s="98">
        <f t="shared" si="3"/>
        <v>0.27272727272727271</v>
      </c>
      <c r="O14"/>
      <c r="Q14" s="37"/>
    </row>
    <row r="15" spans="1:17" x14ac:dyDescent="0.25">
      <c r="A15" s="131" t="s">
        <v>77</v>
      </c>
      <c r="B15" s="130"/>
      <c r="C15" s="99">
        <v>89038</v>
      </c>
      <c r="D15" s="99">
        <v>90223</v>
      </c>
      <c r="E15" s="132">
        <f t="shared" si="0"/>
        <v>1.3308924279521104E-2</v>
      </c>
      <c r="F15" s="99">
        <v>21112</v>
      </c>
      <c r="G15" s="99">
        <v>22679</v>
      </c>
      <c r="H15" s="113">
        <f t="shared" si="1"/>
        <v>7.4223190602500946E-2</v>
      </c>
      <c r="I15" s="99">
        <v>13340</v>
      </c>
      <c r="J15" s="99">
        <v>15051</v>
      </c>
      <c r="K15" s="113">
        <f t="shared" si="2"/>
        <v>0.1282608695652174</v>
      </c>
      <c r="L15" s="99">
        <v>1393</v>
      </c>
      <c r="M15" s="99">
        <v>1474</v>
      </c>
      <c r="N15" s="100">
        <f t="shared" si="3"/>
        <v>5.8147882268485281E-2</v>
      </c>
      <c r="O15"/>
    </row>
    <row r="16" spans="1:17" x14ac:dyDescent="0.25">
      <c r="A16" s="127" t="s">
        <v>22</v>
      </c>
      <c r="B16" s="128" t="s">
        <v>78</v>
      </c>
      <c r="C16" s="97">
        <v>4528</v>
      </c>
      <c r="D16" s="97">
        <v>4653</v>
      </c>
      <c r="E16" s="113">
        <f t="shared" si="0"/>
        <v>2.7606007067137808E-2</v>
      </c>
      <c r="F16" s="97">
        <v>524</v>
      </c>
      <c r="G16" s="97">
        <v>542</v>
      </c>
      <c r="H16" s="113">
        <f>(G16-F16)/F16</f>
        <v>3.4351145038167941E-2</v>
      </c>
      <c r="I16" s="97">
        <v>473</v>
      </c>
      <c r="J16" s="97">
        <v>490</v>
      </c>
      <c r="K16" s="113">
        <f t="shared" si="2"/>
        <v>3.5940803382663845E-2</v>
      </c>
      <c r="L16" s="97">
        <v>5</v>
      </c>
      <c r="M16" s="97">
        <v>10</v>
      </c>
      <c r="N16" s="98">
        <f t="shared" si="3"/>
        <v>1</v>
      </c>
      <c r="O16"/>
    </row>
    <row r="17" spans="1:15" s="37" customFormat="1" x14ac:dyDescent="0.25">
      <c r="A17" s="127"/>
      <c r="B17" s="128" t="s">
        <v>119</v>
      </c>
      <c r="C17" s="97">
        <v>26</v>
      </c>
      <c r="D17" s="97">
        <v>18</v>
      </c>
      <c r="E17" s="113">
        <f t="shared" si="0"/>
        <v>-0.30769230769230771</v>
      </c>
      <c r="F17" s="97"/>
      <c r="G17" s="97"/>
      <c r="H17" s="113"/>
      <c r="I17" s="97"/>
      <c r="J17" s="97"/>
      <c r="K17" s="113"/>
      <c r="L17" s="97"/>
      <c r="M17" s="97"/>
      <c r="N17" s="98"/>
    </row>
    <row r="18" spans="1:15" x14ac:dyDescent="0.25">
      <c r="A18" s="129"/>
      <c r="B18" s="128" t="s">
        <v>79</v>
      </c>
      <c r="C18" s="97">
        <v>2555</v>
      </c>
      <c r="D18" s="97">
        <v>3198</v>
      </c>
      <c r="E18" s="113">
        <f t="shared" si="0"/>
        <v>0.25166340508806262</v>
      </c>
      <c r="F18" s="97"/>
      <c r="G18" s="97"/>
      <c r="H18" s="113"/>
      <c r="I18" s="97"/>
      <c r="J18" s="97"/>
      <c r="K18" s="113"/>
      <c r="L18" s="97">
        <v>21</v>
      </c>
      <c r="M18" s="97">
        <v>23</v>
      </c>
      <c r="N18" s="98">
        <f t="shared" si="3"/>
        <v>9.5238095238095233E-2</v>
      </c>
      <c r="O18"/>
    </row>
    <row r="19" spans="1:15" x14ac:dyDescent="0.25">
      <c r="A19" s="130"/>
      <c r="B19" s="128" t="s">
        <v>80</v>
      </c>
      <c r="C19" s="97">
        <v>9094</v>
      </c>
      <c r="D19" s="97">
        <v>9408</v>
      </c>
      <c r="E19" s="113">
        <f t="shared" si="0"/>
        <v>3.4528260391466899E-2</v>
      </c>
      <c r="F19" s="97"/>
      <c r="G19" s="97"/>
      <c r="H19" s="113"/>
      <c r="I19" s="97"/>
      <c r="J19" s="97"/>
      <c r="K19" s="113"/>
      <c r="L19" s="97">
        <v>66</v>
      </c>
      <c r="M19" s="97">
        <v>58</v>
      </c>
      <c r="N19" s="98">
        <f t="shared" si="3"/>
        <v>-0.12121212121212122</v>
      </c>
      <c r="O19"/>
    </row>
    <row r="20" spans="1:15" x14ac:dyDescent="0.25">
      <c r="A20" s="133" t="s">
        <v>81</v>
      </c>
      <c r="B20" s="134"/>
      <c r="C20" s="99">
        <v>16203</v>
      </c>
      <c r="D20" s="99">
        <v>17277</v>
      </c>
      <c r="E20" s="132">
        <f t="shared" si="0"/>
        <v>6.628402147750416E-2</v>
      </c>
      <c r="F20" s="115">
        <v>524</v>
      </c>
      <c r="G20" s="115">
        <v>542</v>
      </c>
      <c r="H20" s="116">
        <f t="shared" ref="H20" si="4">(G20-F20)/F20</f>
        <v>3.4351145038167941E-2</v>
      </c>
      <c r="I20" s="115">
        <v>473</v>
      </c>
      <c r="J20" s="115">
        <v>490</v>
      </c>
      <c r="K20" s="116">
        <f t="shared" ref="K20:K22" si="5">(J20-I20)/I20</f>
        <v>3.5940803382663845E-2</v>
      </c>
      <c r="L20" s="99">
        <v>92</v>
      </c>
      <c r="M20" s="99">
        <v>91</v>
      </c>
      <c r="N20" s="98">
        <f t="shared" si="3"/>
        <v>-1.0869565217391304E-2</v>
      </c>
      <c r="O20"/>
    </row>
    <row r="21" spans="1:15" ht="22.5" x14ac:dyDescent="0.25">
      <c r="A21" s="52" t="s">
        <v>87</v>
      </c>
      <c r="B21" s="52"/>
      <c r="C21" s="89">
        <v>105241</v>
      </c>
      <c r="D21" s="89">
        <v>107500</v>
      </c>
      <c r="E21" s="57">
        <f t="shared" si="0"/>
        <v>2.146501838637033E-2</v>
      </c>
      <c r="F21" s="89">
        <v>21636</v>
      </c>
      <c r="G21" s="89">
        <v>23221</v>
      </c>
      <c r="H21" s="57">
        <f>(G21-F21)/F21</f>
        <v>7.3257533740062858E-2</v>
      </c>
      <c r="I21" s="89">
        <v>13813</v>
      </c>
      <c r="J21" s="89">
        <v>15541</v>
      </c>
      <c r="K21" s="57">
        <f t="shared" si="5"/>
        <v>0.12509954390791284</v>
      </c>
      <c r="L21" s="89">
        <v>1485</v>
      </c>
      <c r="M21" s="89">
        <v>1565</v>
      </c>
      <c r="N21" s="61">
        <f t="shared" si="3"/>
        <v>5.387205387205387E-2</v>
      </c>
      <c r="O21"/>
    </row>
    <row r="22" spans="1:15" ht="34.5" customHeight="1" x14ac:dyDescent="0.25">
      <c r="A22" s="252" t="s">
        <v>128</v>
      </c>
      <c r="B22" s="252"/>
      <c r="C22" s="97">
        <v>24133</v>
      </c>
      <c r="D22" s="97">
        <v>25751</v>
      </c>
      <c r="E22" s="98">
        <f t="shared" si="0"/>
        <v>6.7045124932664818E-2</v>
      </c>
      <c r="F22" s="97">
        <v>1992</v>
      </c>
      <c r="G22" s="97">
        <v>2160</v>
      </c>
      <c r="H22" s="98">
        <f t="shared" si="1"/>
        <v>8.4337349397590355E-2</v>
      </c>
      <c r="I22" s="97">
        <v>1524</v>
      </c>
      <c r="J22" s="97">
        <v>1667</v>
      </c>
      <c r="K22" s="98">
        <f t="shared" si="5"/>
        <v>9.3832020997375323E-2</v>
      </c>
      <c r="L22" s="97">
        <v>159</v>
      </c>
      <c r="M22" s="97">
        <v>187</v>
      </c>
      <c r="N22" s="98">
        <f t="shared" si="3"/>
        <v>0.1761006289308176</v>
      </c>
      <c r="O22"/>
    </row>
    <row r="23" spans="1:15" ht="17.25" customHeight="1" x14ac:dyDescent="0.25">
      <c r="A23" s="30" t="s">
        <v>93</v>
      </c>
      <c r="B23" s="25"/>
      <c r="C23" s="23"/>
      <c r="D23" s="23"/>
      <c r="E23" s="165"/>
      <c r="F23" s="23"/>
      <c r="G23" s="23"/>
      <c r="H23" s="24"/>
      <c r="I23" s="23"/>
      <c r="J23" s="23"/>
      <c r="K23" s="24"/>
      <c r="L23" s="23"/>
      <c r="M23" s="23"/>
      <c r="N23" s="24"/>
    </row>
    <row r="24" spans="1:15" s="25" customFormat="1" x14ac:dyDescent="0.25">
      <c r="A24" s="8" t="s">
        <v>120</v>
      </c>
      <c r="C24" s="23"/>
      <c r="D24" s="23"/>
      <c r="E24" s="24"/>
      <c r="F24" s="115"/>
      <c r="G24" s="115"/>
      <c r="H24" s="24"/>
      <c r="I24" s="97"/>
      <c r="J24" s="97"/>
      <c r="K24" s="24"/>
      <c r="L24" s="23"/>
      <c r="M24" s="23"/>
      <c r="N24" s="24"/>
      <c r="O24" s="27"/>
    </row>
    <row r="25" spans="1:15" s="25" customFormat="1" x14ac:dyDescent="0.25">
      <c r="A25" s="29"/>
      <c r="I25" s="23"/>
      <c r="J25" s="23"/>
      <c r="K25" s="24"/>
      <c r="L25" s="23"/>
      <c r="M25" s="23"/>
      <c r="N25" s="24"/>
      <c r="O25" s="27"/>
    </row>
    <row r="26" spans="1:15" s="25" customFormat="1" ht="15" customHeight="1" thickBot="1" x14ac:dyDescent="0.3">
      <c r="A26" s="62" t="s">
        <v>95</v>
      </c>
      <c r="B26" s="41"/>
      <c r="C26" s="41"/>
      <c r="D26" s="41"/>
      <c r="E26" s="41"/>
      <c r="F26" s="41"/>
      <c r="G26" s="41"/>
      <c r="H26"/>
      <c r="I26"/>
      <c r="J26"/>
      <c r="K26"/>
      <c r="L26"/>
      <c r="M26"/>
      <c r="N26" s="27"/>
    </row>
    <row r="27" spans="1:15" ht="25.5" customHeight="1" thickTop="1" x14ac:dyDescent="0.25">
      <c r="A27" s="225" t="s">
        <v>20</v>
      </c>
      <c r="B27" s="248" t="s">
        <v>112</v>
      </c>
      <c r="C27" s="249"/>
      <c r="D27" s="248" t="s">
        <v>113</v>
      </c>
      <c r="E27" s="249"/>
      <c r="F27" s="248" t="s">
        <v>88</v>
      </c>
      <c r="G27" s="249"/>
      <c r="I27" s="70"/>
      <c r="N27" s="27"/>
      <c r="O27"/>
    </row>
    <row r="28" spans="1:15" ht="25.5" customHeight="1" x14ac:dyDescent="0.25">
      <c r="A28" s="225"/>
      <c r="B28" s="101" t="s">
        <v>124</v>
      </c>
      <c r="C28" s="101" t="s">
        <v>144</v>
      </c>
      <c r="D28" s="101" t="s">
        <v>124</v>
      </c>
      <c r="E28" s="101" t="s">
        <v>144</v>
      </c>
      <c r="F28" s="101" t="s">
        <v>124</v>
      </c>
      <c r="G28" s="101" t="s">
        <v>144</v>
      </c>
      <c r="J28" s="27"/>
      <c r="N28" s="27"/>
      <c r="O28"/>
    </row>
    <row r="29" spans="1:15" ht="15.75" thickBot="1" x14ac:dyDescent="0.3">
      <c r="A29" s="26" t="s">
        <v>21</v>
      </c>
      <c r="B29" s="135">
        <v>1039934</v>
      </c>
      <c r="C29" s="135">
        <v>1044920</v>
      </c>
      <c r="D29" s="135">
        <v>950896</v>
      </c>
      <c r="E29" s="136">
        <v>954697</v>
      </c>
      <c r="F29" s="135">
        <v>89038</v>
      </c>
      <c r="G29" s="136">
        <v>90223</v>
      </c>
      <c r="H29" s="27"/>
      <c r="J29" s="27"/>
      <c r="N29" s="27"/>
      <c r="O29"/>
    </row>
    <row r="30" spans="1:15" ht="15.75" thickTop="1" x14ac:dyDescent="0.25">
      <c r="A30" s="26" t="s">
        <v>22</v>
      </c>
      <c r="B30" s="135">
        <v>585378</v>
      </c>
      <c r="C30" s="135">
        <v>588998</v>
      </c>
      <c r="D30" s="135">
        <v>569175</v>
      </c>
      <c r="E30" s="136">
        <v>571721</v>
      </c>
      <c r="F30" s="135">
        <v>16203</v>
      </c>
      <c r="G30" s="136">
        <v>17277</v>
      </c>
      <c r="I30" s="74"/>
      <c r="J30" s="74"/>
      <c r="N30" s="27"/>
      <c r="O30"/>
    </row>
    <row r="31" spans="1:15" x14ac:dyDescent="0.25">
      <c r="A31" s="26" t="s">
        <v>23</v>
      </c>
      <c r="B31" s="135">
        <v>53487</v>
      </c>
      <c r="C31" s="136">
        <v>53983</v>
      </c>
      <c r="D31" s="135">
        <v>53487</v>
      </c>
      <c r="E31" s="136">
        <v>53983</v>
      </c>
      <c r="F31" s="135" t="s">
        <v>61</v>
      </c>
      <c r="G31" s="135" t="s">
        <v>61</v>
      </c>
      <c r="H31" s="69"/>
      <c r="J31" s="27"/>
      <c r="N31" s="27"/>
      <c r="O31"/>
    </row>
    <row r="32" spans="1:15" ht="15.75" thickBot="1" x14ac:dyDescent="0.3">
      <c r="A32" s="105" t="s">
        <v>57</v>
      </c>
      <c r="B32" s="72">
        <v>1678799</v>
      </c>
      <c r="C32" s="72">
        <v>1687901</v>
      </c>
      <c r="D32" s="72">
        <v>1573558</v>
      </c>
      <c r="E32" s="73">
        <v>1580401</v>
      </c>
      <c r="F32" s="72">
        <v>105241</v>
      </c>
      <c r="G32" s="73">
        <v>107500</v>
      </c>
      <c r="N32" s="27"/>
      <c r="O32"/>
    </row>
    <row r="33" spans="1:15" ht="15" customHeight="1" thickTop="1" x14ac:dyDescent="0.25">
      <c r="A33" s="30" t="s">
        <v>93</v>
      </c>
      <c r="G33" s="69"/>
      <c r="N33" s="27"/>
      <c r="O33"/>
    </row>
    <row r="34" spans="1:15" ht="15" customHeight="1" x14ac:dyDescent="0.25">
      <c r="A34" s="8" t="s">
        <v>120</v>
      </c>
      <c r="B34" s="27"/>
      <c r="E34" s="27"/>
      <c r="N34" s="27"/>
      <c r="O34"/>
    </row>
    <row r="35" spans="1:15" ht="15.75" thickBot="1" x14ac:dyDescent="0.3">
      <c r="G35" s="71"/>
    </row>
    <row r="36" spans="1:15" ht="15.75" thickTop="1" x14ac:dyDescent="0.25">
      <c r="F36" s="27"/>
    </row>
    <row r="37" spans="1:15" x14ac:dyDescent="0.25">
      <c r="C37" s="27"/>
      <c r="M37" s="27"/>
    </row>
  </sheetData>
  <mergeCells count="10">
    <mergeCell ref="A3:N3"/>
    <mergeCell ref="D27:E27"/>
    <mergeCell ref="B27:C27"/>
    <mergeCell ref="I6:K6"/>
    <mergeCell ref="L6:N6"/>
    <mergeCell ref="A22:B22"/>
    <mergeCell ref="F27:G27"/>
    <mergeCell ref="A27:A28"/>
    <mergeCell ref="C6:E6"/>
    <mergeCell ref="F6:H6"/>
  </mergeCells>
  <hyperlinks>
    <hyperlink ref="A2" location="Sommaire!A1" display="Retour au sommaire"/>
  </hyperlinks>
  <pageMargins left="0.7" right="0.7" top="0.75" bottom="0.75" header="0.3" footer="0.3"/>
  <pageSetup paperSize="9" orientation="portrait" r:id="rId1"/>
  <ignoredErrors>
    <ignoredError sqref="K22 H2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K16" sqref="K16"/>
    </sheetView>
  </sheetViews>
  <sheetFormatPr baseColWidth="10" defaultColWidth="11" defaultRowHeight="15" x14ac:dyDescent="0.25"/>
  <cols>
    <col min="1" max="1" width="21.125" style="15" customWidth="1"/>
    <col min="2" max="16384" width="11" style="15"/>
  </cols>
  <sheetData>
    <row r="1" spans="1:9" ht="15" customHeight="1" x14ac:dyDescent="0.25">
      <c r="A1" s="46" t="s">
        <v>145</v>
      </c>
      <c r="B1" s="21"/>
      <c r="C1" s="21"/>
      <c r="D1" s="21"/>
      <c r="E1" s="22"/>
      <c r="F1" s="22"/>
    </row>
    <row r="2" spans="1:9" x14ac:dyDescent="0.25">
      <c r="A2" s="34" t="s">
        <v>92</v>
      </c>
      <c r="B2" s="19"/>
      <c r="C2" s="22"/>
      <c r="D2" s="22"/>
      <c r="E2" s="22"/>
      <c r="F2" s="22"/>
    </row>
    <row r="3" spans="1:9" ht="45" x14ac:dyDescent="0.25">
      <c r="A3" s="51" t="s">
        <v>20</v>
      </c>
      <c r="B3" s="51" t="s">
        <v>133</v>
      </c>
      <c r="C3" s="51" t="s">
        <v>164</v>
      </c>
      <c r="D3" s="51" t="s">
        <v>149</v>
      </c>
      <c r="E3" s="51" t="s">
        <v>135</v>
      </c>
    </row>
    <row r="4" spans="1:9" x14ac:dyDescent="0.25">
      <c r="A4" s="138" t="s">
        <v>21</v>
      </c>
      <c r="B4" s="139">
        <v>95527</v>
      </c>
      <c r="C4" s="159">
        <v>1.4151644478416884E-2</v>
      </c>
      <c r="D4" s="140">
        <v>96732</v>
      </c>
      <c r="E4" s="139">
        <v>94242</v>
      </c>
      <c r="F4" s="90"/>
    </row>
    <row r="5" spans="1:9" x14ac:dyDescent="0.25">
      <c r="A5" s="141" t="s">
        <v>170</v>
      </c>
      <c r="B5" s="142">
        <v>14403</v>
      </c>
      <c r="C5" s="160">
        <v>-4.3561989507935453E-2</v>
      </c>
      <c r="D5" s="143">
        <v>14526</v>
      </c>
      <c r="E5" s="142">
        <v>15062</v>
      </c>
      <c r="F5" s="90"/>
    </row>
    <row r="6" spans="1:9" x14ac:dyDescent="0.25">
      <c r="A6" s="141" t="s">
        <v>108</v>
      </c>
      <c r="B6" s="142">
        <v>81124</v>
      </c>
      <c r="C6" s="160">
        <v>2.5134264232008593E-2</v>
      </c>
      <c r="D6" s="142">
        <v>82206</v>
      </c>
      <c r="E6" s="142">
        <v>79180</v>
      </c>
      <c r="F6" s="90"/>
    </row>
    <row r="7" spans="1:9" x14ac:dyDescent="0.25">
      <c r="A7" s="138" t="s">
        <v>22</v>
      </c>
      <c r="B7" s="139">
        <v>91650</v>
      </c>
      <c r="C7" s="159">
        <v>1.4141548267162395E-2</v>
      </c>
      <c r="D7" s="140">
        <v>99607</v>
      </c>
      <c r="E7" s="139">
        <v>90372</v>
      </c>
      <c r="F7" s="90"/>
    </row>
    <row r="8" spans="1:9" x14ac:dyDescent="0.25">
      <c r="A8" s="141" t="s">
        <v>107</v>
      </c>
      <c r="B8" s="142">
        <v>13307</v>
      </c>
      <c r="C8" s="160">
        <v>-1.9886572880606909E-2</v>
      </c>
      <c r="D8" s="143">
        <v>14261</v>
      </c>
      <c r="E8" s="142">
        <v>13577</v>
      </c>
      <c r="F8" s="90"/>
    </row>
    <row r="9" spans="1:9" x14ac:dyDescent="0.25">
      <c r="A9" s="141" t="s">
        <v>108</v>
      </c>
      <c r="B9" s="142">
        <v>78343</v>
      </c>
      <c r="C9" s="160">
        <v>2.0157562341298261E-2</v>
      </c>
      <c r="D9" s="142">
        <v>85346</v>
      </c>
      <c r="E9" s="142">
        <v>76795</v>
      </c>
      <c r="F9" s="90"/>
    </row>
    <row r="10" spans="1:9" x14ac:dyDescent="0.25">
      <c r="A10" s="138" t="s">
        <v>64</v>
      </c>
      <c r="B10" s="139">
        <v>19193</v>
      </c>
      <c r="C10" s="159">
        <v>-7.0360598065083556E-3</v>
      </c>
      <c r="D10" s="140">
        <v>20128</v>
      </c>
      <c r="E10" s="139">
        <v>19329</v>
      </c>
      <c r="F10" s="90"/>
    </row>
    <row r="11" spans="1:9" x14ac:dyDescent="0.25">
      <c r="A11" s="141" t="s">
        <v>107</v>
      </c>
      <c r="B11" s="142">
        <v>3821</v>
      </c>
      <c r="C11" s="160">
        <v>3.6062906724511928E-2</v>
      </c>
      <c r="D11" s="143">
        <v>3957</v>
      </c>
      <c r="E11" s="142">
        <v>3688</v>
      </c>
      <c r="F11" s="90"/>
    </row>
    <row r="12" spans="1:9" x14ac:dyDescent="0.25">
      <c r="A12" s="141" t="s">
        <v>108</v>
      </c>
      <c r="B12" s="142">
        <v>15372</v>
      </c>
      <c r="C12" s="160">
        <v>-1.7198388849817788E-2</v>
      </c>
      <c r="D12" s="142">
        <v>16171</v>
      </c>
      <c r="E12" s="142">
        <v>15641</v>
      </c>
      <c r="F12" s="90"/>
    </row>
    <row r="13" spans="1:9" x14ac:dyDescent="0.25">
      <c r="A13" s="56" t="s">
        <v>57</v>
      </c>
      <c r="B13" s="137">
        <v>206370</v>
      </c>
      <c r="C13" s="161">
        <v>1.2138600750386228E-2</v>
      </c>
      <c r="D13" s="63">
        <v>216467</v>
      </c>
      <c r="E13" s="63">
        <v>203943</v>
      </c>
      <c r="F13" s="90"/>
    </row>
    <row r="14" spans="1:9" s="37" customFormat="1" x14ac:dyDescent="0.25">
      <c r="A14" s="215" t="s">
        <v>168</v>
      </c>
      <c r="B14" s="215"/>
      <c r="C14" s="215"/>
      <c r="D14" s="215"/>
      <c r="E14" s="215"/>
      <c r="F14" s="215"/>
      <c r="G14" s="215"/>
      <c r="H14" s="215"/>
      <c r="I14" s="215"/>
    </row>
    <row r="15" spans="1:9" s="28" customFormat="1" x14ac:dyDescent="0.25">
      <c r="A15" s="215" t="s">
        <v>151</v>
      </c>
      <c r="B15" s="215"/>
      <c r="C15" s="215"/>
      <c r="D15" s="215"/>
      <c r="E15" s="215"/>
      <c r="F15" s="215"/>
      <c r="G15" s="215"/>
      <c r="H15" s="215"/>
      <c r="I15" s="215"/>
    </row>
    <row r="16" spans="1:9" s="37" customFormat="1" ht="24.95" customHeight="1" x14ac:dyDescent="0.25">
      <c r="A16" s="216" t="s">
        <v>152</v>
      </c>
      <c r="B16" s="216"/>
      <c r="C16" s="216"/>
      <c r="D16" s="216"/>
      <c r="E16" s="216"/>
      <c r="F16" s="216"/>
      <c r="G16" s="216"/>
      <c r="H16" s="216"/>
      <c r="I16" s="216"/>
    </row>
    <row r="17" spans="1:9" s="37" customFormat="1" ht="24.95" customHeight="1" x14ac:dyDescent="0.25">
      <c r="A17" s="218" t="s">
        <v>153</v>
      </c>
      <c r="B17" s="218"/>
      <c r="C17" s="218"/>
      <c r="D17" s="218"/>
      <c r="E17" s="218"/>
      <c r="F17" s="218"/>
      <c r="G17" s="218"/>
      <c r="H17" s="218"/>
      <c r="I17" s="218"/>
    </row>
    <row r="18" spans="1:9" s="37" customFormat="1" ht="150" customHeight="1" x14ac:dyDescent="0.25">
      <c r="A18" s="217" t="s">
        <v>150</v>
      </c>
      <c r="B18" s="217"/>
      <c r="C18" s="217"/>
      <c r="D18" s="217"/>
      <c r="E18" s="217"/>
      <c r="F18" s="217"/>
      <c r="G18" s="217"/>
      <c r="H18" s="217"/>
      <c r="I18" s="217"/>
    </row>
    <row r="19" spans="1:9" x14ac:dyDescent="0.25">
      <c r="A19" s="64" t="s">
        <v>165</v>
      </c>
      <c r="B19" s="33"/>
      <c r="C19" s="37"/>
      <c r="D19" s="37"/>
      <c r="E19" s="37"/>
    </row>
    <row r="20" spans="1:9" s="28" customFormat="1" ht="15" customHeight="1" x14ac:dyDescent="0.25">
      <c r="A20" s="213" t="s">
        <v>90</v>
      </c>
      <c r="B20" s="213"/>
      <c r="C20" s="213"/>
      <c r="D20" s="213"/>
      <c r="E20" s="213"/>
      <c r="F20" s="213"/>
      <c r="G20" s="213"/>
      <c r="H20" s="213"/>
      <c r="I20" s="213"/>
    </row>
    <row r="21" spans="1:9" s="37" customFormat="1" x14ac:dyDescent="0.25">
      <c r="A21" s="32" t="s">
        <v>91</v>
      </c>
      <c r="B21" s="33"/>
    </row>
  </sheetData>
  <mergeCells count="6">
    <mergeCell ref="A20:I20"/>
    <mergeCell ref="A14:I14"/>
    <mergeCell ref="A15:I15"/>
    <mergeCell ref="A16:I16"/>
    <mergeCell ref="A17:I17"/>
    <mergeCell ref="A18:I18"/>
  </mergeCells>
  <hyperlinks>
    <hyperlink ref="A2" location="Sommaire!A1" display="Retour au sommaire"/>
    <hyperlink ref="A21"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17"/>
  <sheetViews>
    <sheetView zoomScaleNormal="100" workbookViewId="0">
      <selection activeCell="F17" sqref="F17"/>
    </sheetView>
  </sheetViews>
  <sheetFormatPr baseColWidth="10" defaultRowHeight="15" x14ac:dyDescent="0.25"/>
  <cols>
    <col min="2" max="2" width="9.25" customWidth="1"/>
    <col min="3" max="3" width="8.5" customWidth="1"/>
    <col min="4" max="4" width="10.375" customWidth="1"/>
    <col min="5" max="5" width="9.5" customWidth="1"/>
  </cols>
  <sheetData>
    <row r="1" spans="1:9" ht="26.25" customHeight="1" x14ac:dyDescent="0.25">
      <c r="A1" s="214" t="s">
        <v>131</v>
      </c>
      <c r="B1" s="214"/>
      <c r="C1" s="214"/>
      <c r="D1" s="214"/>
      <c r="E1" s="214"/>
    </row>
    <row r="2" spans="1:9" s="25" customFormat="1" ht="16.5" customHeight="1" x14ac:dyDescent="0.25">
      <c r="A2" s="34" t="s">
        <v>92</v>
      </c>
      <c r="B2" s="19"/>
      <c r="C2" s="19"/>
      <c r="D2" s="19"/>
      <c r="E2" s="19"/>
    </row>
    <row r="3" spans="1:9" ht="45" x14ac:dyDescent="0.25">
      <c r="A3" s="51" t="s">
        <v>20</v>
      </c>
      <c r="B3" s="51" t="s">
        <v>133</v>
      </c>
      <c r="C3" s="51" t="s">
        <v>148</v>
      </c>
      <c r="D3" s="51" t="s">
        <v>167</v>
      </c>
      <c r="E3" s="10"/>
    </row>
    <row r="4" spans="1:9" x14ac:dyDescent="0.25">
      <c r="A4" s="26" t="s">
        <v>21</v>
      </c>
      <c r="B4" s="109">
        <v>961600</v>
      </c>
      <c r="C4" s="110">
        <v>4.2527859298791635E-3</v>
      </c>
      <c r="D4" s="111">
        <v>972200</v>
      </c>
      <c r="E4" s="65"/>
    </row>
    <row r="5" spans="1:9" x14ac:dyDescent="0.25">
      <c r="A5" s="26" t="s">
        <v>22</v>
      </c>
      <c r="B5" s="109">
        <v>588600</v>
      </c>
      <c r="C5" s="110">
        <v>5.5126772786131357E-3</v>
      </c>
      <c r="D5" s="111">
        <v>637200</v>
      </c>
      <c r="E5" s="28"/>
    </row>
    <row r="6" spans="1:9" x14ac:dyDescent="0.25">
      <c r="A6" s="26" t="s">
        <v>23</v>
      </c>
      <c r="B6" s="109">
        <v>54000</v>
      </c>
      <c r="C6" s="110">
        <v>9.273281358087011E-3</v>
      </c>
      <c r="D6" s="109">
        <v>57900</v>
      </c>
      <c r="E6" s="28"/>
    </row>
    <row r="7" spans="1:9" x14ac:dyDescent="0.25">
      <c r="A7" s="54" t="s">
        <v>57</v>
      </c>
      <c r="B7" s="53">
        <v>1604200</v>
      </c>
      <c r="C7" s="107">
        <v>4.8829990822843294E-3</v>
      </c>
      <c r="D7" s="53">
        <v>1667300</v>
      </c>
      <c r="E7" s="28"/>
    </row>
    <row r="8" spans="1:9" x14ac:dyDescent="0.25">
      <c r="A8" s="215" t="s">
        <v>168</v>
      </c>
      <c r="B8" s="215"/>
      <c r="C8" s="215"/>
      <c r="D8" s="215"/>
      <c r="E8" s="215"/>
      <c r="F8" s="215"/>
      <c r="G8" s="215"/>
      <c r="H8" s="215"/>
      <c r="I8" s="215"/>
    </row>
    <row r="9" spans="1:9" s="10" customFormat="1" x14ac:dyDescent="0.25">
      <c r="A9" s="215" t="s">
        <v>151</v>
      </c>
      <c r="B9" s="215"/>
      <c r="C9" s="215"/>
      <c r="D9" s="215"/>
      <c r="E9" s="215"/>
      <c r="F9" s="215"/>
      <c r="G9" s="215"/>
      <c r="H9" s="215"/>
      <c r="I9" s="215"/>
    </row>
    <row r="10" spans="1:9" s="37" customFormat="1" ht="24.95" customHeight="1" x14ac:dyDescent="0.25">
      <c r="A10" s="216" t="s">
        <v>152</v>
      </c>
      <c r="B10" s="216"/>
      <c r="C10" s="216"/>
      <c r="D10" s="216"/>
      <c r="E10" s="216"/>
      <c r="F10" s="216"/>
      <c r="G10" s="216"/>
      <c r="H10" s="216"/>
      <c r="I10" s="216"/>
    </row>
    <row r="11" spans="1:9" ht="150" customHeight="1" x14ac:dyDescent="0.25">
      <c r="A11" s="217" t="s">
        <v>150</v>
      </c>
      <c r="B11" s="217"/>
      <c r="C11" s="217"/>
      <c r="D11" s="217"/>
      <c r="E11" s="217"/>
      <c r="F11" s="217"/>
      <c r="G11" s="217"/>
      <c r="H11" s="217"/>
      <c r="I11" s="217"/>
    </row>
    <row r="12" spans="1:9" s="28" customFormat="1" ht="15" customHeight="1" x14ac:dyDescent="0.25">
      <c r="A12" s="213" t="s">
        <v>90</v>
      </c>
      <c r="B12" s="213"/>
      <c r="C12" s="213"/>
      <c r="D12" s="213"/>
      <c r="E12" s="213"/>
      <c r="F12" s="213"/>
      <c r="G12" s="213"/>
      <c r="H12" s="213"/>
      <c r="I12" s="213"/>
    </row>
    <row r="13" spans="1:9" x14ac:dyDescent="0.25">
      <c r="A13" s="32" t="s">
        <v>91</v>
      </c>
      <c r="B13" s="33"/>
    </row>
    <row r="14" spans="1:9" x14ac:dyDescent="0.25">
      <c r="D14" s="28"/>
    </row>
    <row r="15" spans="1:9" x14ac:dyDescent="0.25">
      <c r="D15" s="28"/>
    </row>
    <row r="16" spans="1:9" x14ac:dyDescent="0.25">
      <c r="D16" s="102"/>
      <c r="E16" s="27"/>
    </row>
    <row r="17" spans="4:4" x14ac:dyDescent="0.25">
      <c r="D17" s="28"/>
    </row>
  </sheetData>
  <mergeCells count="6">
    <mergeCell ref="A12:I12"/>
    <mergeCell ref="A1:E1"/>
    <mergeCell ref="A8:I8"/>
    <mergeCell ref="A9:I9"/>
    <mergeCell ref="A10:I10"/>
    <mergeCell ref="A11:I11"/>
  </mergeCells>
  <hyperlinks>
    <hyperlink ref="A13" r:id="rId1"/>
    <hyperlink ref="A2" location="Sommaire!A1" display="Retour au sommaire"/>
  </hyperlinks>
  <pageMargins left="0.70866141732283472" right="0.70866141732283472" top="0.74803149606299213" bottom="0.74803149606299213"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22"/>
  <sheetViews>
    <sheetView workbookViewId="0">
      <selection activeCell="D22" sqref="D22"/>
    </sheetView>
  </sheetViews>
  <sheetFormatPr baseColWidth="10" defaultRowHeight="15" x14ac:dyDescent="0.25"/>
  <cols>
    <col min="1" max="1" width="23.25" customWidth="1"/>
    <col min="2" max="2" width="10.25" customWidth="1"/>
    <col min="3" max="3" width="8.5" customWidth="1"/>
    <col min="4" max="5" width="9.5" customWidth="1"/>
  </cols>
  <sheetData>
    <row r="1" spans="1:9" ht="24.75" customHeight="1" x14ac:dyDescent="0.25">
      <c r="A1" s="214" t="s">
        <v>132</v>
      </c>
      <c r="B1" s="214"/>
      <c r="C1" s="214"/>
      <c r="D1" s="214"/>
      <c r="E1" s="29"/>
    </row>
    <row r="2" spans="1:9" x14ac:dyDescent="0.25">
      <c r="A2" s="34" t="s">
        <v>92</v>
      </c>
      <c r="B2" s="19"/>
    </row>
    <row r="3" spans="1:9" ht="45" x14ac:dyDescent="0.25">
      <c r="A3" s="51" t="s">
        <v>109</v>
      </c>
      <c r="B3" s="51" t="s">
        <v>133</v>
      </c>
      <c r="C3" s="51" t="s">
        <v>148</v>
      </c>
      <c r="D3" s="51" t="s">
        <v>149</v>
      </c>
    </row>
    <row r="4" spans="1:9" x14ac:dyDescent="0.25">
      <c r="A4" s="155" t="s">
        <v>24</v>
      </c>
      <c r="B4" s="18">
        <v>8000</v>
      </c>
      <c r="C4" s="112">
        <v>-1.4075811828620817E-2</v>
      </c>
      <c r="D4" s="18">
        <v>8000</v>
      </c>
      <c r="E4" s="27"/>
    </row>
    <row r="5" spans="1:9" s="37" customFormat="1" x14ac:dyDescent="0.25">
      <c r="A5" s="155" t="s">
        <v>60</v>
      </c>
      <c r="B5" s="18">
        <v>25200</v>
      </c>
      <c r="C5" s="112">
        <v>-5.8435661546965686E-3</v>
      </c>
      <c r="D5" s="18">
        <v>25200</v>
      </c>
    </row>
    <row r="6" spans="1:9" x14ac:dyDescent="0.25">
      <c r="A6" s="155" t="s">
        <v>25</v>
      </c>
      <c r="B6" s="18">
        <v>143300</v>
      </c>
      <c r="C6" s="164">
        <v>0.3372865540729682</v>
      </c>
      <c r="D6" s="18">
        <v>143300</v>
      </c>
    </row>
    <row r="7" spans="1:9" x14ac:dyDescent="0.25">
      <c r="A7" s="155" t="s">
        <v>26</v>
      </c>
      <c r="B7" s="18">
        <v>701600</v>
      </c>
      <c r="C7" s="112">
        <v>-1.794722491279737E-2</v>
      </c>
      <c r="D7" s="18">
        <v>704300</v>
      </c>
    </row>
    <row r="8" spans="1:9" x14ac:dyDescent="0.25">
      <c r="A8" s="155" t="s">
        <v>27</v>
      </c>
      <c r="B8" s="18">
        <v>26500</v>
      </c>
      <c r="C8" s="164">
        <v>-0.44794340449508546</v>
      </c>
      <c r="D8" s="18">
        <v>26600</v>
      </c>
      <c r="E8" s="152"/>
    </row>
    <row r="9" spans="1:9" x14ac:dyDescent="0.25">
      <c r="A9" s="155" t="s">
        <v>28</v>
      </c>
      <c r="B9" s="156">
        <v>57000</v>
      </c>
      <c r="C9" s="112">
        <v>4.5355381597521401E-2</v>
      </c>
      <c r="D9" s="156">
        <v>64800</v>
      </c>
      <c r="E9" s="152"/>
    </row>
    <row r="10" spans="1:9" x14ac:dyDescent="0.25">
      <c r="A10" s="52" t="s">
        <v>57</v>
      </c>
      <c r="B10" s="53">
        <v>961600</v>
      </c>
      <c r="C10" s="157">
        <v>4.2527859298791635E-3</v>
      </c>
      <c r="D10" s="53">
        <v>972200</v>
      </c>
      <c r="E10" s="152"/>
    </row>
    <row r="11" spans="1:9" s="37" customFormat="1" x14ac:dyDescent="0.25">
      <c r="A11" s="215" t="s">
        <v>168</v>
      </c>
      <c r="B11" s="215"/>
      <c r="C11" s="215"/>
      <c r="D11" s="215"/>
      <c r="E11" s="215"/>
      <c r="F11" s="215"/>
      <c r="G11" s="215"/>
      <c r="H11" s="215"/>
      <c r="I11" s="215"/>
    </row>
    <row r="12" spans="1:9" s="28" customFormat="1" x14ac:dyDescent="0.25">
      <c r="A12" s="215" t="s">
        <v>151</v>
      </c>
      <c r="B12" s="215"/>
      <c r="C12" s="215"/>
      <c r="D12" s="215"/>
      <c r="E12" s="215"/>
      <c r="F12" s="215"/>
      <c r="G12" s="215"/>
      <c r="H12" s="215"/>
      <c r="I12" s="215"/>
    </row>
    <row r="13" spans="1:9" s="37" customFormat="1" ht="24.95" customHeight="1" x14ac:dyDescent="0.25">
      <c r="A13" s="216" t="s">
        <v>152</v>
      </c>
      <c r="B13" s="216"/>
      <c r="C13" s="216"/>
      <c r="D13" s="216"/>
      <c r="E13" s="216"/>
      <c r="F13" s="216"/>
      <c r="G13" s="216"/>
      <c r="H13" s="216"/>
      <c r="I13" s="216"/>
    </row>
    <row r="14" spans="1:9" s="37" customFormat="1" ht="150" customHeight="1" x14ac:dyDescent="0.25">
      <c r="A14" s="217" t="s">
        <v>150</v>
      </c>
      <c r="B14" s="217"/>
      <c r="C14" s="217"/>
      <c r="D14" s="217"/>
      <c r="E14" s="217"/>
      <c r="F14" s="217"/>
      <c r="G14" s="217"/>
      <c r="H14" s="217"/>
      <c r="I14" s="217"/>
    </row>
    <row r="15" spans="1:9" s="28" customFormat="1" ht="15" customHeight="1" x14ac:dyDescent="0.25">
      <c r="A15" s="213" t="s">
        <v>90</v>
      </c>
      <c r="B15" s="213"/>
      <c r="C15" s="213"/>
      <c r="D15" s="213"/>
      <c r="E15" s="213"/>
      <c r="F15" s="213"/>
      <c r="G15" s="213"/>
      <c r="H15" s="213"/>
      <c r="I15" s="213"/>
    </row>
    <row r="16" spans="1:9" s="37" customFormat="1" x14ac:dyDescent="0.25">
      <c r="A16" s="32" t="s">
        <v>91</v>
      </c>
      <c r="B16" s="33"/>
    </row>
    <row r="22" spans="3:4" x14ac:dyDescent="0.25">
      <c r="C22" s="27"/>
      <c r="D22" s="96"/>
    </row>
  </sheetData>
  <mergeCells count="6">
    <mergeCell ref="A15:I15"/>
    <mergeCell ref="A1:D1"/>
    <mergeCell ref="A11:I11"/>
    <mergeCell ref="A12:I12"/>
    <mergeCell ref="A13:I13"/>
    <mergeCell ref="A14:I14"/>
  </mergeCells>
  <hyperlinks>
    <hyperlink ref="A2" location="Sommaire!A1" display="Retour au sommaire"/>
    <hyperlink ref="A16"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20"/>
  <sheetViews>
    <sheetView workbookViewId="0">
      <selection activeCell="F24" sqref="F24"/>
    </sheetView>
  </sheetViews>
  <sheetFormatPr baseColWidth="10" defaultRowHeight="15" x14ac:dyDescent="0.25"/>
  <cols>
    <col min="1" max="1" width="20" customWidth="1"/>
    <col min="2" max="2" width="9.5" customWidth="1"/>
    <col min="3" max="3" width="7.5" customWidth="1"/>
    <col min="4" max="4" width="8.875" customWidth="1"/>
  </cols>
  <sheetData>
    <row r="1" spans="1:9" ht="27.75" customHeight="1" x14ac:dyDescent="0.25">
      <c r="A1" s="214" t="s">
        <v>134</v>
      </c>
      <c r="B1" s="214"/>
      <c r="C1" s="214"/>
      <c r="D1" s="214"/>
    </row>
    <row r="2" spans="1:9" s="25" customFormat="1" ht="15.75" customHeight="1" x14ac:dyDescent="0.25">
      <c r="A2" s="34" t="s">
        <v>92</v>
      </c>
      <c r="B2" s="20"/>
      <c r="C2" s="20"/>
      <c r="D2" s="20"/>
    </row>
    <row r="3" spans="1:9" ht="65.25" customHeight="1" x14ac:dyDescent="0.25">
      <c r="A3" s="51"/>
      <c r="B3" s="51" t="s">
        <v>133</v>
      </c>
      <c r="C3" s="51" t="s">
        <v>148</v>
      </c>
      <c r="D3" s="51" t="s">
        <v>149</v>
      </c>
      <c r="E3" s="51" t="s">
        <v>135</v>
      </c>
    </row>
    <row r="4" spans="1:9" x14ac:dyDescent="0.25">
      <c r="A4" s="3" t="s">
        <v>29</v>
      </c>
      <c r="B4" s="109">
        <v>218300</v>
      </c>
      <c r="C4" s="110">
        <v>-2.1983860182649237E-4</v>
      </c>
      <c r="D4" s="109">
        <v>219400</v>
      </c>
      <c r="E4" s="109">
        <v>218400</v>
      </c>
    </row>
    <row r="5" spans="1:9" x14ac:dyDescent="0.25">
      <c r="A5" s="3" t="s">
        <v>30</v>
      </c>
      <c r="B5" s="109">
        <v>155300</v>
      </c>
      <c r="C5" s="110">
        <v>-8.7385830659096525E-2</v>
      </c>
      <c r="D5" s="109">
        <v>165500</v>
      </c>
      <c r="E5" s="109">
        <v>170200</v>
      </c>
    </row>
    <row r="6" spans="1:9" x14ac:dyDescent="0.25">
      <c r="A6" s="3" t="s">
        <v>31</v>
      </c>
      <c r="B6" s="109">
        <v>485500</v>
      </c>
      <c r="C6" s="110">
        <v>-2.5185244683628184E-2</v>
      </c>
      <c r="D6" s="109">
        <v>493000</v>
      </c>
      <c r="E6" s="109">
        <v>498000</v>
      </c>
    </row>
    <row r="7" spans="1:9" x14ac:dyDescent="0.25">
      <c r="A7" s="3" t="s">
        <v>42</v>
      </c>
      <c r="B7" s="109">
        <v>307100</v>
      </c>
      <c r="C7" s="110">
        <v>-3.5955754490153362E-2</v>
      </c>
      <c r="D7" s="109">
        <v>350300</v>
      </c>
      <c r="E7" s="109">
        <v>318800</v>
      </c>
    </row>
    <row r="8" spans="1:9" s="36" customFormat="1" x14ac:dyDescent="0.25">
      <c r="A8" s="3" t="s">
        <v>43</v>
      </c>
      <c r="B8" s="109">
        <v>59400</v>
      </c>
      <c r="C8" s="110">
        <v>5.6689342403628117E-3</v>
      </c>
      <c r="D8" s="109">
        <v>60000</v>
      </c>
      <c r="E8" s="109">
        <v>59100</v>
      </c>
    </row>
    <row r="9" spans="1:9" x14ac:dyDescent="0.25">
      <c r="A9" s="3" t="s">
        <v>115</v>
      </c>
      <c r="B9" s="117">
        <v>1225600</v>
      </c>
      <c r="C9" s="162">
        <v>-3.0516851586120046E-2</v>
      </c>
      <c r="D9" s="117">
        <v>1288200</v>
      </c>
      <c r="E9" s="117">
        <v>1264500</v>
      </c>
    </row>
    <row r="10" spans="1:9" x14ac:dyDescent="0.25">
      <c r="A10" s="3" t="s">
        <v>62</v>
      </c>
      <c r="B10" s="109">
        <v>235000</v>
      </c>
      <c r="C10" s="110">
        <v>4.4701655468649258E-2</v>
      </c>
      <c r="D10" s="109">
        <v>235000</v>
      </c>
      <c r="E10" s="109">
        <v>224900</v>
      </c>
    </row>
    <row r="11" spans="1:9" x14ac:dyDescent="0.25">
      <c r="A11" s="3" t="s">
        <v>25</v>
      </c>
      <c r="B11" s="109">
        <v>143300</v>
      </c>
      <c r="C11" s="110">
        <v>0.3372865540729682</v>
      </c>
      <c r="D11" s="109">
        <v>143300</v>
      </c>
      <c r="E11" s="109">
        <v>108200</v>
      </c>
    </row>
    <row r="12" spans="1:9" x14ac:dyDescent="0.25">
      <c r="A12" s="3" t="s">
        <v>63</v>
      </c>
      <c r="B12" s="109">
        <v>300</v>
      </c>
      <c r="C12" s="110" t="s">
        <v>166</v>
      </c>
      <c r="D12" s="109">
        <v>800</v>
      </c>
      <c r="E12" s="109">
        <v>100</v>
      </c>
    </row>
    <row r="13" spans="1:9" x14ac:dyDescent="0.25">
      <c r="A13" s="52" t="s">
        <v>57</v>
      </c>
      <c r="B13" s="53">
        <v>1604200</v>
      </c>
      <c r="C13" s="107">
        <v>4.8829990822843294E-3</v>
      </c>
      <c r="D13" s="53">
        <v>1667300</v>
      </c>
      <c r="E13" s="53">
        <v>1597700</v>
      </c>
    </row>
    <row r="14" spans="1:9" s="37" customFormat="1" x14ac:dyDescent="0.25">
      <c r="A14" s="215" t="s">
        <v>168</v>
      </c>
      <c r="B14" s="215"/>
      <c r="C14" s="215"/>
      <c r="D14" s="215"/>
      <c r="E14" s="215"/>
      <c r="F14" s="215"/>
      <c r="G14" s="215"/>
      <c r="H14" s="215"/>
      <c r="I14" s="215"/>
    </row>
    <row r="15" spans="1:9" s="28" customFormat="1" x14ac:dyDescent="0.25">
      <c r="A15" s="215" t="s">
        <v>151</v>
      </c>
      <c r="B15" s="215"/>
      <c r="C15" s="215"/>
      <c r="D15" s="215"/>
      <c r="E15" s="215"/>
      <c r="F15" s="215"/>
      <c r="G15" s="215"/>
      <c r="H15" s="215"/>
      <c r="I15" s="215"/>
    </row>
    <row r="16" spans="1:9" s="37" customFormat="1" ht="24.95" customHeight="1" x14ac:dyDescent="0.25">
      <c r="A16" s="216" t="s">
        <v>152</v>
      </c>
      <c r="B16" s="216"/>
      <c r="C16" s="216"/>
      <c r="D16" s="216"/>
      <c r="E16" s="216"/>
      <c r="F16" s="216"/>
      <c r="G16" s="216"/>
      <c r="H16" s="216"/>
      <c r="I16" s="216"/>
    </row>
    <row r="17" spans="1:9" s="37" customFormat="1" ht="24.95" customHeight="1" x14ac:dyDescent="0.25">
      <c r="A17" s="218" t="s">
        <v>153</v>
      </c>
      <c r="B17" s="218"/>
      <c r="C17" s="218"/>
      <c r="D17" s="218"/>
      <c r="E17" s="218"/>
      <c r="F17" s="218"/>
      <c r="G17" s="218"/>
      <c r="H17" s="218"/>
      <c r="I17" s="218"/>
    </row>
    <row r="18" spans="1:9" s="37" customFormat="1" ht="150" customHeight="1" x14ac:dyDescent="0.25">
      <c r="A18" s="217" t="s">
        <v>150</v>
      </c>
      <c r="B18" s="217"/>
      <c r="C18" s="217"/>
      <c r="D18" s="217"/>
      <c r="E18" s="217"/>
      <c r="F18" s="217"/>
      <c r="G18" s="217"/>
      <c r="H18" s="217"/>
      <c r="I18" s="217"/>
    </row>
    <row r="19" spans="1:9" s="28" customFormat="1" ht="15" customHeight="1" x14ac:dyDescent="0.25">
      <c r="A19" s="213" t="s">
        <v>90</v>
      </c>
      <c r="B19" s="213"/>
      <c r="C19" s="213"/>
      <c r="D19" s="213"/>
      <c r="E19" s="213"/>
      <c r="F19" s="213"/>
      <c r="G19" s="213"/>
      <c r="H19" s="213"/>
      <c r="I19" s="213"/>
    </row>
    <row r="20" spans="1:9" s="37" customFormat="1" x14ac:dyDescent="0.25">
      <c r="A20" s="32" t="s">
        <v>91</v>
      </c>
      <c r="B20" s="33"/>
    </row>
  </sheetData>
  <mergeCells count="7">
    <mergeCell ref="A1:D1"/>
    <mergeCell ref="A14:I14"/>
    <mergeCell ref="A15:I15"/>
    <mergeCell ref="A16:I16"/>
    <mergeCell ref="A19:I19"/>
    <mergeCell ref="A18:I18"/>
    <mergeCell ref="A17:I17"/>
  </mergeCells>
  <hyperlinks>
    <hyperlink ref="A2" location="Sommaire!A1" display="Retour au sommaire"/>
    <hyperlink ref="A20" r:id="rId1"/>
  </hyperlinks>
  <pageMargins left="0.70866141732283472" right="0.70866141732283472" top="0.74803149606299213" bottom="0.74803149606299213"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32"/>
  <sheetViews>
    <sheetView zoomScaleNormal="100" workbookViewId="0">
      <selection activeCell="G17" sqref="G17"/>
    </sheetView>
  </sheetViews>
  <sheetFormatPr baseColWidth="10" defaultRowHeight="15" x14ac:dyDescent="0.25"/>
  <cols>
    <col min="1" max="1" width="23.625" customWidth="1"/>
    <col min="2" max="2" width="10.375" customWidth="1"/>
    <col min="3" max="3" width="7.75" customWidth="1"/>
    <col min="4" max="4" width="11.375" customWidth="1"/>
    <col min="5" max="5" width="10.625" style="37" customWidth="1"/>
  </cols>
  <sheetData>
    <row r="1" spans="1:5" ht="24.95" customHeight="1" x14ac:dyDescent="0.25">
      <c r="A1" s="214" t="s">
        <v>136</v>
      </c>
      <c r="B1" s="214"/>
      <c r="C1" s="214"/>
      <c r="D1" s="214"/>
      <c r="E1" s="214"/>
    </row>
    <row r="2" spans="1:5" s="25" customFormat="1" ht="15.75" customHeight="1" x14ac:dyDescent="0.25">
      <c r="A2" s="34" t="s">
        <v>92</v>
      </c>
      <c r="B2" s="20"/>
      <c r="C2" s="20"/>
      <c r="E2" s="158"/>
    </row>
    <row r="3" spans="1:5" ht="45" x14ac:dyDescent="0.25">
      <c r="A3" s="55"/>
      <c r="B3" s="51" t="s">
        <v>133</v>
      </c>
      <c r="C3" s="51" t="s">
        <v>148</v>
      </c>
      <c r="D3" s="51" t="s">
        <v>149</v>
      </c>
      <c r="E3" s="51" t="s">
        <v>135</v>
      </c>
    </row>
    <row r="4" spans="1:5" x14ac:dyDescent="0.25">
      <c r="A4" s="120" t="s">
        <v>29</v>
      </c>
      <c r="B4" s="119">
        <v>43300</v>
      </c>
      <c r="C4" s="118">
        <v>2.497456294514846E-3</v>
      </c>
      <c r="D4" s="253">
        <v>43300</v>
      </c>
      <c r="E4" s="253">
        <v>43200</v>
      </c>
    </row>
    <row r="5" spans="1:5" x14ac:dyDescent="0.25">
      <c r="A5" s="121" t="s">
        <v>32</v>
      </c>
      <c r="B5" s="109">
        <v>18500</v>
      </c>
      <c r="C5" s="122">
        <v>3.2884819384735635E-2</v>
      </c>
      <c r="D5" s="114">
        <v>19200</v>
      </c>
      <c r="E5" s="114">
        <v>17900</v>
      </c>
    </row>
    <row r="6" spans="1:5" x14ac:dyDescent="0.25">
      <c r="A6" s="121" t="s">
        <v>33</v>
      </c>
      <c r="B6" s="109">
        <v>8500</v>
      </c>
      <c r="C6" s="122">
        <v>1.7953321364452424E-2</v>
      </c>
      <c r="D6" s="114">
        <v>8500</v>
      </c>
      <c r="E6" s="114">
        <v>8400</v>
      </c>
    </row>
    <row r="7" spans="1:5" x14ac:dyDescent="0.25">
      <c r="A7" s="120" t="s">
        <v>34</v>
      </c>
      <c r="B7" s="119">
        <v>27000</v>
      </c>
      <c r="C7" s="118">
        <v>2.8135231858676616E-2</v>
      </c>
      <c r="D7" s="253">
        <v>27700</v>
      </c>
      <c r="E7" s="253">
        <v>26300</v>
      </c>
    </row>
    <row r="8" spans="1:5" x14ac:dyDescent="0.25">
      <c r="A8" s="123" t="s">
        <v>35</v>
      </c>
      <c r="B8" s="109">
        <v>19900</v>
      </c>
      <c r="C8" s="122">
        <v>-7.2647658854555408E-3</v>
      </c>
      <c r="D8" s="114">
        <v>20000</v>
      </c>
      <c r="E8" s="114">
        <v>20100</v>
      </c>
    </row>
    <row r="9" spans="1:5" x14ac:dyDescent="0.25">
      <c r="A9" s="121" t="s">
        <v>36</v>
      </c>
      <c r="B9" s="109">
        <v>26700</v>
      </c>
      <c r="C9" s="122">
        <v>-4.1004244298971294E-2</v>
      </c>
      <c r="D9" s="114">
        <v>26700</v>
      </c>
      <c r="E9" s="114">
        <v>27800</v>
      </c>
    </row>
    <row r="10" spans="1:5" x14ac:dyDescent="0.25">
      <c r="A10" s="121" t="s">
        <v>37</v>
      </c>
      <c r="B10" s="109">
        <v>45300</v>
      </c>
      <c r="C10" s="122">
        <v>-9.1348150090692533E-3</v>
      </c>
      <c r="D10" s="114">
        <v>45800</v>
      </c>
      <c r="E10" s="114">
        <v>45800</v>
      </c>
    </row>
    <row r="11" spans="1:5" x14ac:dyDescent="0.25">
      <c r="A11" s="121" t="s">
        <v>38</v>
      </c>
      <c r="B11" s="109">
        <v>2500</v>
      </c>
      <c r="C11" s="122">
        <v>-8.9682829019321911E-2</v>
      </c>
      <c r="D11" s="114">
        <v>2500</v>
      </c>
      <c r="E11" s="114">
        <v>2700</v>
      </c>
    </row>
    <row r="12" spans="1:5" x14ac:dyDescent="0.25">
      <c r="A12" s="120" t="s">
        <v>31</v>
      </c>
      <c r="B12" s="119">
        <v>94400</v>
      </c>
      <c r="C12" s="118">
        <v>-2.0228005933548406E-2</v>
      </c>
      <c r="D12" s="253">
        <v>95000</v>
      </c>
      <c r="E12" s="253">
        <v>96400</v>
      </c>
    </row>
    <row r="13" spans="1:5" x14ac:dyDescent="0.25">
      <c r="A13" s="121" t="s">
        <v>39</v>
      </c>
      <c r="B13" s="109">
        <v>24800</v>
      </c>
      <c r="C13" s="122">
        <v>4.9942861979938205E-2</v>
      </c>
      <c r="D13" s="114">
        <v>28100</v>
      </c>
      <c r="E13" s="114">
        <v>23600</v>
      </c>
    </row>
    <row r="14" spans="1:5" x14ac:dyDescent="0.25">
      <c r="A14" s="121" t="s">
        <v>40</v>
      </c>
      <c r="B14" s="109">
        <v>18600</v>
      </c>
      <c r="C14" s="122">
        <v>5.1804094559438976E-2</v>
      </c>
      <c r="D14" s="114">
        <v>18600</v>
      </c>
      <c r="E14" s="114">
        <v>17700</v>
      </c>
    </row>
    <row r="15" spans="1:5" x14ac:dyDescent="0.25">
      <c r="A15" s="121" t="s">
        <v>41</v>
      </c>
      <c r="B15" s="109">
        <v>5900</v>
      </c>
      <c r="C15" s="122">
        <v>-4.0812981478446156E-2</v>
      </c>
      <c r="D15" s="114">
        <v>5900</v>
      </c>
      <c r="E15" s="114">
        <v>6100</v>
      </c>
    </row>
    <row r="16" spans="1:5" x14ac:dyDescent="0.25">
      <c r="A16" s="120" t="s">
        <v>42</v>
      </c>
      <c r="B16" s="119">
        <v>49300</v>
      </c>
      <c r="C16" s="118">
        <v>3.8958025732967728E-2</v>
      </c>
      <c r="D16" s="253">
        <v>52600</v>
      </c>
      <c r="E16" s="253">
        <v>47400</v>
      </c>
    </row>
    <row r="17" spans="1:9" x14ac:dyDescent="0.25">
      <c r="A17" s="120" t="s">
        <v>43</v>
      </c>
      <c r="B17" s="119">
        <v>19700</v>
      </c>
      <c r="C17" s="118">
        <v>4.0579863499285752E-2</v>
      </c>
      <c r="D17" s="253">
        <v>19800</v>
      </c>
      <c r="E17" s="253">
        <v>18900</v>
      </c>
    </row>
    <row r="18" spans="1:9" x14ac:dyDescent="0.25">
      <c r="A18" s="124" t="s">
        <v>44</v>
      </c>
      <c r="B18" s="117">
        <v>233700</v>
      </c>
      <c r="C18" s="125">
        <v>9.3488127739835159E-3</v>
      </c>
      <c r="D18" s="254">
        <v>238400</v>
      </c>
      <c r="E18" s="254">
        <v>232200</v>
      </c>
    </row>
    <row r="19" spans="1:9" x14ac:dyDescent="0.25">
      <c r="A19" s="124" t="s">
        <v>45</v>
      </c>
      <c r="B19" s="117">
        <v>29800</v>
      </c>
      <c r="C19" s="125">
        <v>5.2499558381911324E-2</v>
      </c>
      <c r="D19" s="254">
        <v>29800</v>
      </c>
      <c r="E19" s="254">
        <v>28300</v>
      </c>
    </row>
    <row r="20" spans="1:9" x14ac:dyDescent="0.25">
      <c r="A20" s="124" t="s">
        <v>25</v>
      </c>
      <c r="B20" s="117">
        <v>49900</v>
      </c>
      <c r="C20" s="125">
        <v>-9.4112935522627154E-4</v>
      </c>
      <c r="D20" s="254">
        <v>49900</v>
      </c>
      <c r="E20" s="254">
        <v>50400</v>
      </c>
    </row>
    <row r="21" spans="1:9" x14ac:dyDescent="0.25">
      <c r="A21" s="124" t="s">
        <v>63</v>
      </c>
      <c r="B21" s="117">
        <v>100</v>
      </c>
      <c r="C21" s="125" t="s">
        <v>166</v>
      </c>
      <c r="D21" s="254">
        <v>200</v>
      </c>
      <c r="E21" s="254">
        <v>100</v>
      </c>
    </row>
    <row r="22" spans="1:9" x14ac:dyDescent="0.25">
      <c r="A22" s="56" t="s">
        <v>57</v>
      </c>
      <c r="B22" s="53">
        <v>313500</v>
      </c>
      <c r="C22" s="57">
        <v>9.6276761880842218E-3</v>
      </c>
      <c r="D22" s="255">
        <v>318300</v>
      </c>
      <c r="E22" s="256">
        <v>311000</v>
      </c>
    </row>
    <row r="23" spans="1:9" ht="17.45" customHeight="1" x14ac:dyDescent="0.25">
      <c r="A23" s="66" t="s">
        <v>116</v>
      </c>
      <c r="B23" s="5">
        <v>266400</v>
      </c>
      <c r="C23" s="4">
        <v>1.3864151862507801E-2</v>
      </c>
      <c r="D23" s="257">
        <v>270600</v>
      </c>
      <c r="E23" s="257">
        <v>263200</v>
      </c>
    </row>
    <row r="24" spans="1:9" x14ac:dyDescent="0.25">
      <c r="A24" s="9" t="s">
        <v>110</v>
      </c>
      <c r="B24" s="5">
        <v>24400</v>
      </c>
      <c r="C24" s="4">
        <v>1.8069523849267622E-2</v>
      </c>
      <c r="D24" s="257">
        <v>24800</v>
      </c>
      <c r="E24" s="257">
        <v>24000</v>
      </c>
    </row>
    <row r="25" spans="1:9" x14ac:dyDescent="0.25">
      <c r="A25" s="9" t="s">
        <v>111</v>
      </c>
      <c r="B25" s="5">
        <v>25600</v>
      </c>
      <c r="C25" s="4">
        <v>-3.1493974077162132E-2</v>
      </c>
      <c r="D25" s="257">
        <v>25800</v>
      </c>
      <c r="E25" s="257">
        <v>26400</v>
      </c>
    </row>
    <row r="26" spans="1:9" s="37" customFormat="1" ht="36" customHeight="1" x14ac:dyDescent="0.25">
      <c r="A26" s="219" t="s">
        <v>137</v>
      </c>
      <c r="B26" s="219"/>
      <c r="C26" s="219"/>
      <c r="D26" s="219"/>
      <c r="E26" s="219"/>
      <c r="F26" s="219"/>
      <c r="G26" s="219"/>
      <c r="H26" s="219"/>
      <c r="I26" s="219"/>
    </row>
    <row r="27" spans="1:9" s="37" customFormat="1" x14ac:dyDescent="0.25">
      <c r="A27" s="215" t="s">
        <v>168</v>
      </c>
      <c r="B27" s="215"/>
      <c r="C27" s="215"/>
      <c r="D27" s="215"/>
      <c r="E27" s="215"/>
      <c r="F27" s="215"/>
      <c r="G27" s="215"/>
      <c r="H27" s="215"/>
      <c r="I27" s="215"/>
    </row>
    <row r="28" spans="1:9" s="28" customFormat="1" x14ac:dyDescent="0.25">
      <c r="A28" s="215" t="s">
        <v>151</v>
      </c>
      <c r="B28" s="215"/>
      <c r="C28" s="215"/>
      <c r="D28" s="215"/>
      <c r="E28" s="215"/>
      <c r="F28" s="215"/>
      <c r="G28" s="215"/>
      <c r="H28" s="215"/>
      <c r="I28" s="215"/>
    </row>
    <row r="29" spans="1:9" s="37" customFormat="1" ht="24.95" customHeight="1" x14ac:dyDescent="0.25">
      <c r="A29" s="216" t="s">
        <v>152</v>
      </c>
      <c r="B29" s="216"/>
      <c r="C29" s="216"/>
      <c r="D29" s="216"/>
      <c r="E29" s="216"/>
      <c r="F29" s="216"/>
      <c r="G29" s="216"/>
      <c r="H29" s="216"/>
      <c r="I29" s="216"/>
    </row>
    <row r="30" spans="1:9" s="37" customFormat="1" ht="150" customHeight="1" x14ac:dyDescent="0.25">
      <c r="A30" s="217" t="s">
        <v>150</v>
      </c>
      <c r="B30" s="217"/>
      <c r="C30" s="217"/>
      <c r="D30" s="217"/>
      <c r="E30" s="217"/>
      <c r="F30" s="217"/>
      <c r="G30" s="217"/>
      <c r="H30" s="217"/>
      <c r="I30" s="217"/>
    </row>
    <row r="31" spans="1:9" s="28" customFormat="1" ht="15" customHeight="1" x14ac:dyDescent="0.25">
      <c r="A31" s="213" t="s">
        <v>90</v>
      </c>
      <c r="B31" s="213"/>
      <c r="C31" s="213"/>
      <c r="D31" s="213"/>
      <c r="E31" s="213"/>
      <c r="F31" s="213"/>
      <c r="G31" s="213"/>
      <c r="H31" s="213"/>
      <c r="I31" s="213"/>
    </row>
    <row r="32" spans="1:9" s="37" customFormat="1" x14ac:dyDescent="0.25">
      <c r="A32" s="32" t="s">
        <v>91</v>
      </c>
      <c r="B32" s="33"/>
    </row>
  </sheetData>
  <mergeCells count="7">
    <mergeCell ref="A1:E1"/>
    <mergeCell ref="A31:I31"/>
    <mergeCell ref="A26:I26"/>
    <mergeCell ref="A27:I27"/>
    <mergeCell ref="A28:I28"/>
    <mergeCell ref="A29:I29"/>
    <mergeCell ref="A30:I30"/>
  </mergeCells>
  <hyperlinks>
    <hyperlink ref="A2" location="Sommaire!A1" display="Retour au sommaire"/>
    <hyperlink ref="A32" r:id="rId1"/>
  </hyperlinks>
  <pageMargins left="0.70866141732283472" right="0.70866141732283472" top="0.74803149606299213" bottom="0.74803149606299213"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22"/>
  <sheetViews>
    <sheetView workbookViewId="0">
      <selection activeCell="F21" sqref="F21"/>
    </sheetView>
  </sheetViews>
  <sheetFormatPr baseColWidth="10" defaultRowHeight="15" x14ac:dyDescent="0.25"/>
  <cols>
    <col min="8" max="8" width="37.375" bestFit="1" customWidth="1"/>
  </cols>
  <sheetData>
    <row r="1" spans="1:9" ht="27" customHeight="1" x14ac:dyDescent="0.25">
      <c r="A1" s="214" t="s">
        <v>161</v>
      </c>
      <c r="B1" s="214"/>
      <c r="C1" s="214"/>
      <c r="D1" s="214"/>
      <c r="E1" s="214"/>
      <c r="F1" s="214"/>
      <c r="G1" s="214"/>
    </row>
    <row r="2" spans="1:9" s="37" customFormat="1" x14ac:dyDescent="0.25">
      <c r="A2" s="34" t="s">
        <v>92</v>
      </c>
      <c r="B2" s="38"/>
      <c r="C2" s="38"/>
      <c r="D2" s="38"/>
      <c r="E2" s="38"/>
    </row>
    <row r="3" spans="1:9" ht="56.25" x14ac:dyDescent="0.25">
      <c r="A3" s="51" t="s">
        <v>20</v>
      </c>
      <c r="B3" s="51" t="s">
        <v>138</v>
      </c>
      <c r="C3" s="51" t="s">
        <v>139</v>
      </c>
      <c r="D3" s="51" t="s">
        <v>154</v>
      </c>
      <c r="E3" s="51" t="s">
        <v>155</v>
      </c>
      <c r="F3" s="51" t="s">
        <v>156</v>
      </c>
      <c r="G3" s="51" t="s">
        <v>158</v>
      </c>
    </row>
    <row r="4" spans="1:9" x14ac:dyDescent="0.25">
      <c r="A4" s="2" t="s">
        <v>21</v>
      </c>
      <c r="B4" s="109">
        <v>961600</v>
      </c>
      <c r="C4" s="18">
        <v>1019700</v>
      </c>
      <c r="D4" s="112">
        <v>4.2527859298791635E-3</v>
      </c>
      <c r="E4" s="112">
        <v>5.6598023852235668E-3</v>
      </c>
      <c r="F4" s="111">
        <v>972200</v>
      </c>
      <c r="G4" s="108">
        <v>1031300</v>
      </c>
    </row>
    <row r="5" spans="1:9" x14ac:dyDescent="0.25">
      <c r="A5" s="2" t="s">
        <v>22</v>
      </c>
      <c r="B5" s="109">
        <v>588600</v>
      </c>
      <c r="C5" s="18">
        <v>588600</v>
      </c>
      <c r="D5" s="112">
        <v>5.5126772786131357E-3</v>
      </c>
      <c r="E5" s="112">
        <v>5.5570930236530924E-3</v>
      </c>
      <c r="F5" s="111">
        <v>637200</v>
      </c>
      <c r="G5" s="108">
        <v>637200</v>
      </c>
    </row>
    <row r="6" spans="1:9" x14ac:dyDescent="0.25">
      <c r="A6" s="2" t="s">
        <v>23</v>
      </c>
      <c r="B6" s="109">
        <v>54000</v>
      </c>
      <c r="C6" s="18">
        <v>54000</v>
      </c>
      <c r="D6" s="112">
        <v>9.273281358087011E-3</v>
      </c>
      <c r="E6" s="112">
        <v>9.2544122046066407E-3</v>
      </c>
      <c r="F6" s="109">
        <v>57900</v>
      </c>
      <c r="G6" s="18">
        <v>57900</v>
      </c>
    </row>
    <row r="7" spans="1:9" x14ac:dyDescent="0.25">
      <c r="A7" s="54" t="s">
        <v>57</v>
      </c>
      <c r="B7" s="53">
        <v>1604200</v>
      </c>
      <c r="C7" s="53">
        <v>1662300</v>
      </c>
      <c r="D7" s="107">
        <v>4.8829990822843294E-3</v>
      </c>
      <c r="E7" s="107">
        <v>5.7397515456551343E-3</v>
      </c>
      <c r="F7" s="53">
        <v>1667300</v>
      </c>
      <c r="G7" s="53">
        <v>1726400</v>
      </c>
    </row>
    <row r="8" spans="1:9" s="37" customFormat="1" x14ac:dyDescent="0.25">
      <c r="A8" s="215" t="s">
        <v>168</v>
      </c>
      <c r="B8" s="215"/>
      <c r="C8" s="215"/>
      <c r="D8" s="215"/>
      <c r="E8" s="215"/>
      <c r="F8" s="215"/>
      <c r="G8" s="215"/>
      <c r="H8" s="215"/>
      <c r="I8" s="215"/>
    </row>
    <row r="9" spans="1:9" s="28" customFormat="1" x14ac:dyDescent="0.25">
      <c r="A9" s="215" t="s">
        <v>151</v>
      </c>
      <c r="B9" s="215"/>
      <c r="C9" s="215"/>
      <c r="D9" s="215"/>
      <c r="E9" s="215"/>
      <c r="F9" s="215"/>
      <c r="G9" s="215"/>
      <c r="H9" s="215"/>
      <c r="I9" s="215"/>
    </row>
    <row r="10" spans="1:9" s="37" customFormat="1" ht="24.95" customHeight="1" x14ac:dyDescent="0.25">
      <c r="A10" s="216" t="s">
        <v>152</v>
      </c>
      <c r="B10" s="216"/>
      <c r="C10" s="216"/>
      <c r="D10" s="216"/>
      <c r="E10" s="216"/>
      <c r="F10" s="216"/>
      <c r="G10" s="216"/>
      <c r="H10" s="216"/>
      <c r="I10" s="216"/>
    </row>
    <row r="11" spans="1:9" s="37" customFormat="1" x14ac:dyDescent="0.25">
      <c r="A11" s="166" t="s">
        <v>157</v>
      </c>
      <c r="B11" s="168"/>
      <c r="C11" s="169"/>
      <c r="D11" s="168"/>
      <c r="E11" s="170"/>
      <c r="F11" s="167"/>
      <c r="G11" s="167"/>
      <c r="H11" s="167"/>
    </row>
    <row r="12" spans="1:9" s="37" customFormat="1" ht="150" customHeight="1" x14ac:dyDescent="0.25">
      <c r="A12" s="217" t="s">
        <v>169</v>
      </c>
      <c r="B12" s="217"/>
      <c r="C12" s="217"/>
      <c r="D12" s="217"/>
      <c r="E12" s="217"/>
      <c r="F12" s="217"/>
      <c r="G12" s="217"/>
      <c r="H12" s="217"/>
      <c r="I12" s="217"/>
    </row>
    <row r="13" spans="1:9" s="28" customFormat="1" ht="15" customHeight="1" x14ac:dyDescent="0.25">
      <c r="A13" s="213" t="s">
        <v>90</v>
      </c>
      <c r="B13" s="213"/>
      <c r="C13" s="213"/>
      <c r="D13" s="213"/>
      <c r="E13" s="213"/>
      <c r="F13" s="213"/>
      <c r="G13" s="213"/>
      <c r="H13" s="213"/>
      <c r="I13" s="213"/>
    </row>
    <row r="14" spans="1:9" s="37" customFormat="1" x14ac:dyDescent="0.25">
      <c r="A14" s="32" t="s">
        <v>91</v>
      </c>
      <c r="B14" s="33"/>
    </row>
    <row r="15" spans="1:9" s="37" customFormat="1" x14ac:dyDescent="0.25">
      <c r="A15" s="67"/>
    </row>
    <row r="16" spans="1:9" s="37" customFormat="1" x14ac:dyDescent="0.25">
      <c r="A16" s="67"/>
    </row>
    <row r="17" spans="1:1" s="37" customFormat="1" x14ac:dyDescent="0.25">
      <c r="A17" s="67"/>
    </row>
    <row r="18" spans="1:1" s="37" customFormat="1" x14ac:dyDescent="0.25">
      <c r="A18" s="67"/>
    </row>
    <row r="19" spans="1:1" s="37" customFormat="1" x14ac:dyDescent="0.25">
      <c r="A19" s="67"/>
    </row>
    <row r="20" spans="1:1" s="37" customFormat="1" x14ac:dyDescent="0.25">
      <c r="A20" s="67"/>
    </row>
    <row r="21" spans="1:1" s="37" customFormat="1" x14ac:dyDescent="0.25">
      <c r="A21" s="67"/>
    </row>
    <row r="22" spans="1:1" s="37" customFormat="1" x14ac:dyDescent="0.25">
      <c r="A22" s="67"/>
    </row>
  </sheetData>
  <mergeCells count="6">
    <mergeCell ref="A9:I9"/>
    <mergeCell ref="A10:I10"/>
    <mergeCell ref="A12:I12"/>
    <mergeCell ref="A13:I13"/>
    <mergeCell ref="A1:G1"/>
    <mergeCell ref="A8:I8"/>
  </mergeCells>
  <hyperlinks>
    <hyperlink ref="A2" location="Sommaire!A1" display="Retour au sommaire"/>
    <hyperlink ref="A14"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I17"/>
  <sheetViews>
    <sheetView workbookViewId="0">
      <selection activeCell="I4" sqref="I4:I10"/>
    </sheetView>
  </sheetViews>
  <sheetFormatPr baseColWidth="10" defaultRowHeight="15" x14ac:dyDescent="0.25"/>
  <cols>
    <col min="1" max="1" width="24.25" customWidth="1"/>
  </cols>
  <sheetData>
    <row r="1" spans="1:9" ht="29.25" customHeight="1" x14ac:dyDescent="0.25">
      <c r="A1" s="214" t="s">
        <v>140</v>
      </c>
      <c r="B1" s="214"/>
      <c r="C1" s="214"/>
      <c r="D1" s="214"/>
      <c r="E1" s="214"/>
      <c r="F1" s="214"/>
      <c r="G1" s="214"/>
    </row>
    <row r="2" spans="1:9" s="37" customFormat="1" ht="13.5" customHeight="1" x14ac:dyDescent="0.25">
      <c r="A2" s="47" t="s">
        <v>92</v>
      </c>
      <c r="B2" s="40"/>
      <c r="C2" s="40"/>
      <c r="D2" s="40"/>
      <c r="E2" s="40"/>
      <c r="F2" s="40"/>
      <c r="G2" s="40"/>
    </row>
    <row r="3" spans="1:9" ht="56.25" x14ac:dyDescent="0.25">
      <c r="A3" s="51" t="s">
        <v>54</v>
      </c>
      <c r="B3" s="51" t="s">
        <v>138</v>
      </c>
      <c r="C3" s="51" t="s">
        <v>139</v>
      </c>
      <c r="D3" s="51" t="s">
        <v>154</v>
      </c>
      <c r="E3" s="51" t="s">
        <v>155</v>
      </c>
      <c r="F3" s="51" t="s">
        <v>156</v>
      </c>
      <c r="G3" s="51" t="s">
        <v>158</v>
      </c>
    </row>
    <row r="4" spans="1:9" x14ac:dyDescent="0.25">
      <c r="A4" s="121" t="s">
        <v>24</v>
      </c>
      <c r="B4" s="18">
        <v>8000</v>
      </c>
      <c r="C4" s="109">
        <v>8000</v>
      </c>
      <c r="D4" s="110">
        <v>-1.4075811828620817E-2</v>
      </c>
      <c r="E4" s="110">
        <v>-1.4075811828620817E-2</v>
      </c>
      <c r="F4" s="18">
        <v>8000</v>
      </c>
      <c r="G4" s="109">
        <v>8000</v>
      </c>
      <c r="H4" s="103"/>
      <c r="I4" s="27"/>
    </row>
    <row r="5" spans="1:9" x14ac:dyDescent="0.25">
      <c r="A5" s="121" t="s">
        <v>60</v>
      </c>
      <c r="B5" s="18">
        <v>25200</v>
      </c>
      <c r="C5" s="109">
        <v>25200</v>
      </c>
      <c r="D5" s="110">
        <v>-5.8435661546965686E-3</v>
      </c>
      <c r="E5" s="126">
        <v>-5.8036243041572899E-3</v>
      </c>
      <c r="F5" s="18">
        <v>25200</v>
      </c>
      <c r="G5" s="109">
        <v>25200</v>
      </c>
      <c r="H5" s="104"/>
      <c r="I5" s="27"/>
    </row>
    <row r="6" spans="1:9" x14ac:dyDescent="0.25">
      <c r="A6" s="121" t="s">
        <v>25</v>
      </c>
      <c r="B6" s="18">
        <v>143300</v>
      </c>
      <c r="C6" s="109">
        <v>143300</v>
      </c>
      <c r="D6" s="110">
        <v>0.3372865540729682</v>
      </c>
      <c r="E6" s="110">
        <v>0.33734175443833903</v>
      </c>
      <c r="F6" s="18">
        <v>143300</v>
      </c>
      <c r="G6" s="109">
        <v>143300</v>
      </c>
      <c r="H6" s="96"/>
    </row>
    <row r="7" spans="1:9" x14ac:dyDescent="0.25">
      <c r="A7" s="121" t="s">
        <v>26</v>
      </c>
      <c r="B7" s="18">
        <v>701600</v>
      </c>
      <c r="C7" s="109">
        <v>759600</v>
      </c>
      <c r="D7" s="110">
        <v>-1.794722491279737E-2</v>
      </c>
      <c r="E7" s="110">
        <v>-1.454362894092648E-2</v>
      </c>
      <c r="F7" s="18">
        <v>704300</v>
      </c>
      <c r="G7" s="109">
        <v>763300</v>
      </c>
      <c r="H7" s="96"/>
    </row>
    <row r="8" spans="1:9" x14ac:dyDescent="0.25">
      <c r="A8" s="121" t="s">
        <v>27</v>
      </c>
      <c r="B8" s="18">
        <v>26500</v>
      </c>
      <c r="C8" s="109">
        <v>26500</v>
      </c>
      <c r="D8" s="110">
        <v>-0.44794340449508546</v>
      </c>
      <c r="E8" s="110">
        <v>-0.44795492487479133</v>
      </c>
      <c r="F8" s="18">
        <v>26600</v>
      </c>
      <c r="G8" s="109">
        <v>26600</v>
      </c>
      <c r="H8" s="96"/>
    </row>
    <row r="9" spans="1:9" x14ac:dyDescent="0.25">
      <c r="A9" s="121" t="s">
        <v>28</v>
      </c>
      <c r="B9" s="156">
        <v>57000</v>
      </c>
      <c r="C9" s="114">
        <v>57100</v>
      </c>
      <c r="D9" s="110">
        <v>4.5355381597521401E-2</v>
      </c>
      <c r="E9" s="110">
        <v>3.4797897474405233E-4</v>
      </c>
      <c r="F9" s="156">
        <v>64800</v>
      </c>
      <c r="G9" s="114">
        <v>64900</v>
      </c>
      <c r="H9" s="96"/>
    </row>
    <row r="10" spans="1:9" x14ac:dyDescent="0.25">
      <c r="A10" s="52" t="s">
        <v>57</v>
      </c>
      <c r="B10" s="53">
        <v>961600</v>
      </c>
      <c r="C10" s="53">
        <v>1019700</v>
      </c>
      <c r="D10" s="107">
        <v>4.2527859298791635E-3</v>
      </c>
      <c r="E10" s="107">
        <v>5.6598023852235668E-3</v>
      </c>
      <c r="F10" s="53">
        <v>972200</v>
      </c>
      <c r="G10" s="53">
        <v>1031300</v>
      </c>
      <c r="H10" s="96"/>
      <c r="I10" s="27"/>
    </row>
    <row r="11" spans="1:9" s="37" customFormat="1" x14ac:dyDescent="0.25">
      <c r="A11" s="215" t="s">
        <v>168</v>
      </c>
      <c r="B11" s="215"/>
      <c r="C11" s="215"/>
      <c r="D11" s="215"/>
      <c r="E11" s="215"/>
      <c r="F11" s="215"/>
      <c r="G11" s="215"/>
      <c r="H11" s="215"/>
      <c r="I11" s="215"/>
    </row>
    <row r="12" spans="1:9" s="28" customFormat="1" x14ac:dyDescent="0.25">
      <c r="A12" s="215" t="s">
        <v>151</v>
      </c>
      <c r="B12" s="215"/>
      <c r="C12" s="215"/>
      <c r="D12" s="215"/>
      <c r="E12" s="215"/>
      <c r="F12" s="215"/>
      <c r="G12" s="215"/>
      <c r="H12" s="215"/>
      <c r="I12" s="215"/>
    </row>
    <row r="13" spans="1:9" s="37" customFormat="1" ht="24.95" customHeight="1" x14ac:dyDescent="0.25">
      <c r="A13" s="216" t="s">
        <v>152</v>
      </c>
      <c r="B13" s="216"/>
      <c r="C13" s="216"/>
      <c r="D13" s="216"/>
      <c r="E13" s="216"/>
      <c r="F13" s="216"/>
      <c r="G13" s="216"/>
      <c r="H13" s="216"/>
      <c r="I13" s="216"/>
    </row>
    <row r="14" spans="1:9" s="37" customFormat="1" x14ac:dyDescent="0.25">
      <c r="A14" s="166" t="s">
        <v>157</v>
      </c>
      <c r="B14" s="168"/>
      <c r="C14" s="169"/>
      <c r="D14" s="168"/>
      <c r="E14" s="170"/>
      <c r="F14" s="167"/>
      <c r="G14" s="167"/>
      <c r="H14" s="167"/>
    </row>
    <row r="15" spans="1:9" s="37" customFormat="1" ht="150" customHeight="1" x14ac:dyDescent="0.25">
      <c r="A15" s="217" t="s">
        <v>169</v>
      </c>
      <c r="B15" s="217"/>
      <c r="C15" s="217"/>
      <c r="D15" s="217"/>
      <c r="E15" s="217"/>
      <c r="F15" s="217"/>
      <c r="G15" s="217"/>
      <c r="H15" s="217"/>
      <c r="I15" s="217"/>
    </row>
    <row r="16" spans="1:9" s="28" customFormat="1" ht="15" customHeight="1" x14ac:dyDescent="0.25">
      <c r="A16" s="213" t="s">
        <v>90</v>
      </c>
      <c r="B16" s="213"/>
      <c r="C16" s="213"/>
      <c r="D16" s="213"/>
      <c r="E16" s="213"/>
      <c r="F16" s="213"/>
      <c r="G16" s="213"/>
      <c r="H16" s="213"/>
      <c r="I16" s="213"/>
    </row>
    <row r="17" spans="1:2" s="37" customFormat="1" x14ac:dyDescent="0.25">
      <c r="A17" s="32" t="s">
        <v>91</v>
      </c>
      <c r="B17" s="33"/>
    </row>
  </sheetData>
  <mergeCells count="6">
    <mergeCell ref="A15:I15"/>
    <mergeCell ref="A16:I16"/>
    <mergeCell ref="A1:G1"/>
    <mergeCell ref="A13:I13"/>
    <mergeCell ref="A11:I11"/>
    <mergeCell ref="A12:I12"/>
  </mergeCells>
  <hyperlinks>
    <hyperlink ref="A2" location="Sommaire!A1" display="Retour au sommaire"/>
    <hyperlink ref="A17"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baseColWidth="10" defaultColWidth="11" defaultRowHeight="15" x14ac:dyDescent="0.25"/>
  <cols>
    <col min="1" max="1" width="39.25" style="15" bestFit="1" customWidth="1"/>
    <col min="2" max="2" width="11" style="15"/>
    <col min="3" max="3" width="10.75" style="15" bestFit="1" customWidth="1"/>
    <col min="4" max="5" width="11.25" style="15" customWidth="1"/>
    <col min="6" max="7" width="11" style="15"/>
    <col min="8" max="8" width="11.875" style="15" bestFit="1" customWidth="1"/>
    <col min="9" max="16384" width="11" style="15"/>
  </cols>
  <sheetData>
    <row r="1" spans="1:8" ht="15" customHeight="1" x14ac:dyDescent="0.25">
      <c r="A1" s="44" t="s">
        <v>141</v>
      </c>
      <c r="B1" s="16"/>
      <c r="C1" s="16"/>
      <c r="D1" s="16"/>
      <c r="E1" s="16"/>
      <c r="F1" s="16"/>
    </row>
    <row r="2" spans="1:8" x14ac:dyDescent="0.25">
      <c r="A2" s="34" t="s">
        <v>92</v>
      </c>
      <c r="B2" s="19"/>
      <c r="C2" s="17"/>
      <c r="D2" s="17"/>
      <c r="E2" s="17"/>
      <c r="F2" s="17"/>
    </row>
    <row r="3" spans="1:8" ht="15" customHeight="1" x14ac:dyDescent="0.25">
      <c r="A3" s="221" t="s">
        <v>68</v>
      </c>
      <c r="B3" s="223" t="s">
        <v>69</v>
      </c>
      <c r="C3" s="224"/>
      <c r="D3" s="223" t="s">
        <v>58</v>
      </c>
      <c r="E3" s="223"/>
      <c r="F3" s="225" t="s">
        <v>1</v>
      </c>
      <c r="G3" s="225"/>
    </row>
    <row r="4" spans="1:8" x14ac:dyDescent="0.25">
      <c r="A4" s="222"/>
      <c r="B4" s="75" t="s">
        <v>117</v>
      </c>
      <c r="C4" s="76" t="s">
        <v>118</v>
      </c>
      <c r="D4" s="75" t="s">
        <v>117</v>
      </c>
      <c r="E4" s="75" t="s">
        <v>118</v>
      </c>
      <c r="F4" s="75" t="s">
        <v>117</v>
      </c>
      <c r="G4" s="76" t="s">
        <v>118</v>
      </c>
    </row>
    <row r="5" spans="1:8" s="91" customFormat="1" x14ac:dyDescent="0.25">
      <c r="A5" s="92" t="s">
        <v>57</v>
      </c>
      <c r="B5" s="93">
        <v>26766</v>
      </c>
      <c r="C5" s="94">
        <v>0.11781165170181666</v>
      </c>
      <c r="D5" s="93">
        <v>13230</v>
      </c>
      <c r="E5" s="95">
        <v>3.4968317296409292E-2</v>
      </c>
      <c r="F5" s="93">
        <v>12320</v>
      </c>
      <c r="G5" s="94">
        <v>5.5427053885033842E-2</v>
      </c>
    </row>
    <row r="6" spans="1:8" x14ac:dyDescent="0.25">
      <c r="A6" s="42" t="s">
        <v>99</v>
      </c>
      <c r="B6" s="85">
        <v>0.10038855264141075</v>
      </c>
      <c r="C6" s="87">
        <v>-0.66901694300029035</v>
      </c>
      <c r="D6" s="78">
        <v>9.9017384731670446E-2</v>
      </c>
      <c r="E6" s="77">
        <v>-0.44794469979704821</v>
      </c>
      <c r="F6" s="85">
        <v>9.488636363636363E-2</v>
      </c>
      <c r="G6" s="87">
        <v>-0.78293050006619791</v>
      </c>
    </row>
    <row r="7" spans="1:8" x14ac:dyDescent="0.25">
      <c r="A7" s="43" t="s">
        <v>100</v>
      </c>
      <c r="B7" s="86">
        <v>4.7485616080101621E-2</v>
      </c>
      <c r="C7" s="88">
        <v>0.21734423486336762</v>
      </c>
      <c r="D7" s="80">
        <v>4.6938775510204082E-2</v>
      </c>
      <c r="E7" s="79">
        <v>7.8372583485401132E-2</v>
      </c>
      <c r="F7" s="86">
        <v>4.6590909090909093E-2</v>
      </c>
      <c r="G7" s="88">
        <v>0.22149988707428972</v>
      </c>
    </row>
    <row r="8" spans="1:8" x14ac:dyDescent="0.25">
      <c r="A8" s="43" t="s">
        <v>33</v>
      </c>
      <c r="B8" s="86">
        <v>8.032578644549055E-3</v>
      </c>
      <c r="C8" s="88">
        <v>0.11000248754949737</v>
      </c>
      <c r="D8" s="80">
        <v>1.020408163265306E-2</v>
      </c>
      <c r="E8" s="79">
        <v>0.1677131777376521</v>
      </c>
      <c r="F8" s="86">
        <v>9.9837662337662336E-3</v>
      </c>
      <c r="G8" s="88">
        <v>0.22736660024632263</v>
      </c>
    </row>
    <row r="9" spans="1:8" x14ac:dyDescent="0.25">
      <c r="A9" s="42" t="s">
        <v>65</v>
      </c>
      <c r="B9" s="85">
        <v>5.551819472465068E-2</v>
      </c>
      <c r="C9" s="87">
        <v>0.327346722412865</v>
      </c>
      <c r="D9" s="78">
        <v>5.7142857142857141E-2</v>
      </c>
      <c r="E9" s="77">
        <v>0.2460857612230527</v>
      </c>
      <c r="F9" s="85">
        <v>5.6574675324675326E-2</v>
      </c>
      <c r="G9" s="87">
        <v>0.44886648732061218</v>
      </c>
    </row>
    <row r="10" spans="1:8" x14ac:dyDescent="0.25">
      <c r="A10" s="43" t="s">
        <v>101</v>
      </c>
      <c r="B10" s="86">
        <v>2.2042890233878801E-2</v>
      </c>
      <c r="C10" s="88">
        <v>-2.5821646898191997E-2</v>
      </c>
      <c r="D10" s="80">
        <v>2.5018896447467878E-2</v>
      </c>
      <c r="E10" s="79">
        <v>-5.61953118361741E-2</v>
      </c>
      <c r="F10" s="86">
        <v>2.4512987012987014E-2</v>
      </c>
      <c r="G10" s="88">
        <v>-4.1633706822604213E-2</v>
      </c>
    </row>
    <row r="11" spans="1:8" x14ac:dyDescent="0.25">
      <c r="A11" s="43" t="s">
        <v>36</v>
      </c>
      <c r="B11" s="86">
        <v>1.9539714563251886E-2</v>
      </c>
      <c r="C11" s="88">
        <v>0.11642708380482958</v>
      </c>
      <c r="D11" s="80">
        <v>2.3809523809523808E-2</v>
      </c>
      <c r="E11" s="79">
        <v>0.33917814955130127</v>
      </c>
      <c r="F11" s="86">
        <v>2.2970779220779221E-2</v>
      </c>
      <c r="G11" s="88">
        <v>0.30958541800870271</v>
      </c>
    </row>
    <row r="12" spans="1:8" x14ac:dyDescent="0.25">
      <c r="A12" s="43" t="s">
        <v>102</v>
      </c>
      <c r="B12" s="86">
        <v>0.12938055742359711</v>
      </c>
      <c r="C12" s="88">
        <v>0.5638648883192019</v>
      </c>
      <c r="D12" s="80">
        <v>0.10839002267573696</v>
      </c>
      <c r="E12" s="79">
        <v>-8.175185900066162E-2</v>
      </c>
      <c r="F12" s="86">
        <v>0.10787337662337662</v>
      </c>
      <c r="G12" s="88">
        <v>-0.33234022680822956</v>
      </c>
    </row>
    <row r="13" spans="1:8" x14ac:dyDescent="0.25">
      <c r="A13" s="43" t="s">
        <v>103</v>
      </c>
      <c r="B13" s="86">
        <v>1.8680415452439663E-3</v>
      </c>
      <c r="C13" s="88">
        <v>-8.4651264143383698E-2</v>
      </c>
      <c r="D13" s="80">
        <v>2.1919879062736207E-3</v>
      </c>
      <c r="E13" s="79">
        <v>-2.3310792412612913E-2</v>
      </c>
      <c r="F13" s="86">
        <v>1.8668831168831169E-3</v>
      </c>
      <c r="G13" s="88">
        <v>-1.8914361146435171E-2</v>
      </c>
    </row>
    <row r="14" spans="1:8" x14ac:dyDescent="0.25">
      <c r="A14" s="42" t="s">
        <v>66</v>
      </c>
      <c r="B14" s="85">
        <v>0.17283120376597175</v>
      </c>
      <c r="C14" s="87">
        <v>0.56981906108245184</v>
      </c>
      <c r="D14" s="78">
        <v>0.15941043083900228</v>
      </c>
      <c r="E14" s="77">
        <v>0.17792018630185535</v>
      </c>
      <c r="F14" s="85">
        <v>0.15722402597402596</v>
      </c>
      <c r="G14" s="87">
        <v>-8.3302876768567846E-2</v>
      </c>
    </row>
    <row r="15" spans="1:8" x14ac:dyDescent="0.25">
      <c r="A15" s="43" t="s">
        <v>104</v>
      </c>
      <c r="B15" s="86">
        <v>0.14705223044160501</v>
      </c>
      <c r="C15" s="88">
        <v>-0.4127556570297255</v>
      </c>
      <c r="D15" s="80">
        <v>0.12857142857142856</v>
      </c>
      <c r="E15" s="79">
        <v>-0.54346732825963084</v>
      </c>
      <c r="F15" s="86">
        <v>0.12077922077922078</v>
      </c>
      <c r="G15" s="88">
        <v>-0.54094196731051114</v>
      </c>
      <c r="H15" s="211"/>
    </row>
    <row r="16" spans="1:8" x14ac:dyDescent="0.25">
      <c r="A16" s="43" t="s">
        <v>105</v>
      </c>
      <c r="B16" s="86">
        <v>0.36949861764925651</v>
      </c>
      <c r="C16" s="88">
        <v>0.70847525417184443</v>
      </c>
      <c r="D16" s="80">
        <v>0.35555555555555557</v>
      </c>
      <c r="E16" s="79">
        <v>0.53247803071788113</v>
      </c>
      <c r="F16" s="86">
        <v>0.36371753246753247</v>
      </c>
      <c r="G16" s="88">
        <v>1.0423606313159139</v>
      </c>
    </row>
    <row r="17" spans="1:12" x14ac:dyDescent="0.25">
      <c r="A17" s="43" t="s">
        <v>43</v>
      </c>
      <c r="B17" s="86">
        <v>0.10860793544048419</v>
      </c>
      <c r="C17" s="88">
        <v>-0.20623506317647156</v>
      </c>
      <c r="D17" s="80">
        <v>0.13507180650037792</v>
      </c>
      <c r="E17" s="79">
        <v>5.9633125982405666E-2</v>
      </c>
      <c r="F17" s="86">
        <v>0.14228896103896105</v>
      </c>
      <c r="G17" s="88">
        <v>-3.4789324014458667E-2</v>
      </c>
    </row>
    <row r="18" spans="1:12" x14ac:dyDescent="0.25">
      <c r="A18" s="43" t="s">
        <v>106</v>
      </c>
      <c r="B18" s="86">
        <v>4.610326533662109E-2</v>
      </c>
      <c r="C18" s="88">
        <v>-0.31763337446067297</v>
      </c>
      <c r="D18" s="80">
        <v>6.5230536659108093E-2</v>
      </c>
      <c r="E18" s="79">
        <v>-2.4705076168514417E-2</v>
      </c>
      <c r="F18" s="86">
        <v>6.4529220779220783E-2</v>
      </c>
      <c r="G18" s="88">
        <v>-4.9262450476790509E-2</v>
      </c>
    </row>
    <row r="19" spans="1:12" x14ac:dyDescent="0.25">
      <c r="A19" s="42" t="s">
        <v>67</v>
      </c>
      <c r="B19" s="85">
        <v>0.67126204886796681</v>
      </c>
      <c r="C19" s="87">
        <v>-0.22814884049502382</v>
      </c>
      <c r="D19" s="78">
        <v>0.6844293272864701</v>
      </c>
      <c r="E19" s="77">
        <v>2.39387522721346E-2</v>
      </c>
      <c r="F19" s="85">
        <v>0.69131493506493502</v>
      </c>
      <c r="G19" s="87">
        <v>0.41736688951414802</v>
      </c>
    </row>
    <row r="20" spans="1:12" x14ac:dyDescent="0.25">
      <c r="A20" s="42" t="s">
        <v>44</v>
      </c>
      <c r="B20" s="85">
        <v>1</v>
      </c>
      <c r="C20" s="87"/>
      <c r="D20" s="78">
        <v>1</v>
      </c>
      <c r="E20" s="77"/>
      <c r="F20" s="85">
        <v>1</v>
      </c>
      <c r="G20" s="87"/>
    </row>
    <row r="21" spans="1:12" x14ac:dyDescent="0.25">
      <c r="A21" s="81" t="s">
        <v>57</v>
      </c>
      <c r="B21" s="61">
        <v>1</v>
      </c>
      <c r="C21" s="82"/>
      <c r="D21" s="83">
        <v>1</v>
      </c>
      <c r="E21" s="84"/>
      <c r="F21" s="83">
        <v>1</v>
      </c>
      <c r="G21" s="84"/>
    </row>
    <row r="22" spans="1:12" s="37" customFormat="1" x14ac:dyDescent="0.25">
      <c r="A22" s="215" t="s">
        <v>168</v>
      </c>
      <c r="B22" s="215"/>
      <c r="C22" s="215"/>
      <c r="D22" s="215"/>
      <c r="E22" s="215"/>
      <c r="F22" s="215"/>
      <c r="G22" s="215"/>
      <c r="H22" s="215"/>
      <c r="I22" s="215"/>
    </row>
    <row r="23" spans="1:12" s="28" customFormat="1" x14ac:dyDescent="0.25">
      <c r="A23" s="215" t="s">
        <v>151</v>
      </c>
      <c r="B23" s="215"/>
      <c r="C23" s="215"/>
      <c r="D23" s="215"/>
      <c r="E23" s="215"/>
      <c r="F23" s="215"/>
      <c r="G23" s="215"/>
      <c r="H23" s="215"/>
      <c r="I23" s="215"/>
    </row>
    <row r="24" spans="1:12" ht="24.95" customHeight="1" x14ac:dyDescent="0.25">
      <c r="A24" s="220" t="s">
        <v>159</v>
      </c>
      <c r="B24" s="220"/>
      <c r="C24" s="220"/>
      <c r="D24" s="220"/>
      <c r="E24" s="220"/>
      <c r="F24" s="220"/>
      <c r="G24" s="220"/>
    </row>
    <row r="25" spans="1:12" ht="24.95" customHeight="1" x14ac:dyDescent="0.25">
      <c r="A25" s="220" t="s">
        <v>160</v>
      </c>
      <c r="B25" s="220"/>
      <c r="C25" s="220"/>
      <c r="D25" s="220"/>
      <c r="E25" s="220"/>
      <c r="F25" s="220"/>
      <c r="G25" s="220"/>
    </row>
    <row r="26" spans="1:12" x14ac:dyDescent="0.25">
      <c r="A26" s="220"/>
      <c r="B26" s="220"/>
      <c r="C26" s="220"/>
      <c r="D26" s="220"/>
      <c r="E26" s="220"/>
      <c r="F26" s="220"/>
      <c r="G26" s="220"/>
    </row>
    <row r="27" spans="1:12" x14ac:dyDescent="0.25">
      <c r="K27" s="210"/>
      <c r="L27" s="210"/>
    </row>
    <row r="28" spans="1:12" x14ac:dyDescent="0.25">
      <c r="K28" s="210"/>
      <c r="L28" s="210"/>
    </row>
    <row r="29" spans="1:12" x14ac:dyDescent="0.25">
      <c r="K29" s="210"/>
      <c r="L29" s="210"/>
    </row>
    <row r="30" spans="1:12" x14ac:dyDescent="0.25">
      <c r="K30" s="210"/>
      <c r="L30" s="210"/>
    </row>
    <row r="31" spans="1:12" x14ac:dyDescent="0.25">
      <c r="K31" s="210"/>
      <c r="L31" s="210"/>
    </row>
    <row r="32" spans="1:12" x14ac:dyDescent="0.25">
      <c r="K32" s="210"/>
      <c r="L32" s="210"/>
    </row>
    <row r="33" spans="11:12" x14ac:dyDescent="0.25">
      <c r="K33" s="210"/>
      <c r="L33" s="210"/>
    </row>
    <row r="34" spans="11:12" x14ac:dyDescent="0.25">
      <c r="K34" s="210"/>
      <c r="L34" s="210"/>
    </row>
    <row r="35" spans="11:12" x14ac:dyDescent="0.25">
      <c r="K35" s="210"/>
      <c r="L35" s="210"/>
    </row>
    <row r="36" spans="11:12" x14ac:dyDescent="0.25">
      <c r="K36" s="210"/>
      <c r="L36" s="210"/>
    </row>
  </sheetData>
  <mergeCells count="8">
    <mergeCell ref="A23:I23"/>
    <mergeCell ref="A24:G24"/>
    <mergeCell ref="A25:G26"/>
    <mergeCell ref="A3:A4"/>
    <mergeCell ref="B3:C3"/>
    <mergeCell ref="D3:E3"/>
    <mergeCell ref="F3:G3"/>
    <mergeCell ref="A22:I22"/>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B29"/>
  <sheetViews>
    <sheetView workbookViewId="0"/>
  </sheetViews>
  <sheetFormatPr baseColWidth="10" defaultColWidth="11" defaultRowHeight="15" x14ac:dyDescent="0.25"/>
  <cols>
    <col min="1" max="1" width="11.625" style="14" customWidth="1"/>
    <col min="2" max="2" width="13.625" style="14" bestFit="1" customWidth="1"/>
    <col min="3" max="3" width="17.25" style="14" bestFit="1" customWidth="1"/>
    <col min="4" max="8" width="8.25" style="14" customWidth="1"/>
    <col min="9" max="9" width="9.5" style="14" customWidth="1"/>
    <col min="10" max="21" width="8.25" style="14" customWidth="1"/>
    <col min="22" max="16384" width="11" style="14"/>
  </cols>
  <sheetData>
    <row r="1" spans="1:25" x14ac:dyDescent="0.25">
      <c r="A1" s="154" t="s">
        <v>162</v>
      </c>
      <c r="K1" s="144"/>
    </row>
    <row r="2" spans="1:25" x14ac:dyDescent="0.25">
      <c r="A2" s="146" t="s">
        <v>92</v>
      </c>
      <c r="B2" s="147"/>
      <c r="M2" s="144"/>
      <c r="S2" s="148"/>
    </row>
    <row r="3" spans="1:25" ht="30.75" customHeight="1" x14ac:dyDescent="0.25">
      <c r="A3" s="229"/>
      <c r="B3" s="229"/>
      <c r="C3" s="229"/>
      <c r="D3" s="232" t="s">
        <v>1</v>
      </c>
      <c r="E3" s="231"/>
      <c r="F3" s="231"/>
      <c r="G3" s="232" t="s">
        <v>58</v>
      </c>
      <c r="H3" s="231"/>
      <c r="I3" s="231"/>
      <c r="J3" s="242" t="s">
        <v>59</v>
      </c>
      <c r="K3" s="243"/>
      <c r="L3" s="244"/>
      <c r="M3" s="231" t="s">
        <v>2</v>
      </c>
      <c r="N3" s="231"/>
      <c r="O3" s="231"/>
      <c r="P3" s="232" t="s">
        <v>3</v>
      </c>
      <c r="Q3" s="231"/>
      <c r="R3" s="233"/>
      <c r="S3" s="232" t="s">
        <v>0</v>
      </c>
      <c r="T3" s="231"/>
      <c r="U3" s="233"/>
    </row>
    <row r="4" spans="1:25" x14ac:dyDescent="0.25">
      <c r="A4" s="229"/>
      <c r="B4" s="229"/>
      <c r="C4" s="229"/>
      <c r="D4" s="203" t="s">
        <v>124</v>
      </c>
      <c r="E4" s="182" t="s">
        <v>144</v>
      </c>
      <c r="F4" s="206" t="s">
        <v>130</v>
      </c>
      <c r="G4" s="184" t="s">
        <v>124</v>
      </c>
      <c r="H4" s="184" t="s">
        <v>144</v>
      </c>
      <c r="I4" s="207" t="s">
        <v>55</v>
      </c>
      <c r="J4" s="184" t="s">
        <v>124</v>
      </c>
      <c r="K4" s="183" t="s">
        <v>144</v>
      </c>
      <c r="L4" s="208" t="s">
        <v>55</v>
      </c>
      <c r="M4" s="182" t="s">
        <v>124</v>
      </c>
      <c r="N4" s="184" t="s">
        <v>144</v>
      </c>
      <c r="O4" s="207" t="s">
        <v>55</v>
      </c>
      <c r="P4" s="203" t="s">
        <v>124</v>
      </c>
      <c r="Q4" s="184" t="s">
        <v>144</v>
      </c>
      <c r="R4" s="207" t="s">
        <v>55</v>
      </c>
      <c r="S4" s="203" t="s">
        <v>124</v>
      </c>
      <c r="T4" s="203" t="s">
        <v>144</v>
      </c>
      <c r="U4" s="209" t="s">
        <v>55</v>
      </c>
    </row>
    <row r="5" spans="1:25" x14ac:dyDescent="0.25">
      <c r="A5" s="234" t="s">
        <v>4</v>
      </c>
      <c r="B5" s="234" t="s">
        <v>5</v>
      </c>
      <c r="C5" s="202" t="s">
        <v>6</v>
      </c>
      <c r="D5" s="172">
        <v>184380</v>
      </c>
      <c r="E5" s="204">
        <v>187283</v>
      </c>
      <c r="F5" s="173">
        <v>1.5744657771992625</v>
      </c>
      <c r="G5" s="204">
        <v>216758</v>
      </c>
      <c r="H5" s="204">
        <v>219021</v>
      </c>
      <c r="I5" s="205">
        <v>1.04402144326853</v>
      </c>
      <c r="J5" s="204">
        <v>19989</v>
      </c>
      <c r="K5" s="204">
        <v>19319</v>
      </c>
      <c r="L5" s="205">
        <v>-3.3518435139326632</v>
      </c>
      <c r="M5" s="204">
        <v>23817</v>
      </c>
      <c r="N5" s="204">
        <v>23989</v>
      </c>
      <c r="O5" s="205">
        <v>0.72217323760339247</v>
      </c>
      <c r="P5" s="172">
        <v>4647</v>
      </c>
      <c r="Q5" s="204">
        <v>4673</v>
      </c>
      <c r="R5" s="205">
        <v>0.55950075317409087</v>
      </c>
      <c r="S5" s="174">
        <v>327314</v>
      </c>
      <c r="T5" s="174">
        <v>324758</v>
      </c>
      <c r="U5" s="173">
        <v>-0.78090151964168963</v>
      </c>
      <c r="V5" s="145"/>
      <c r="Y5" s="145"/>
    </row>
    <row r="6" spans="1:25" x14ac:dyDescent="0.25">
      <c r="A6" s="235"/>
      <c r="B6" s="235"/>
      <c r="C6" s="198" t="s">
        <v>7</v>
      </c>
      <c r="D6" s="174"/>
      <c r="E6" s="174"/>
      <c r="F6" s="175"/>
      <c r="G6" s="174"/>
      <c r="H6" s="174"/>
      <c r="I6" s="175"/>
      <c r="J6" s="172"/>
      <c r="K6" s="172"/>
      <c r="L6" s="175"/>
      <c r="M6" s="174">
        <v>20608</v>
      </c>
      <c r="N6" s="174">
        <v>21433</v>
      </c>
      <c r="O6" s="176">
        <v>4.0032996894409933</v>
      </c>
      <c r="P6" s="174">
        <v>2686</v>
      </c>
      <c r="Q6" s="174">
        <v>2705</v>
      </c>
      <c r="R6" s="176">
        <v>0.70737155621742365</v>
      </c>
      <c r="S6" s="174">
        <v>197066</v>
      </c>
      <c r="T6" s="174">
        <v>195531</v>
      </c>
      <c r="U6" s="176">
        <v>-0.77892685699207376</v>
      </c>
      <c r="V6" s="145"/>
      <c r="Y6" s="145"/>
    </row>
    <row r="7" spans="1:25" x14ac:dyDescent="0.25">
      <c r="A7" s="235"/>
      <c r="B7" s="235"/>
      <c r="C7" s="199" t="s">
        <v>8</v>
      </c>
      <c r="D7" s="174"/>
      <c r="E7" s="174"/>
      <c r="F7" s="173"/>
      <c r="G7" s="174"/>
      <c r="H7" s="174"/>
      <c r="I7" s="173"/>
      <c r="J7" s="172"/>
      <c r="K7" s="172"/>
      <c r="L7" s="176"/>
      <c r="M7" s="174">
        <v>24450</v>
      </c>
      <c r="N7" s="174">
        <v>24518</v>
      </c>
      <c r="O7" s="176">
        <v>0.27811860940695299</v>
      </c>
      <c r="P7" s="174">
        <v>2602</v>
      </c>
      <c r="Q7" s="174">
        <v>2663</v>
      </c>
      <c r="R7" s="176">
        <v>2.3443504996156803</v>
      </c>
      <c r="S7" s="174">
        <v>190048</v>
      </c>
      <c r="T7" s="174">
        <v>181317</v>
      </c>
      <c r="U7" s="176">
        <v>-4.594102542515575</v>
      </c>
      <c r="V7" s="145"/>
      <c r="Y7" s="145"/>
    </row>
    <row r="8" spans="1:25" x14ac:dyDescent="0.25">
      <c r="A8" s="235"/>
      <c r="B8" s="236"/>
      <c r="C8" s="197" t="s">
        <v>9</v>
      </c>
      <c r="D8" s="177">
        <v>184380</v>
      </c>
      <c r="E8" s="177">
        <v>187283</v>
      </c>
      <c r="F8" s="173">
        <v>1.5744657771992625</v>
      </c>
      <c r="G8" s="177">
        <v>216758</v>
      </c>
      <c r="H8" s="177">
        <v>219021</v>
      </c>
      <c r="I8" s="173">
        <v>1.04402144326853</v>
      </c>
      <c r="J8" s="177">
        <v>19989</v>
      </c>
      <c r="K8" s="177">
        <v>19319</v>
      </c>
      <c r="L8" s="178">
        <v>-3.3518435139326632</v>
      </c>
      <c r="M8" s="177">
        <v>68875</v>
      </c>
      <c r="N8" s="177">
        <v>69940</v>
      </c>
      <c r="O8" s="178">
        <v>1.5462794918330307</v>
      </c>
      <c r="P8" s="177">
        <v>9935</v>
      </c>
      <c r="Q8" s="177">
        <v>10041</v>
      </c>
      <c r="R8" s="178">
        <v>1.0669350780070457</v>
      </c>
      <c r="S8" s="179">
        <v>714428</v>
      </c>
      <c r="T8" s="179">
        <v>701606</v>
      </c>
      <c r="U8" s="178">
        <v>-1.794722491279737</v>
      </c>
      <c r="V8" s="109"/>
      <c r="Y8" s="145"/>
    </row>
    <row r="9" spans="1:25" x14ac:dyDescent="0.25">
      <c r="A9" s="235"/>
      <c r="B9" s="237" t="s">
        <v>10</v>
      </c>
      <c r="C9" s="199" t="s">
        <v>6</v>
      </c>
      <c r="D9" s="174">
        <v>73766</v>
      </c>
      <c r="E9" s="174">
        <v>74237</v>
      </c>
      <c r="F9" s="173">
        <v>1.2534439019067625</v>
      </c>
      <c r="G9" s="172">
        <v>86583</v>
      </c>
      <c r="H9" s="172">
        <v>86934</v>
      </c>
      <c r="I9" s="173">
        <v>0.97215930868671396</v>
      </c>
      <c r="J9" s="172">
        <v>5997</v>
      </c>
      <c r="K9" s="172">
        <v>5741</v>
      </c>
      <c r="L9" s="176">
        <v>-3.8680509042196922</v>
      </c>
      <c r="M9" s="174">
        <v>22684</v>
      </c>
      <c r="N9" s="174">
        <v>21599</v>
      </c>
      <c r="O9" s="176">
        <v>-4.6443865612997213</v>
      </c>
      <c r="P9" s="174">
        <v>10316</v>
      </c>
      <c r="Q9" s="174">
        <v>9896</v>
      </c>
      <c r="R9" s="176">
        <v>-4.07134548274525</v>
      </c>
      <c r="S9" s="172">
        <v>184677</v>
      </c>
      <c r="T9" s="172">
        <v>160775</v>
      </c>
      <c r="U9" s="176">
        <v>-12.527679392386332</v>
      </c>
      <c r="V9" s="109"/>
      <c r="Y9" s="145"/>
    </row>
    <row r="10" spans="1:25" x14ac:dyDescent="0.25">
      <c r="A10" s="235"/>
      <c r="B10" s="238"/>
      <c r="C10" s="199" t="s">
        <v>7</v>
      </c>
      <c r="D10" s="174"/>
      <c r="E10" s="174"/>
      <c r="F10" s="173"/>
      <c r="G10" s="172"/>
      <c r="H10" s="172"/>
      <c r="I10" s="173"/>
      <c r="J10" s="172"/>
      <c r="K10" s="172"/>
      <c r="L10" s="175"/>
      <c r="M10" s="174">
        <v>2327</v>
      </c>
      <c r="N10" s="174">
        <v>2686</v>
      </c>
      <c r="O10" s="176">
        <v>16.176470588235293</v>
      </c>
      <c r="P10" s="174">
        <v>595</v>
      </c>
      <c r="Q10" s="174">
        <v>635</v>
      </c>
      <c r="R10" s="176">
        <v>6.7226890756302522</v>
      </c>
      <c r="S10" s="174">
        <v>55091</v>
      </c>
      <c r="T10" s="174">
        <v>57411</v>
      </c>
      <c r="U10" s="176">
        <v>5.0886859109296916</v>
      </c>
      <c r="V10" s="145"/>
      <c r="Y10" s="145"/>
    </row>
    <row r="11" spans="1:25" x14ac:dyDescent="0.25">
      <c r="A11" s="235"/>
      <c r="B11" s="238"/>
      <c r="C11" s="199" t="s">
        <v>11</v>
      </c>
      <c r="D11" s="174"/>
      <c r="E11" s="174"/>
      <c r="F11" s="173"/>
      <c r="G11" s="174"/>
      <c r="H11" s="174"/>
      <c r="I11" s="173"/>
      <c r="J11" s="172"/>
      <c r="K11" s="172"/>
      <c r="L11" s="176"/>
      <c r="M11" s="172">
        <v>356</v>
      </c>
      <c r="N11" s="172">
        <v>1302</v>
      </c>
      <c r="O11" s="173">
        <v>265.7303370786517</v>
      </c>
      <c r="P11" s="172">
        <v>134</v>
      </c>
      <c r="Q11" s="172">
        <v>246</v>
      </c>
      <c r="R11" s="173">
        <v>83.582089552238799</v>
      </c>
      <c r="S11" s="172">
        <v>4630</v>
      </c>
      <c r="T11" s="172">
        <v>41770</v>
      </c>
      <c r="U11" s="173">
        <v>802.15982721382295</v>
      </c>
      <c r="V11" s="145"/>
      <c r="Y11" s="145"/>
    </row>
    <row r="12" spans="1:25" x14ac:dyDescent="0.25">
      <c r="A12" s="235"/>
      <c r="B12" s="238"/>
      <c r="C12" s="201" t="s">
        <v>12</v>
      </c>
      <c r="D12" s="177">
        <v>73766</v>
      </c>
      <c r="E12" s="174">
        <v>74237</v>
      </c>
      <c r="F12" s="173">
        <v>1.2534439019067625</v>
      </c>
      <c r="G12" s="177">
        <v>86583</v>
      </c>
      <c r="H12" s="177">
        <v>86934</v>
      </c>
      <c r="I12" s="173">
        <v>0.97215930868671396</v>
      </c>
      <c r="J12" s="177">
        <v>5997</v>
      </c>
      <c r="K12" s="177">
        <v>5741</v>
      </c>
      <c r="L12" s="178">
        <v>-3.8680509042196922</v>
      </c>
      <c r="M12" s="177">
        <v>25367</v>
      </c>
      <c r="N12" s="177">
        <v>25587</v>
      </c>
      <c r="O12" s="178">
        <v>1.0584936213910501</v>
      </c>
      <c r="P12" s="177">
        <v>11045</v>
      </c>
      <c r="Q12" s="177">
        <v>10777</v>
      </c>
      <c r="R12" s="178">
        <v>-2.4264373019465819</v>
      </c>
      <c r="S12" s="177">
        <v>244398</v>
      </c>
      <c r="T12" s="177">
        <v>259956</v>
      </c>
      <c r="U12" s="178">
        <v>6.9504899984366126</v>
      </c>
      <c r="V12" s="145"/>
      <c r="Y12" s="145"/>
    </row>
    <row r="13" spans="1:25" x14ac:dyDescent="0.25">
      <c r="A13" s="236"/>
      <c r="B13" s="226" t="s">
        <v>13</v>
      </c>
      <c r="C13" s="241"/>
      <c r="D13" s="177">
        <v>258146</v>
      </c>
      <c r="E13" s="177">
        <v>261520</v>
      </c>
      <c r="F13" s="173">
        <v>1.4831314173955561</v>
      </c>
      <c r="G13" s="177">
        <v>303341</v>
      </c>
      <c r="H13" s="177">
        <v>305955</v>
      </c>
      <c r="I13" s="173">
        <v>1.0235921480576513</v>
      </c>
      <c r="J13" s="177">
        <v>25986</v>
      </c>
      <c r="K13" s="177">
        <v>25060</v>
      </c>
      <c r="L13" s="178">
        <v>-3.4705905011363196</v>
      </c>
      <c r="M13" s="177">
        <v>94242</v>
      </c>
      <c r="N13" s="177">
        <v>95527</v>
      </c>
      <c r="O13" s="178">
        <v>1.4151644478416885</v>
      </c>
      <c r="P13" s="177">
        <v>20980</v>
      </c>
      <c r="Q13" s="177">
        <v>20818</v>
      </c>
      <c r="R13" s="178">
        <v>-0.77216396568160151</v>
      </c>
      <c r="S13" s="177">
        <v>958826</v>
      </c>
      <c r="T13" s="177">
        <v>961562</v>
      </c>
      <c r="U13" s="178">
        <v>0.42527859298791637</v>
      </c>
      <c r="V13" s="145"/>
      <c r="Y13" s="145"/>
    </row>
    <row r="14" spans="1:25" x14ac:dyDescent="0.25">
      <c r="A14" s="234" t="s">
        <v>14</v>
      </c>
      <c r="B14" s="237" t="s">
        <v>15</v>
      </c>
      <c r="C14" s="202" t="s">
        <v>6</v>
      </c>
      <c r="D14" s="174"/>
      <c r="E14" s="174"/>
      <c r="F14" s="175"/>
      <c r="G14" s="174"/>
      <c r="H14" s="174"/>
      <c r="I14" s="175"/>
      <c r="J14" s="172"/>
      <c r="K14" s="172"/>
      <c r="L14" s="175"/>
      <c r="M14" s="172">
        <v>24907</v>
      </c>
      <c r="N14" s="172">
        <v>26057</v>
      </c>
      <c r="O14" s="173">
        <v>4.6171758943268966</v>
      </c>
      <c r="P14" s="172">
        <v>1907</v>
      </c>
      <c r="Q14" s="172">
        <v>1874</v>
      </c>
      <c r="R14" s="173">
        <v>-1.7304667016255899</v>
      </c>
      <c r="S14" s="172">
        <v>123517</v>
      </c>
      <c r="T14" s="172">
        <v>126755</v>
      </c>
      <c r="U14" s="173">
        <v>2.621501493721512</v>
      </c>
      <c r="V14" s="145"/>
      <c r="Y14" s="145"/>
    </row>
    <row r="15" spans="1:25" x14ac:dyDescent="0.25">
      <c r="A15" s="235"/>
      <c r="B15" s="238"/>
      <c r="C15" s="199" t="s">
        <v>7</v>
      </c>
      <c r="D15" s="174"/>
      <c r="E15" s="174"/>
      <c r="F15" s="173"/>
      <c r="G15" s="174"/>
      <c r="H15" s="174"/>
      <c r="I15" s="173"/>
      <c r="J15" s="172"/>
      <c r="K15" s="172"/>
      <c r="L15" s="176"/>
      <c r="M15" s="172">
        <v>33357</v>
      </c>
      <c r="N15" s="172">
        <v>32822</v>
      </c>
      <c r="O15" s="173">
        <v>-1.6038612585064604</v>
      </c>
      <c r="P15" s="172">
        <v>2456</v>
      </c>
      <c r="Q15" s="172">
        <v>2595</v>
      </c>
      <c r="R15" s="173">
        <v>5.6596091205211723</v>
      </c>
      <c r="S15" s="172">
        <v>139898</v>
      </c>
      <c r="T15" s="172">
        <v>137920</v>
      </c>
      <c r="U15" s="173">
        <v>-1.4138872607185236</v>
      </c>
      <c r="V15" s="145"/>
      <c r="Y15" s="153"/>
    </row>
    <row r="16" spans="1:25" x14ac:dyDescent="0.25">
      <c r="A16" s="235"/>
      <c r="B16" s="238"/>
      <c r="C16" s="200" t="s">
        <v>16</v>
      </c>
      <c r="D16" s="179"/>
      <c r="E16" s="179"/>
      <c r="F16" s="173"/>
      <c r="G16" s="179"/>
      <c r="H16" s="179"/>
      <c r="I16" s="173"/>
      <c r="J16" s="177"/>
      <c r="K16" s="177"/>
      <c r="L16" s="180"/>
      <c r="M16" s="177">
        <v>58264</v>
      </c>
      <c r="N16" s="177">
        <v>58879</v>
      </c>
      <c r="O16" s="178">
        <v>1.0555402993272003</v>
      </c>
      <c r="P16" s="177">
        <v>4363</v>
      </c>
      <c r="Q16" s="177">
        <v>4469</v>
      </c>
      <c r="R16" s="178">
        <v>2.4295209718083886</v>
      </c>
      <c r="S16" s="177">
        <v>263415</v>
      </c>
      <c r="T16" s="177">
        <v>264675</v>
      </c>
      <c r="U16" s="178">
        <v>0.47833266898240417</v>
      </c>
      <c r="V16" s="145"/>
      <c r="Y16" s="145"/>
    </row>
    <row r="17" spans="1:28" x14ac:dyDescent="0.25">
      <c r="A17" s="235"/>
      <c r="B17" s="239" t="s">
        <v>10</v>
      </c>
      <c r="C17" s="199" t="s">
        <v>6</v>
      </c>
      <c r="D17" s="181">
        <v>5066</v>
      </c>
      <c r="E17" s="181">
        <v>4887</v>
      </c>
      <c r="F17" s="173">
        <v>-3.5333596525858666</v>
      </c>
      <c r="G17" s="172">
        <v>7708</v>
      </c>
      <c r="H17" s="172">
        <v>7598</v>
      </c>
      <c r="I17" s="173">
        <v>-1.4270887389724962</v>
      </c>
      <c r="J17" s="172">
        <v>400</v>
      </c>
      <c r="K17" s="172">
        <v>423</v>
      </c>
      <c r="L17" s="173">
        <v>5.75</v>
      </c>
      <c r="M17" s="172">
        <v>21272</v>
      </c>
      <c r="N17" s="172">
        <v>21556</v>
      </c>
      <c r="O17" s="173">
        <v>1.3350883790898833</v>
      </c>
      <c r="P17" s="172">
        <v>3744</v>
      </c>
      <c r="Q17" s="172">
        <v>3914</v>
      </c>
      <c r="R17" s="173">
        <v>4.5405982905982905</v>
      </c>
      <c r="S17" s="172">
        <v>130847</v>
      </c>
      <c r="T17" s="172">
        <v>131131</v>
      </c>
      <c r="U17" s="173">
        <v>0.21704739122792271</v>
      </c>
      <c r="V17" s="145"/>
      <c r="Y17" s="145"/>
    </row>
    <row r="18" spans="1:28" x14ac:dyDescent="0.25">
      <c r="A18" s="235"/>
      <c r="B18" s="240"/>
      <c r="C18" s="199" t="s">
        <v>7</v>
      </c>
      <c r="D18" s="181"/>
      <c r="E18" s="181"/>
      <c r="F18" s="173"/>
      <c r="G18" s="174"/>
      <c r="H18" s="174"/>
      <c r="I18" s="173"/>
      <c r="J18" s="172"/>
      <c r="K18" s="172"/>
      <c r="L18" s="176"/>
      <c r="M18" s="172">
        <v>4920</v>
      </c>
      <c r="N18" s="172">
        <v>5185</v>
      </c>
      <c r="O18" s="173">
        <v>5.3861788617886184</v>
      </c>
      <c r="P18" s="172">
        <v>809</v>
      </c>
      <c r="Q18" s="172">
        <v>838</v>
      </c>
      <c r="R18" s="173">
        <v>3.5846724351050678</v>
      </c>
      <c r="S18" s="172">
        <v>73727</v>
      </c>
      <c r="T18" s="172">
        <v>73447</v>
      </c>
      <c r="U18" s="173">
        <v>-0.37977945664410595</v>
      </c>
      <c r="V18" s="145"/>
      <c r="Y18" s="145"/>
    </row>
    <row r="19" spans="1:28" x14ac:dyDescent="0.25">
      <c r="A19" s="235"/>
      <c r="B19" s="240"/>
      <c r="C19" s="199" t="s">
        <v>17</v>
      </c>
      <c r="D19" s="181"/>
      <c r="E19" s="181"/>
      <c r="F19" s="173"/>
      <c r="G19" s="174"/>
      <c r="H19" s="174"/>
      <c r="I19" s="173"/>
      <c r="J19" s="172"/>
      <c r="K19" s="172"/>
      <c r="L19" s="176"/>
      <c r="M19" s="172">
        <v>5916</v>
      </c>
      <c r="N19" s="172">
        <v>6030</v>
      </c>
      <c r="O19" s="173">
        <v>1.9269776876267748</v>
      </c>
      <c r="P19" s="172">
        <v>747</v>
      </c>
      <c r="Q19" s="172">
        <v>773</v>
      </c>
      <c r="R19" s="173">
        <v>3.4805890227576977</v>
      </c>
      <c r="S19" s="172">
        <v>117389</v>
      </c>
      <c r="T19" s="172">
        <v>119352</v>
      </c>
      <c r="U19" s="173">
        <v>1.6722180102053854</v>
      </c>
      <c r="V19" s="145"/>
      <c r="Y19" s="145"/>
    </row>
    <row r="20" spans="1:28" x14ac:dyDescent="0.25">
      <c r="A20" s="235"/>
      <c r="B20" s="240"/>
      <c r="C20" s="200" t="s">
        <v>12</v>
      </c>
      <c r="D20" s="177">
        <v>5066</v>
      </c>
      <c r="E20" s="177">
        <v>4887</v>
      </c>
      <c r="F20" s="178">
        <v>-3.5333596525858666</v>
      </c>
      <c r="G20" s="177">
        <v>7708</v>
      </c>
      <c r="H20" s="177">
        <v>7598</v>
      </c>
      <c r="I20" s="178">
        <v>-1.4270887389724962</v>
      </c>
      <c r="J20" s="177">
        <v>400</v>
      </c>
      <c r="K20" s="177">
        <v>423</v>
      </c>
      <c r="L20" s="178">
        <v>5.75</v>
      </c>
      <c r="M20" s="177">
        <v>32108</v>
      </c>
      <c r="N20" s="177">
        <v>32771</v>
      </c>
      <c r="O20" s="178">
        <v>2.0649059424442506</v>
      </c>
      <c r="P20" s="177">
        <v>5300</v>
      </c>
      <c r="Q20" s="177">
        <v>5525</v>
      </c>
      <c r="R20" s="178">
        <v>4.2452830188679247</v>
      </c>
      <c r="S20" s="177">
        <v>321963</v>
      </c>
      <c r="T20" s="177">
        <v>323930</v>
      </c>
      <c r="U20" s="178">
        <v>0.61093976637066993</v>
      </c>
      <c r="V20" s="145"/>
      <c r="Y20" s="145"/>
    </row>
    <row r="21" spans="1:28" x14ac:dyDescent="0.25">
      <c r="A21" s="236"/>
      <c r="B21" s="226" t="s">
        <v>13</v>
      </c>
      <c r="C21" s="241"/>
      <c r="D21" s="177">
        <v>5066</v>
      </c>
      <c r="E21" s="177">
        <v>4887</v>
      </c>
      <c r="F21" s="178">
        <v>-3.5333596525858666</v>
      </c>
      <c r="G21" s="177">
        <v>7708</v>
      </c>
      <c r="H21" s="177">
        <v>7598</v>
      </c>
      <c r="I21" s="178">
        <v>-1.4270887389724962</v>
      </c>
      <c r="J21" s="177">
        <v>400</v>
      </c>
      <c r="K21" s="177">
        <v>423</v>
      </c>
      <c r="L21" s="178">
        <v>5.75</v>
      </c>
      <c r="M21" s="177">
        <v>90372</v>
      </c>
      <c r="N21" s="177">
        <v>91650</v>
      </c>
      <c r="O21" s="178">
        <v>1.4141548267162396</v>
      </c>
      <c r="P21" s="177">
        <v>9663</v>
      </c>
      <c r="Q21" s="177">
        <v>9994</v>
      </c>
      <c r="R21" s="178">
        <v>3.4254372348132049</v>
      </c>
      <c r="S21" s="177">
        <v>585378</v>
      </c>
      <c r="T21" s="177">
        <v>588605</v>
      </c>
      <c r="U21" s="178">
        <v>0.55126772786131362</v>
      </c>
      <c r="V21" s="145"/>
      <c r="Y21" s="145"/>
    </row>
    <row r="22" spans="1:28" x14ac:dyDescent="0.25">
      <c r="A22" s="226" t="s">
        <v>18</v>
      </c>
      <c r="B22" s="227"/>
      <c r="C22" s="228"/>
      <c r="D22" s="187">
        <v>263212</v>
      </c>
      <c r="E22" s="186">
        <v>266407</v>
      </c>
      <c r="F22" s="185">
        <v>1.3864151862507801</v>
      </c>
      <c r="G22" s="187">
        <v>311049</v>
      </c>
      <c r="H22" s="186">
        <v>313553</v>
      </c>
      <c r="I22" s="188">
        <v>0.96276761880842221</v>
      </c>
      <c r="J22" s="189">
        <v>26386</v>
      </c>
      <c r="K22" s="187">
        <v>25483</v>
      </c>
      <c r="L22" s="188">
        <v>-3.3306778953757443</v>
      </c>
      <c r="M22" s="190">
        <v>203943</v>
      </c>
      <c r="N22" s="190">
        <v>206370</v>
      </c>
      <c r="O22" s="191">
        <v>1.2138600750386228</v>
      </c>
      <c r="P22" s="190">
        <v>32198</v>
      </c>
      <c r="Q22" s="187">
        <v>32292</v>
      </c>
      <c r="R22" s="193">
        <v>0.29194359898130323</v>
      </c>
      <c r="S22" s="190">
        <v>1597691</v>
      </c>
      <c r="T22" s="189">
        <v>1604150</v>
      </c>
      <c r="U22" s="191">
        <v>0.48829990822843294</v>
      </c>
      <c r="V22" s="194"/>
      <c r="Y22" s="145"/>
    </row>
    <row r="23" spans="1:28" x14ac:dyDescent="0.25">
      <c r="A23" s="150" t="s">
        <v>89</v>
      </c>
      <c r="G23" s="144"/>
      <c r="H23" s="144"/>
      <c r="R23" s="145"/>
      <c r="V23" s="145"/>
      <c r="Y23" s="145"/>
    </row>
    <row r="24" spans="1:28" x14ac:dyDescent="0.25">
      <c r="A24" s="151" t="s">
        <v>120</v>
      </c>
      <c r="K24" s="144"/>
      <c r="L24" s="144"/>
      <c r="M24" s="144"/>
      <c r="P24" s="144"/>
      <c r="Q24" s="144"/>
      <c r="R24" s="145"/>
      <c r="V24" s="145"/>
      <c r="Y24" s="145"/>
    </row>
    <row r="25" spans="1:28" x14ac:dyDescent="0.25">
      <c r="A25" s="149" t="s">
        <v>19</v>
      </c>
      <c r="B25" s="171"/>
      <c r="E25" s="171"/>
      <c r="F25" s="171"/>
      <c r="H25" s="171"/>
      <c r="I25" s="171"/>
      <c r="L25" s="171"/>
      <c r="M25" s="171"/>
      <c r="N25" s="171"/>
      <c r="P25" s="171"/>
      <c r="Q25" s="171"/>
      <c r="R25" s="192"/>
      <c r="S25" s="171"/>
      <c r="V25" s="145"/>
      <c r="Y25" s="145"/>
    </row>
    <row r="26" spans="1:28" x14ac:dyDescent="0.25">
      <c r="A26" s="1" t="s">
        <v>129</v>
      </c>
      <c r="R26" s="145"/>
      <c r="S26" s="144"/>
      <c r="T26" s="144"/>
      <c r="V26" s="145"/>
      <c r="Y26" s="145"/>
      <c r="AB26" s="145"/>
    </row>
    <row r="27" spans="1:28" x14ac:dyDescent="0.25">
      <c r="A27" s="149" t="s">
        <v>147</v>
      </c>
      <c r="R27" s="145"/>
      <c r="T27" s="144"/>
      <c r="V27" s="145"/>
      <c r="Y27" s="145"/>
    </row>
    <row r="28" spans="1:28" ht="23.25" customHeight="1" x14ac:dyDescent="0.25">
      <c r="A28" s="230" t="s">
        <v>146</v>
      </c>
      <c r="B28" s="230"/>
      <c r="C28" s="230"/>
      <c r="D28" s="230"/>
      <c r="E28" s="230"/>
      <c r="F28" s="230"/>
      <c r="G28" s="230"/>
      <c r="H28" s="230"/>
      <c r="I28" s="230"/>
      <c r="J28" s="230"/>
      <c r="K28" s="163"/>
      <c r="R28" s="145"/>
      <c r="V28" s="145"/>
      <c r="Y28" s="145"/>
    </row>
    <row r="29" spans="1:28" x14ac:dyDescent="0.25">
      <c r="L29" s="144"/>
      <c r="P29" s="144"/>
      <c r="Q29" s="144"/>
      <c r="R29" s="145"/>
      <c r="S29" s="144"/>
      <c r="T29" s="144"/>
      <c r="Y29" s="145"/>
    </row>
  </sheetData>
  <mergeCells count="17">
    <mergeCell ref="S3:U3"/>
    <mergeCell ref="A5:A13"/>
    <mergeCell ref="B5:B8"/>
    <mergeCell ref="B9:B12"/>
    <mergeCell ref="B13:C13"/>
    <mergeCell ref="D3:F3"/>
    <mergeCell ref="G3:I3"/>
    <mergeCell ref="J3:L3"/>
    <mergeCell ref="A22:C22"/>
    <mergeCell ref="A3:C4"/>
    <mergeCell ref="A28:J28"/>
    <mergeCell ref="M3:O3"/>
    <mergeCell ref="P3:R3"/>
    <mergeCell ref="A14:A21"/>
    <mergeCell ref="B14:B16"/>
    <mergeCell ref="B17:B20"/>
    <mergeCell ref="B21:C21"/>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Sommaire</vt:lpstr>
      <vt:lpstr>Tableau 1</vt:lpstr>
      <vt:lpstr>Tableau 2</vt:lpstr>
      <vt:lpstr>Tableau 3</vt:lpstr>
      <vt:lpstr>Tableau 4</vt:lpstr>
      <vt:lpstr>Tableau 1 bis</vt:lpstr>
      <vt:lpstr>Tableau 2 bis</vt:lpstr>
      <vt:lpstr>A1-LAS selon disci. licence</vt:lpstr>
      <vt:lpstr>A2-année</vt:lpstr>
      <vt:lpstr>A3-Paramédical</vt:lpstr>
      <vt:lpstr>A4-Mobilite</vt:lpstr>
      <vt:lpstr>'Tableau 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2019-06-23T17:45:41Z</cp:lastPrinted>
  <dcterms:created xsi:type="dcterms:W3CDTF">2018-05-04T14:49:49Z</dcterms:created>
  <dcterms:modified xsi:type="dcterms:W3CDTF">2024-06-07T15:01:00Z</dcterms:modified>
</cp:coreProperties>
</file>