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0950"/>
  </bookViews>
  <sheets>
    <sheet name="Sommaire" sheetId="7" r:id="rId1"/>
    <sheet name="Graphique 1" sheetId="2" r:id="rId2"/>
    <sheet name="Graphique 2" sheetId="8" r:id="rId3"/>
    <sheet name="Tableau 1" sheetId="1" r:id="rId4"/>
    <sheet name="Tableau 2" sheetId="3" r:id="rId5"/>
    <sheet name="Tableau 3" sheetId="4" r:id="rId6"/>
    <sheet name="Tableau 4" sheetId="21" r:id="rId7"/>
    <sheet name="Tableau 5" sheetId="18" r:id="rId8"/>
    <sheet name="Tableau 6" sheetId="6" r:id="rId9"/>
    <sheet name="Graphique 3" sheetId="17" r:id="rId10"/>
    <sheet name="Annexe 1" sheetId="13" r:id="rId11"/>
    <sheet name="Annexe 2" sheetId="14" r:id="rId12"/>
    <sheet name="Annexe 3" sheetId="20" r:id="rId13"/>
    <sheet name="Annexe 4" sheetId="15" r:id="rId14"/>
    <sheet name="Annexe 5" sheetId="23" r:id="rId15"/>
    <sheet name="Annexe 6" sheetId="11" r:id="rId16"/>
    <sheet name="Annexe 7" sheetId="16" r:id="rId17"/>
  </sheets>
  <externalReferences>
    <externalReference r:id="rId18"/>
  </externalReferences>
  <definedNames>
    <definedName name="_xlnm._FilterDatabase" localSheetId="11" hidden="1">'Annexe 2'!$A$4:$G$4</definedName>
    <definedName name="_xlnm._FilterDatabase" localSheetId="2" hidden="1">'Graphique 2'!#REF!</definedName>
    <definedName name="_xlnm._FilterDatabase" localSheetId="9" hidden="1">'Graphique 3'!$A$4:$D$4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4" l="1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5" i="14"/>
  <c r="D18" i="16" l="1"/>
  <c r="D17" i="16"/>
  <c r="D16" i="16"/>
  <c r="D15" i="16"/>
  <c r="D14" i="16"/>
  <c r="D12" i="16"/>
  <c r="D11" i="16"/>
  <c r="D10" i="16"/>
  <c r="D8" i="16"/>
  <c r="D7" i="16"/>
  <c r="D6" i="16"/>
  <c r="D5" i="16"/>
</calcChain>
</file>

<file path=xl/sharedStrings.xml><?xml version="1.0" encoding="utf-8"?>
<sst xmlns="http://schemas.openxmlformats.org/spreadsheetml/2006/main" count="524" uniqueCount="263">
  <si>
    <t>retour au sommaire</t>
  </si>
  <si>
    <t>Femmes</t>
  </si>
  <si>
    <t>Collectifs nationaux</t>
  </si>
  <si>
    <t>Elite</t>
  </si>
  <si>
    <t>Espoirs</t>
  </si>
  <si>
    <t>Reconversion</t>
  </si>
  <si>
    <t>Relève</t>
  </si>
  <si>
    <t>Senior</t>
  </si>
  <si>
    <t>Néo-bacheliers</t>
  </si>
  <si>
    <t>Type de baccalauréat</t>
  </si>
  <si>
    <t>Général</t>
  </si>
  <si>
    <t>Professionnel</t>
  </si>
  <si>
    <t>Technologique</t>
  </si>
  <si>
    <t>Non bachelier ou inconnu</t>
  </si>
  <si>
    <t>Mention au baccalauréat</t>
  </si>
  <si>
    <t>Très bien</t>
  </si>
  <si>
    <t>Bien</t>
  </si>
  <si>
    <t>Assez bien</t>
  </si>
  <si>
    <t>Passable</t>
  </si>
  <si>
    <t>Non bachelier ou inconnue</t>
  </si>
  <si>
    <t>Age au baccalauréat</t>
  </si>
  <si>
    <t>A l'heure ou en avance</t>
  </si>
  <si>
    <t>En retard d'un an</t>
  </si>
  <si>
    <t>En retard de plus d'un an</t>
  </si>
  <si>
    <t>Discipline</t>
  </si>
  <si>
    <t>Etablissement</t>
  </si>
  <si>
    <t>Université Grenobles Alpes</t>
  </si>
  <si>
    <t>Université de Bordeaux</t>
  </si>
  <si>
    <t>Université Savoie Mont Blanc</t>
  </si>
  <si>
    <t>Université Aix-Marseille</t>
  </si>
  <si>
    <t>Université Paris Saclay</t>
  </si>
  <si>
    <t>Université de Montpellier</t>
  </si>
  <si>
    <t>Université de Lorraine</t>
  </si>
  <si>
    <t>Université Côte d'Azur</t>
  </si>
  <si>
    <t>Université Toulouse 3 - Paul Sabatier</t>
  </si>
  <si>
    <t>Nantes Université</t>
  </si>
  <si>
    <t>Université Paris-Est Créteil</t>
  </si>
  <si>
    <t>Sommaire</t>
  </si>
  <si>
    <t>Catégorie</t>
  </si>
  <si>
    <t>*Arbitres et juges sportifs de haut niveau</t>
  </si>
  <si>
    <t>Champ : France entière</t>
  </si>
  <si>
    <t>Ensemble des étudiants</t>
  </si>
  <si>
    <t>MEEF</t>
  </si>
  <si>
    <t>JUDO</t>
  </si>
  <si>
    <t>HANDBALL</t>
  </si>
  <si>
    <t>NATATION</t>
  </si>
  <si>
    <t>RUGBY</t>
  </si>
  <si>
    <t>ATHLETISME</t>
  </si>
  <si>
    <t>RUGBY A XIII</t>
  </si>
  <si>
    <t>HOCKEY SUR GLACE</t>
  </si>
  <si>
    <t>SURF</t>
  </si>
  <si>
    <t>CANOE-KAYAK</t>
  </si>
  <si>
    <t>SKI</t>
  </si>
  <si>
    <t>AVIRON</t>
  </si>
  <si>
    <t>MONTAGNE ET ESCALADE</t>
  </si>
  <si>
    <t>SAUVETAGE SECOURISME</t>
  </si>
  <si>
    <t>ESCRIME</t>
  </si>
  <si>
    <t>CYCLISME</t>
  </si>
  <si>
    <t>VOILE</t>
  </si>
  <si>
    <t>VOLLEY BALL</t>
  </si>
  <si>
    <t>Master</t>
  </si>
  <si>
    <t>SPORTS DE GLACE</t>
  </si>
  <si>
    <t>ROLLER ET SKATEBOARD</t>
  </si>
  <si>
    <t>GYMNASTIQUE</t>
  </si>
  <si>
    <t>BOXE</t>
  </si>
  <si>
    <t>Université Toulouse 3</t>
  </si>
  <si>
    <t>TIR A L'ARC</t>
  </si>
  <si>
    <t>AJSHN*</t>
  </si>
  <si>
    <t>Age moyen</t>
  </si>
  <si>
    <t>Part de femmes</t>
  </si>
  <si>
    <t>Part d'étudiants en 2022-2023</t>
  </si>
  <si>
    <t>FOOTBALL</t>
  </si>
  <si>
    <t>TENNIS</t>
  </si>
  <si>
    <t>EQUITATION</t>
  </si>
  <si>
    <t>BASKET-BALL</t>
  </si>
  <si>
    <t>GOLF</t>
  </si>
  <si>
    <t>Age</t>
  </si>
  <si>
    <t>Moins de 18 ans</t>
  </si>
  <si>
    <t>Entre 21 et 24 ans</t>
  </si>
  <si>
    <t>25 ans ou plus</t>
  </si>
  <si>
    <t>Entre 18 et 20 ans</t>
  </si>
  <si>
    <t>Cursus LMD (hors santé)</t>
  </si>
  <si>
    <t>BAC/BAC +1</t>
  </si>
  <si>
    <t>BAC +2</t>
  </si>
  <si>
    <t>BAC +3</t>
  </si>
  <si>
    <t>BAC +4</t>
  </si>
  <si>
    <t>BAC +5 ou plus</t>
  </si>
  <si>
    <t>Total</t>
  </si>
  <si>
    <t>BTS, DUT/BUT</t>
  </si>
  <si>
    <t>CPGE, Ecoles</t>
  </si>
  <si>
    <t>Formations de santé (MMOPK)</t>
  </si>
  <si>
    <t>Autres formations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</si>
  <si>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</si>
  <si>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</si>
  <si>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</si>
  <si>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</si>
  <si>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</si>
  <si>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</si>
  <si>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</si>
  <si>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</si>
  <si>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</si>
  <si>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</si>
  <si>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</si>
  <si>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Pays de la Loire</t>
  </si>
  <si>
    <t>Provence-Alpes-Côte d'Azur</t>
  </si>
  <si>
    <t>ns</t>
  </si>
  <si>
    <t>-</t>
  </si>
  <si>
    <t>Région</t>
  </si>
  <si>
    <t>Effectifs étudiants en 2022-2023</t>
  </si>
  <si>
    <t>Origine sociale</t>
  </si>
  <si>
    <t>Très favorisée</t>
  </si>
  <si>
    <t>Favorisée</t>
  </si>
  <si>
    <t>Assez défavorisée</t>
  </si>
  <si>
    <t>Défavorisée</t>
  </si>
  <si>
    <t>Non réponse</t>
  </si>
  <si>
    <t>Champ : France métropolitaine</t>
  </si>
  <si>
    <t>Part</t>
  </si>
  <si>
    <t>Source : MESR-SIES</t>
  </si>
  <si>
    <t>Effectifs arrondis</t>
  </si>
  <si>
    <t>Licence générale</t>
  </si>
  <si>
    <t>Ensemble étudiants</t>
  </si>
  <si>
    <t>Sciences économiques, gestion</t>
  </si>
  <si>
    <t>Droit, sciences politiques</t>
  </si>
  <si>
    <t>ENSEMBLE DES ETUDIANTS</t>
  </si>
  <si>
    <t>Diplômés de Licence</t>
  </si>
  <si>
    <t>Diplômés de DUT</t>
  </si>
  <si>
    <t>Baccalauréat obtenu plus de 3 ans auparavant</t>
  </si>
  <si>
    <t>Baccalauréat obtenu plus de 4 ans auparavant</t>
  </si>
  <si>
    <t>Diplômés de Master</t>
  </si>
  <si>
    <t>Baccalauréat obtenu plus de 6 ans auparavant</t>
  </si>
  <si>
    <t>Baccalauréat obtenu 2 ans auparavant (session 2020)</t>
  </si>
  <si>
    <t>Baccalauréat obtenu 3 ans auparavant (session 2019)</t>
  </si>
  <si>
    <t>Baccalauréat obtenu 4 ans auparavant (session 2018)</t>
  </si>
  <si>
    <t>Baccalauréat obtenu 5 ans auparavant (session 2017)</t>
  </si>
  <si>
    <t>Baccalauréat obtenu 6 ans auparavant (session 2016)</t>
  </si>
  <si>
    <t>Lettres, Langues, Arts</t>
  </si>
  <si>
    <t>Fédération</t>
  </si>
  <si>
    <t>Effectifs licenciés</t>
  </si>
  <si>
    <t>Annexe 4 - Formations suivies par l'ensemble des étudiants en 2022-2023 (en %)</t>
  </si>
  <si>
    <t>Individu de référence</t>
  </si>
  <si>
    <t>Probabilité toutes choses égales par ailleurs</t>
  </si>
  <si>
    <t>Ecart de probabilité par rapport à l'individu de référence</t>
  </si>
  <si>
    <t>Significativité</t>
  </si>
  <si>
    <t>Sexe</t>
  </si>
  <si>
    <t>Femme</t>
  </si>
  <si>
    <t>Référence</t>
  </si>
  <si>
    <t>Homme</t>
  </si>
  <si>
    <t>***</t>
  </si>
  <si>
    <t>Autre ou non bachelier</t>
  </si>
  <si>
    <t>Mentionné</t>
  </si>
  <si>
    <t>Non mentionné</t>
  </si>
  <si>
    <t>Autre ou non renseignée</t>
  </si>
  <si>
    <t>Retard au baccalauréat</t>
  </si>
  <si>
    <t>En retard ou non bachelier</t>
  </si>
  <si>
    <t>Modalité statistiquement significative au seuil de 1 % (***), au seuil de 5 % (**), au seuil de 10 % (*), non significative au seuil de 10 % (n.s.).</t>
  </si>
  <si>
    <t>- 0,08 point</t>
  </si>
  <si>
    <t>- 0,116 point</t>
  </si>
  <si>
    <t>- 0,051 point</t>
  </si>
  <si>
    <t>- 0,043 point</t>
  </si>
  <si>
    <t>PENTATHLON MODERNE</t>
  </si>
  <si>
    <t>COURSE D'ORIENTATION</t>
  </si>
  <si>
    <t>PELOTE BASQUE</t>
  </si>
  <si>
    <t>FOOTBALL AMERICAIN</t>
  </si>
  <si>
    <t>HOCKEY</t>
  </si>
  <si>
    <t>HANDISPORT</t>
  </si>
  <si>
    <t>LUTTE</t>
  </si>
  <si>
    <t>FORCE ATHLETIQUE</t>
  </si>
  <si>
    <t>BASEBALL</t>
  </si>
  <si>
    <t>SKI NAUTIQUE</t>
  </si>
  <si>
    <t>VOL EN PLANEUR</t>
  </si>
  <si>
    <t>HALTEROPHILIE</t>
  </si>
  <si>
    <t>TAEKWONDO</t>
  </si>
  <si>
    <t>ARTS ENERGETIQUES ET MARTIAUX CHINOIS</t>
  </si>
  <si>
    <t>PARACHUTISME</t>
  </si>
  <si>
    <t>BOWLING</t>
  </si>
  <si>
    <t>BILLARD</t>
  </si>
  <si>
    <t>SQUASH</t>
  </si>
  <si>
    <t>VOL LIBRE</t>
  </si>
  <si>
    <t>PECHES SPORTIVES</t>
  </si>
  <si>
    <t>TRIATHLON</t>
  </si>
  <si>
    <t>SAVATE</t>
  </si>
  <si>
    <t>KARATE</t>
  </si>
  <si>
    <t>TWIRLING BATON</t>
  </si>
  <si>
    <t>ETUDE ET SPORTS SOUS MARINS</t>
  </si>
  <si>
    <t>MOTOCYCLISME</t>
  </si>
  <si>
    <t>TENNIS DE TABLE</t>
  </si>
  <si>
    <t>TIR</t>
  </si>
  <si>
    <t>SPORT BOULES</t>
  </si>
  <si>
    <t>BADMINTON</t>
  </si>
  <si>
    <t>DANSE</t>
  </si>
  <si>
    <t>SPORT AUTOMOBILE</t>
  </si>
  <si>
    <t>KICK BOXING MUAYTHAI</t>
  </si>
  <si>
    <t>AERONAUTIQUE</t>
  </si>
  <si>
    <t>AEROMODELISME</t>
  </si>
  <si>
    <t>SPORT ADAPTE</t>
  </si>
  <si>
    <t>PETANQUE</t>
  </si>
  <si>
    <t>MOTONAUTIQUE</t>
  </si>
  <si>
    <t>PLANEUR ULTRA-LEGER MOTORISE</t>
  </si>
  <si>
    <t>ENSEMBLE</t>
  </si>
  <si>
    <t>&lt; 5</t>
  </si>
  <si>
    <t>Ensemble diplômés</t>
  </si>
  <si>
    <t>L1</t>
  </si>
  <si>
    <t>L2</t>
  </si>
  <si>
    <t>L3</t>
  </si>
  <si>
    <t>Néo-bacheliers (session 2022)</t>
  </si>
  <si>
    <t>Baccalauréat obtenu 1 an auparavant (session 2021)</t>
  </si>
  <si>
    <t>Baccalauréat obtenu plus de 3 ans auparavant, non bacheliers, session inconnue</t>
  </si>
  <si>
    <t>Ensemble</t>
  </si>
  <si>
    <t>STAPS</t>
  </si>
  <si>
    <t>Inscrits en L1 ou autre formation de niveau bac +1</t>
  </si>
  <si>
    <t>Inscrits en L2 ou autre formation de niveau bac +2</t>
  </si>
  <si>
    <t>Inscrits en L3 ou autre formation de niveau bac +3</t>
  </si>
  <si>
    <t>Annexe 7 - Données régionales d'effectifs</t>
  </si>
  <si>
    <t>Non-inscrits dans l’enseignement supérieur</t>
  </si>
  <si>
    <t>Part d'étudiants se formant dans la région parmi l'ensemble des étudiants (en %)</t>
  </si>
  <si>
    <t>Niveau</t>
  </si>
  <si>
    <t>Formation suivie</t>
  </si>
  <si>
    <t>Graphique 1 - Répartition des étudiants inscrits sur liste ministérielle par catégorie de liste (en %)</t>
  </si>
  <si>
    <t>Graphique 2 - Nombre de SLM pour 10 000 licenciés et part d'étudiants SLM parmi les SLM des fédérations présentant des effectifs de licenciés supérieurs à 20 000 (en %)</t>
  </si>
  <si>
    <t>Graphique 3 - Part d’étudiants SLM étudiant et s’entraînant par région (en %)</t>
  </si>
  <si>
    <t>Annexe 1 - Caractéristiques des SLM par catégorie de liste ministérielle (en %)</t>
  </si>
  <si>
    <t>Annexe 2 - Effectifs de licenciés, de SLM et d'étudiants SLM par fédération</t>
  </si>
  <si>
    <t>Annexe 3 - Modélisation de la probabilité pour un étudiant d'être SLM en 2022-2023</t>
  </si>
  <si>
    <t>Annexe 5 - Situation en N-1 des étudiants SLM inscrits en licence générale en 2022-2023 selon le niveau</t>
  </si>
  <si>
    <t>Annexe 6 - Disciplines pratiquées par les étudiants SLM selon l'université d'inscription (en %)</t>
  </si>
  <si>
    <t>SLM</t>
  </si>
  <si>
    <t>Etudiants SLM</t>
  </si>
  <si>
    <t>Graphique 2 - Nombre de SLM pour 10 000 licenciés et part d'étudiants parmi les SLM des fédérations présentant des effectifs de licenciés supérieurs à 20 000 (en %)</t>
  </si>
  <si>
    <t>ns : non significatif (effectif insuffisant)</t>
  </si>
  <si>
    <t>Sciences fondamentales et applications</t>
  </si>
  <si>
    <t>SHS : Sciences Humaines et Sociales ; STAPS : Sciences et Techniques des Activités Physiques et Sportives ; SVT : Sciences de la Vie et de la Terre ; MEEF : Métiers de l'enseignement, de l'éducation et de la formation</t>
  </si>
  <si>
    <t>SHS</t>
  </si>
  <si>
    <t>SVT</t>
  </si>
  <si>
    <t>Lecture : Parmi les SLM inscrits en L1 en 2022-2023, 71 % sont néo-bacheliers. Ce n’est le cas que pour 60 % de l’ensemble des étudiants inscrits en L1 en 2022-2023.</t>
  </si>
  <si>
    <t>Lecture : Parmi les étudiants SLM inscrits en L2 en 2022-2023, 70 % étaient inscrits dans une formation de niveau bac +1 en 2021-2022. C’est le cas de 76 % de l’ensemble des étudiants inscrits en L2 en 2022-2023.</t>
  </si>
  <si>
    <t>SLM diplômés</t>
  </si>
  <si>
    <t>Lecture : Parmi les SLM 2023 ayant obtenu un DUT, une licence ou un master à la session 2022, 25 % ont obtenu un DUT. Parmi les SLM 2023 diplômés d'un DUT à la session 2022, 48 % avaient obtenu en 2 ans.</t>
  </si>
  <si>
    <t>Part d'étudiants SLM se formant dans la région parmi l'ensemble des étudiants SLM (en %)</t>
  </si>
  <si>
    <t>Part d'étudiants SLM s'entraînant dans la région parmi l'ensemble des étudiants SLM (en %)</t>
  </si>
  <si>
    <t>NB : 1,8 % des étudiants SLM se forment dans les DROM et 2,7 % s'entraînent dans les DROM ou à l'étranger.</t>
  </si>
  <si>
    <t>Effectifs SLM</t>
  </si>
  <si>
    <t>Effectifs étudiants SLM</t>
  </si>
  <si>
    <t>Part d’étudiants parmi les SLM de la fédération</t>
  </si>
  <si>
    <t>Part de SLM parmi les licenciés</t>
  </si>
  <si>
    <t>Part d'étudiants SLM parmi les licenciés</t>
  </si>
  <si>
    <t xml:space="preserve">Nombre de SLM pour 10 000 licenciés </t>
  </si>
  <si>
    <t>Annexe 3 - Modélisation de la probabilité pour un étudiant d'être inscrit sur liste ministérielle en 2022-2023</t>
  </si>
  <si>
    <t>Lecture : l’individu de référence (un homme, bachelier général, avec mention, sans retard dans les études secondaires et ayant une origine sociale "très favorisée") a une probabilité de 0,215 % d'être inscrit sur liste ministérielle en 2022-2023.</t>
  </si>
  <si>
    <t>Probabilité pour un étudiant d'être SLM en 2022-2023</t>
  </si>
  <si>
    <t>Un étudiant ne se différenciant de l’individu de référence que par le fait d’être une femme a une probabilité d’être SLM de 0,08 point inférieure (soit 0,135 %).</t>
  </si>
  <si>
    <t>Effectifs étudiants SLM en 2022-2023</t>
  </si>
  <si>
    <t>Part d'étudiants SLM parmi l'ensemble des étudiants en 2022-2023 (en %)</t>
  </si>
  <si>
    <t>Tableau 1 - Caractéristiques des inscrits en 2022-2023 selon le statut SLM (en %)</t>
  </si>
  <si>
    <t>Tableau 2 - Formations suivies par les étudiants SLM inscrits en 2022-2023 (en %)</t>
  </si>
  <si>
    <t>Tableau 3 - Discipline des étudiants SLM inscrits en Licence générale ou en Master en 2022-2023 (en %)</t>
  </si>
  <si>
    <t>Tableau 4 - Ancienneté du baccalauréat détenu par les étudiants SLM inscrits en licence générale en 2022-2023 selon le niveau</t>
  </si>
  <si>
    <t xml:space="preserve">Tableau 5 - Répartition des SLM 2023, diplômés à la session 2022, par diplôme et ancienneté du baccalauréat détenu </t>
  </si>
  <si>
    <t>Tableau 6 - Principales universités où sont inscrits les étudiants SLM en 2022-2023 (en %)</t>
  </si>
  <si>
    <t>Tableau 6 -  Principales universités où sont inscrits les étudiants SLM en 2022-2023 (en %)</t>
  </si>
  <si>
    <t>Liste</t>
  </si>
  <si>
    <t>Sportifs de haut niveau</t>
  </si>
  <si>
    <t>Source : Portail de suivi quotidien du sportif (PSQS), traitement SIES</t>
  </si>
  <si>
    <t>Source : Portail de suivi quotidien du sportif (PSQS), traitement SIES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</si>
</sst>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i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</cellStyleXfs>
  <cellXfs count="14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3" fillId="0" borderId="0" xfId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2" applyNumberFormat="1" applyFont="1" applyFill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9" fillId="0" borderId="0" xfId="0" applyFont="1" applyBorder="1" applyAlignment="1" applyProtection="1">
      <alignment vertical="center"/>
      <protection locked="0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4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164" fontId="0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10" fillId="0" borderId="1" xfId="0" applyFont="1" applyBorder="1" applyAlignment="1">
      <alignment horizontal="center" vertical="center"/>
    </xf>
    <xf numFmtId="0" fontId="4" fillId="0" borderId="0" xfId="0" applyFont="1"/>
    <xf numFmtId="0" fontId="5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5">
    <cellStyle name="Lien hypertexte" xfId="1" builtinId="8"/>
    <cellStyle name="Normal" xfId="0" builtinId="0"/>
    <cellStyle name="Normal 2 4" xfId="4"/>
    <cellStyle name="Normal 5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26" Type="http://schemas.openxmlformats.org/officeDocument/2006/relationships/image" Target="../media/image24.png"/><Relationship Id="rId3" Type="http://schemas.openxmlformats.org/officeDocument/2006/relationships/image" Target="../media/image1.PNG"/><Relationship Id="rId21" Type="http://schemas.openxmlformats.org/officeDocument/2006/relationships/image" Target="../media/image19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5" Type="http://schemas.openxmlformats.org/officeDocument/2006/relationships/image" Target="../media/image23.PNG"/><Relationship Id="rId2" Type="http://schemas.microsoft.com/office/2011/relationships/chartColorStyle" Target="colors2.xml"/><Relationship Id="rId16" Type="http://schemas.openxmlformats.org/officeDocument/2006/relationships/image" Target="../media/image14.png"/><Relationship Id="rId20" Type="http://schemas.openxmlformats.org/officeDocument/2006/relationships/image" Target="../media/image18.PNG"/><Relationship Id="rId1" Type="http://schemas.microsoft.com/office/2011/relationships/chartStyle" Target="style2.xml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24" Type="http://schemas.openxmlformats.org/officeDocument/2006/relationships/image" Target="../media/image22.PNG"/><Relationship Id="rId5" Type="http://schemas.openxmlformats.org/officeDocument/2006/relationships/image" Target="../media/image3.PNG"/><Relationship Id="rId15" Type="http://schemas.openxmlformats.org/officeDocument/2006/relationships/image" Target="../media/image13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8.png"/><Relationship Id="rId19" Type="http://schemas.openxmlformats.org/officeDocument/2006/relationships/image" Target="../media/image17.PNG"/><Relationship Id="rId4" Type="http://schemas.openxmlformats.org/officeDocument/2006/relationships/image" Target="../media/image2.png"/><Relationship Id="rId9" Type="http://schemas.openxmlformats.org/officeDocument/2006/relationships/image" Target="../media/image7.png"/><Relationship Id="rId14" Type="http://schemas.openxmlformats.org/officeDocument/2006/relationships/image" Target="../media/image12.png"/><Relationship Id="rId22" Type="http://schemas.openxmlformats.org/officeDocument/2006/relationships/image" Target="../media/image20.PNG"/><Relationship Id="rId27" Type="http://schemas.openxmlformats.org/officeDocument/2006/relationships/image" Target="../media/image25.pn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03085589911015E-2"/>
          <c:y val="3.3409263477600606E-2"/>
          <c:w val="0.608181806542475"/>
          <c:h val="0.896132823943704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'Graphique 1'!$A$6</c:f>
              <c:strCache>
                <c:ptCount val="1"/>
                <c:pt idx="0">
                  <c:v>Espoirs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('Graphique 1'!$C$4,'Graphique 1'!$E$4)</c:f>
              <c:strCache>
                <c:ptCount val="2"/>
                <c:pt idx="0">
                  <c:v>SLM</c:v>
                </c:pt>
                <c:pt idx="1">
                  <c:v>Etudiants SLM</c:v>
                </c:pt>
              </c:strCache>
            </c:strRef>
          </c:cat>
          <c:val>
            <c:numRef>
              <c:f>('Graphique 1'!$C$6,'Graphique 1'!$E$6)</c:f>
              <c:numCache>
                <c:formatCode>0.0</c:formatCode>
                <c:ptCount val="2"/>
                <c:pt idx="0">
                  <c:v>37.628563032618281</c:v>
                </c:pt>
                <c:pt idx="1">
                  <c:v>27.96772954283519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B-4121-98B9-06D76D9D1BFA}"/>
            </c:ext>
          </c:extLst>
        </c:ser>
        <c:ser>
          <c:idx val="1"/>
          <c:order val="1"/>
          <c:tx>
            <c:strRef>
              <c:f>'Graphique 1'!$A$7</c:f>
              <c:strCache>
                <c:ptCount val="1"/>
                <c:pt idx="0">
                  <c:v>Collectifs nationaux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('Graphique 1'!$C$4,'Graphique 1'!$E$4)</c:f>
              <c:strCache>
                <c:ptCount val="2"/>
                <c:pt idx="0">
                  <c:v>SLM</c:v>
                </c:pt>
                <c:pt idx="1">
                  <c:v>Etudiants SLM</c:v>
                </c:pt>
              </c:strCache>
            </c:strRef>
          </c:cat>
          <c:val>
            <c:numRef>
              <c:f>('Graphique 1'!$C$7,'Graphique 1'!$E$7)</c:f>
              <c:numCache>
                <c:formatCode>0.0</c:formatCode>
                <c:ptCount val="2"/>
                <c:pt idx="0">
                  <c:v>17.793123714369674</c:v>
                </c:pt>
                <c:pt idx="1">
                  <c:v>22.320399538993467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EB-4121-98B9-06D76D9D1BFA}"/>
            </c:ext>
          </c:extLst>
        </c:ser>
        <c:ser>
          <c:idx val="2"/>
          <c:order val="2"/>
          <c:tx>
            <c:strRef>
              <c:f>'Graphique 1'!$A$8</c:f>
              <c:strCache>
                <c:ptCount val="1"/>
                <c:pt idx="0">
                  <c:v>AJSHN*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('Graphique 1'!$C$4,'Graphique 1'!$E$4)</c:f>
              <c:strCache>
                <c:ptCount val="2"/>
                <c:pt idx="0">
                  <c:v>SLM</c:v>
                </c:pt>
                <c:pt idx="1">
                  <c:v>Etudiants SLM</c:v>
                </c:pt>
              </c:strCache>
            </c:strRef>
          </c:cat>
          <c:val>
            <c:numRef>
              <c:f>('Graphique 1'!$C$8,'Graphique 1'!$E$8)</c:f>
              <c:numCache>
                <c:formatCode>0.0</c:formatCode>
                <c:ptCount val="2"/>
                <c:pt idx="0">
                  <c:v>5.1351748457243609</c:v>
                </c:pt>
                <c:pt idx="1">
                  <c:v>0.61467537456780641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EB-4121-98B9-06D76D9D1BFA}"/>
            </c:ext>
          </c:extLst>
        </c:ser>
        <c:ser>
          <c:idx val="3"/>
          <c:order val="3"/>
          <c:tx>
            <c:strRef>
              <c:f>'Graphique 1'!$B$9</c:f>
              <c:strCache>
                <c:ptCount val="1"/>
                <c:pt idx="0">
                  <c:v>Elite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('Graphique 1'!$C$4,'Graphique 1'!$E$4)</c:f>
              <c:strCache>
                <c:ptCount val="2"/>
                <c:pt idx="0">
                  <c:v>SLM</c:v>
                </c:pt>
                <c:pt idx="1">
                  <c:v>Etudiants SLM</c:v>
                </c:pt>
              </c:strCache>
            </c:strRef>
          </c:cat>
          <c:val>
            <c:numRef>
              <c:f>('Graphique 1'!$C$9,'Graphique 1'!$E$9)</c:f>
              <c:numCache>
                <c:formatCode>0.0</c:formatCode>
                <c:ptCount val="2"/>
                <c:pt idx="0">
                  <c:v>7.2362621216573606</c:v>
                </c:pt>
                <c:pt idx="1">
                  <c:v>5.0710718401844028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EB-4121-98B9-06D76D9D1BFA}"/>
            </c:ext>
          </c:extLst>
        </c:ser>
        <c:ser>
          <c:idx val="4"/>
          <c:order val="4"/>
          <c:tx>
            <c:strRef>
              <c:f>'Graphique 1'!$B$10</c:f>
              <c:strCache>
                <c:ptCount val="1"/>
                <c:pt idx="0">
                  <c:v>Reconversion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('Graphique 1'!$C$4,'Graphique 1'!$E$4)</c:f>
              <c:strCache>
                <c:ptCount val="2"/>
                <c:pt idx="0">
                  <c:v>SLM</c:v>
                </c:pt>
                <c:pt idx="1">
                  <c:v>Etudiants SLM</c:v>
                </c:pt>
              </c:strCache>
            </c:strRef>
          </c:cat>
          <c:val>
            <c:numRef>
              <c:f>('Graphique 1'!$C$10,'Graphique 1'!$E$10)</c:f>
              <c:numCache>
                <c:formatCode>0.0</c:formatCode>
                <c:ptCount val="2"/>
                <c:pt idx="0">
                  <c:v>1.278283867176021</c:v>
                </c:pt>
                <c:pt idx="1">
                  <c:v>0.9604302727621975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EB-4121-98B9-06D76D9D1BFA}"/>
            </c:ext>
          </c:extLst>
        </c:ser>
        <c:ser>
          <c:idx val="5"/>
          <c:order val="5"/>
          <c:tx>
            <c:strRef>
              <c:f>'Graphique 1'!$B$11</c:f>
              <c:strCache>
                <c:ptCount val="1"/>
                <c:pt idx="0">
                  <c:v>Relève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('Graphique 1'!$C$4,'Graphique 1'!$E$4)</c:f>
              <c:strCache>
                <c:ptCount val="2"/>
                <c:pt idx="0">
                  <c:v>SLM</c:v>
                </c:pt>
                <c:pt idx="1">
                  <c:v>Etudiants SLM</c:v>
                </c:pt>
              </c:strCache>
            </c:strRef>
          </c:cat>
          <c:val>
            <c:numRef>
              <c:f>('Graphique 1'!$C$11,'Graphique 1'!$E$11)</c:f>
              <c:numCache>
                <c:formatCode>0.0</c:formatCode>
                <c:ptCount val="2"/>
                <c:pt idx="0">
                  <c:v>21.297384660593593</c:v>
                </c:pt>
                <c:pt idx="1">
                  <c:v>34.575489819439106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EB-4121-98B9-06D76D9D1BFA}"/>
            </c:ext>
          </c:extLst>
        </c:ser>
        <c:ser>
          <c:idx val="6"/>
          <c:order val="6"/>
          <c:tx>
            <c:strRef>
              <c:f>'Graphique 1'!$B$12</c:f>
              <c:strCache>
                <c:ptCount val="1"/>
                <c:pt idx="0">
                  <c:v>Senior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('Graphique 1'!$C$4,'Graphique 1'!$E$4)</c:f>
              <c:strCache>
                <c:ptCount val="2"/>
                <c:pt idx="0">
                  <c:v>SLM</c:v>
                </c:pt>
                <c:pt idx="1">
                  <c:v>Etudiants SLM</c:v>
                </c:pt>
              </c:strCache>
            </c:strRef>
          </c:cat>
          <c:val>
            <c:numRef>
              <c:f>('Graphique 1'!$C$12,'Graphique 1'!$E$12)</c:f>
              <c:numCache>
                <c:formatCode>0.0</c:formatCode>
                <c:ptCount val="2"/>
                <c:pt idx="0">
                  <c:v>9.6312077578607109</c:v>
                </c:pt>
                <c:pt idx="1">
                  <c:v>8.4902036112178259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B-4121-98B9-06D76D9D1B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933456"/>
        <c:axId val="627928208"/>
      </c:barChart>
      <c:catAx>
        <c:axId val="62793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928208"/>
        <c:crosses val="autoZero"/>
        <c:auto val="1"/>
        <c:lblAlgn val="ctr"/>
        <c:lblOffset val="100"/>
        <c:noMultiLvlLbl val="0"/>
      </c:catAx>
      <c:valAx>
        <c:axId val="62792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93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82500053346985"/>
          <c:y val="0.3115020417436431"/>
          <c:w val="0.19026985041503958"/>
          <c:h val="0.35877244273850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927-4139-86A8-FF541B469DB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solidFill>
                  <a:srgbClr val="7030A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27-4139-86A8-FF541B469DB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927-4139-86A8-FF541B469DBF}"/>
              </c:ext>
            </c:extLst>
          </c:dPt>
          <c:dPt>
            <c:idx val="3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27-4139-86A8-FF541B469DBF}"/>
              </c:ext>
            </c:extLst>
          </c:dPt>
          <c:dPt>
            <c:idx val="4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927-4139-86A8-FF541B469DBF}"/>
              </c:ext>
            </c:extLst>
          </c:dPt>
          <c:dPt>
            <c:idx val="5"/>
            <c:invertIfNegative val="0"/>
            <c:bubble3D val="0"/>
            <c:spPr>
              <a:blipFill dpi="0" rotWithShape="1"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27-4139-86A8-FF541B469DBF}"/>
              </c:ext>
            </c:extLst>
          </c:dPt>
          <c:dPt>
            <c:idx val="6"/>
            <c:invertIfNegative val="0"/>
            <c:bubble3D val="0"/>
            <c:spPr>
              <a:blipFill dpi="0" rotWithShape="1"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927-4139-86A8-FF541B469DBF}"/>
              </c:ext>
            </c:extLst>
          </c:dPt>
          <c:dPt>
            <c:idx val="7"/>
            <c:invertIfNegative val="0"/>
            <c:bubble3D val="0"/>
            <c:spPr>
              <a:blipFill dpi="0" rotWithShape="1">
                <a:blip xmlns:r="http://schemas.openxmlformats.org/officeDocument/2006/relationships" r:embed="rId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27-4139-86A8-FF541B469DBF}"/>
              </c:ext>
            </c:extLst>
          </c:dPt>
          <c:dPt>
            <c:idx val="8"/>
            <c:invertIfNegative val="0"/>
            <c:bubble3D val="0"/>
            <c:spPr>
              <a:blipFill dpi="0" rotWithShape="1">
                <a:blip xmlns:r="http://schemas.openxmlformats.org/officeDocument/2006/relationships" r:embed="rId9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927-4139-86A8-FF541B469DBF}"/>
              </c:ext>
            </c:extLst>
          </c:dPt>
          <c:dPt>
            <c:idx val="9"/>
            <c:invertIfNegative val="0"/>
            <c:bubble3D val="0"/>
            <c:spPr>
              <a:blipFill dpi="0" rotWithShape="1">
                <a:blip xmlns:r="http://schemas.openxmlformats.org/officeDocument/2006/relationships" r:embed="rId10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27-4139-86A8-FF541B469DBF}"/>
              </c:ext>
            </c:extLst>
          </c:dPt>
          <c:dPt>
            <c:idx val="10"/>
            <c:invertIfNegative val="0"/>
            <c:bubble3D val="0"/>
            <c:spPr>
              <a:blipFill dpi="0" rotWithShape="1">
                <a:blip xmlns:r="http://schemas.openxmlformats.org/officeDocument/2006/relationships" r:embed="rId1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927-4139-86A8-FF541B469DBF}"/>
              </c:ext>
            </c:extLst>
          </c:dPt>
          <c:dPt>
            <c:idx val="11"/>
            <c:invertIfNegative val="0"/>
            <c:bubble3D val="0"/>
            <c:spPr>
              <a:blipFill dpi="0" rotWithShape="1">
                <a:blip xmlns:r="http://schemas.openxmlformats.org/officeDocument/2006/relationships" r:embed="rId1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927-4139-86A8-FF541B469DB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927-4139-86A8-FF541B469DBF}"/>
              </c:ext>
            </c:extLst>
          </c:dPt>
          <c:dPt>
            <c:idx val="13"/>
            <c:invertIfNegative val="0"/>
            <c:bubble3D val="0"/>
            <c:spPr>
              <a:blipFill dpi="0" rotWithShape="1">
                <a:blip xmlns:r="http://schemas.openxmlformats.org/officeDocument/2006/relationships" r:embed="rId1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927-4139-86A8-FF541B469DB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6927-4139-86A8-FF541B469DBF}"/>
              </c:ext>
            </c:extLst>
          </c:dPt>
          <c:dPt>
            <c:idx val="15"/>
            <c:invertIfNegative val="0"/>
            <c:bubble3D val="0"/>
            <c:spPr>
              <a:blipFill dpi="0" rotWithShape="1">
                <a:blip xmlns:r="http://schemas.openxmlformats.org/officeDocument/2006/relationships" r:embed="rId1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927-4139-86A8-FF541B469DBF}"/>
              </c:ext>
            </c:extLst>
          </c:dPt>
          <c:dPt>
            <c:idx val="16"/>
            <c:invertIfNegative val="0"/>
            <c:bubble3D val="0"/>
            <c:spPr>
              <a:blipFill dpi="0" rotWithShape="1">
                <a:blip xmlns:r="http://schemas.openxmlformats.org/officeDocument/2006/relationships" r:embed="rId1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927-4139-86A8-FF541B469DBF}"/>
              </c:ext>
            </c:extLst>
          </c:dPt>
          <c:dPt>
            <c:idx val="17"/>
            <c:invertIfNegative val="0"/>
            <c:bubble3D val="0"/>
            <c:spPr>
              <a:blipFill dpi="0" rotWithShape="1">
                <a:blip xmlns:r="http://schemas.openxmlformats.org/officeDocument/2006/relationships" r:embed="rId1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927-4139-86A8-FF541B469DB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6927-4139-86A8-FF541B469DBF}"/>
              </c:ext>
            </c:extLst>
          </c:dPt>
          <c:dPt>
            <c:idx val="19"/>
            <c:invertIfNegative val="0"/>
            <c:bubble3D val="0"/>
            <c:spPr>
              <a:blipFill dpi="0" rotWithShape="1">
                <a:blip xmlns:r="http://schemas.openxmlformats.org/officeDocument/2006/relationships" r:embed="rId1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927-4139-86A8-FF541B469DBF}"/>
              </c:ext>
            </c:extLst>
          </c:dPt>
          <c:dPt>
            <c:idx val="20"/>
            <c:invertIfNegative val="0"/>
            <c:bubble3D val="0"/>
            <c:spPr>
              <a:blipFill dpi="0" rotWithShape="1">
                <a:blip xmlns:r="http://schemas.openxmlformats.org/officeDocument/2006/relationships" r:embed="rId1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927-4139-86A8-FF541B469DB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927-4139-86A8-FF541B469DB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6927-4139-86A8-FF541B469DBF}"/>
              </c:ext>
            </c:extLst>
          </c:dPt>
          <c:dPt>
            <c:idx val="23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927-4139-86A8-FF541B469DBF}"/>
              </c:ext>
            </c:extLst>
          </c:dPt>
          <c:dPt>
            <c:idx val="24"/>
            <c:invertIfNegative val="0"/>
            <c:bubble3D val="0"/>
            <c:spPr>
              <a:blipFill dpi="0" rotWithShape="1">
                <a:blip xmlns:r="http://schemas.openxmlformats.org/officeDocument/2006/relationships" r:embed="rId19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927-4139-86A8-FF541B469DBF}"/>
              </c:ext>
            </c:extLst>
          </c:dPt>
          <c:dPt>
            <c:idx val="25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927-4139-86A8-FF541B469DBF}"/>
              </c:ext>
            </c:extLst>
          </c:dPt>
          <c:dPt>
            <c:idx val="26"/>
            <c:invertIfNegative val="0"/>
            <c:bubble3D val="0"/>
            <c:spPr>
              <a:blipFill dpi="0" rotWithShape="1">
                <a:blip xmlns:r="http://schemas.openxmlformats.org/officeDocument/2006/relationships" r:embed="rId20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927-4139-86A8-FF541B469DBF}"/>
              </c:ext>
            </c:extLst>
          </c:dPt>
          <c:dPt>
            <c:idx val="27"/>
            <c:invertIfNegative val="0"/>
            <c:bubble3D val="0"/>
            <c:spPr>
              <a:blipFill dpi="0" rotWithShape="1">
                <a:blip xmlns:r="http://schemas.openxmlformats.org/officeDocument/2006/relationships" r:embed="rId2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927-4139-86A8-FF541B469DBF}"/>
              </c:ext>
            </c:extLst>
          </c:dPt>
          <c:dPt>
            <c:idx val="28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927-4139-86A8-FF541B469DBF}"/>
              </c:ext>
            </c:extLst>
          </c:dPt>
          <c:dPt>
            <c:idx val="29"/>
            <c:invertIfNegative val="0"/>
            <c:bubble3D val="0"/>
            <c:spPr>
              <a:blipFill dpi="0" rotWithShape="1">
                <a:blip xmlns:r="http://schemas.openxmlformats.org/officeDocument/2006/relationships" r:embed="rId2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927-4139-86A8-FF541B469DBF}"/>
              </c:ext>
            </c:extLst>
          </c:dPt>
          <c:dPt>
            <c:idx val="30"/>
            <c:invertIfNegative val="0"/>
            <c:bubble3D val="0"/>
            <c:spPr>
              <a:blipFill dpi="0" rotWithShape="1">
                <a:blip xmlns:r="http://schemas.openxmlformats.org/officeDocument/2006/relationships" r:embed="rId2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927-4139-86A8-FF541B469DBF}"/>
              </c:ext>
            </c:extLst>
          </c:dPt>
          <c:dPt>
            <c:idx val="3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927-4139-86A8-FF541B469DBF}"/>
              </c:ext>
            </c:extLst>
          </c:dPt>
          <c:dPt>
            <c:idx val="32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927-4139-86A8-FF541B469DBF}"/>
              </c:ext>
            </c:extLst>
          </c:dPt>
          <c:dPt>
            <c:idx val="33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927-4139-86A8-FF541B469DBF}"/>
              </c:ext>
            </c:extLst>
          </c:dPt>
          <c:dPt>
            <c:idx val="34"/>
            <c:invertIfNegative val="0"/>
            <c:bubble3D val="0"/>
            <c:spPr>
              <a:blipFill dpi="0" rotWithShape="1">
                <a:blip xmlns:r="http://schemas.openxmlformats.org/officeDocument/2006/relationships" r:embed="rId2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6927-4139-86A8-FF541B469DBF}"/>
              </c:ext>
            </c:extLst>
          </c:dPt>
          <c:dPt>
            <c:idx val="35"/>
            <c:invertIfNegative val="0"/>
            <c:bubble3D val="0"/>
            <c:spPr>
              <a:blipFill dpi="0" rotWithShape="1">
                <a:blip xmlns:r="http://schemas.openxmlformats.org/officeDocument/2006/relationships" r:embed="rId2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927-4139-86A8-FF541B469DBF}"/>
              </c:ext>
            </c:extLst>
          </c:dPt>
          <c:dPt>
            <c:idx val="3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927-4139-86A8-FF541B469DBF}"/>
              </c:ext>
            </c:extLst>
          </c:dPt>
          <c:dPt>
            <c:idx val="3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927-4139-86A8-FF541B469DBF}"/>
              </c:ext>
            </c:extLst>
          </c:dPt>
          <c:dPt>
            <c:idx val="38"/>
            <c:invertIfNegative val="0"/>
            <c:bubble3D val="0"/>
            <c:spPr>
              <a:blipFill dpi="0" rotWithShape="1">
                <a:blip xmlns:r="http://schemas.openxmlformats.org/officeDocument/2006/relationships" r:embed="rId2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6927-4139-86A8-FF541B469DBF}"/>
              </c:ext>
            </c:extLst>
          </c:dPt>
          <c:dPt>
            <c:idx val="3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927-4139-86A8-FF541B469DBF}"/>
              </c:ext>
            </c:extLst>
          </c:dPt>
          <c:dPt>
            <c:idx val="4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6927-4139-86A8-FF541B469DBF}"/>
              </c:ext>
            </c:extLst>
          </c:dPt>
          <c:dPt>
            <c:idx val="41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927-4139-86A8-FF541B469DBF}"/>
              </c:ext>
            </c:extLst>
          </c:dPt>
          <c:dPt>
            <c:idx val="42"/>
            <c:invertIfNegative val="0"/>
            <c:bubble3D val="0"/>
            <c:spPr>
              <a:blipFill dpi="0" rotWithShape="1">
                <a:blip xmlns:r="http://schemas.openxmlformats.org/officeDocument/2006/relationships" r:embed="rId2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6927-4139-86A8-FF541B469DBF}"/>
              </c:ext>
            </c:extLst>
          </c:dPt>
          <c:dPt>
            <c:idx val="4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927-4139-86A8-FF541B469DBF}"/>
              </c:ext>
            </c:extLst>
          </c:dPt>
          <c:dPt>
            <c:idx val="44"/>
            <c:invertIfNegative val="0"/>
            <c:bubble3D val="0"/>
            <c:spPr>
              <a:blipFill dpi="0" rotWithShape="1">
                <a:blip xmlns:r="http://schemas.openxmlformats.org/officeDocument/2006/relationships" r:embed="rId28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6927-4139-86A8-FF541B469DBF}"/>
              </c:ext>
            </c:extLst>
          </c:dPt>
          <c:dLbls>
            <c:dLbl>
              <c:idx val="0"/>
              <c:layout>
                <c:manualLayout>
                  <c:x val="-8.2729089253492163E-3"/>
                  <c:y val="6.66666666666666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FOOTBALL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27-4139-86A8-FF541B469DBF}"/>
                </c:ext>
              </c:extLst>
            </c:dLbl>
            <c:dLbl>
              <c:idx val="1"/>
              <c:layout>
                <c:manualLayout>
                  <c:x val="9.5355382038577671E-3"/>
                  <c:y val="6.491228070175438E-2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7030A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CC4C440-39A5-4805-9CF8-18D24C353B5A}" type="CELLRANGE">
                      <a:rPr lang="en-US"/>
                      <a:pPr>
                        <a:defRPr sz="600" b="1">
                          <a:solidFill>
                            <a:srgbClr val="7030A0"/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927-4139-86A8-FF541B469DBF}"/>
                </c:ext>
              </c:extLst>
            </c:dLbl>
            <c:dLbl>
              <c:idx val="2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rgbClr val="00B05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rgbClr val="00B050"/>
                        </a:solidFill>
                      </a:rPr>
                      <a:t>EQUITATION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27-4139-86A8-FF541B469DBF}"/>
                </c:ext>
              </c:extLst>
            </c:dLbl>
            <c:dLbl>
              <c:idx val="3"/>
              <c:layout>
                <c:manualLayout>
                  <c:x val="-1.434606950074192E-3"/>
                  <c:y val="-2.8070175438596492E-2"/>
                </c:manualLayout>
              </c:layout>
              <c:tx>
                <c:rich>
                  <a:bodyPr/>
                  <a:lstStyle/>
                  <a:p>
                    <a:fld id="{C60B325E-8FC2-4625-84E2-311E414DBB0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927-4139-86A8-FF541B469DBF}"/>
                </c:ext>
              </c:extLst>
            </c:dLbl>
            <c:dLbl>
              <c:idx val="4"/>
              <c:layout>
                <c:manualLayout>
                  <c:x val="-3.8230530229985942E-3"/>
                  <c:y val="-2.456140350877193E-2"/>
                </c:manualLayout>
              </c:layout>
              <c:tx>
                <c:rich>
                  <a:bodyPr/>
                  <a:lstStyle/>
                  <a:p>
                    <a:fld id="{21F291F2-3A4F-4B03-8F65-27BB6012886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927-4139-86A8-FF541B469DBF}"/>
                </c:ext>
              </c:extLst>
            </c:dLbl>
            <c:dLbl>
              <c:idx val="5"/>
              <c:layout>
                <c:manualLayout>
                  <c:x val="-2.1980896146983585E-3"/>
                  <c:y val="-1.403508771929831E-2"/>
                </c:manualLayout>
              </c:layout>
              <c:tx>
                <c:rich>
                  <a:bodyPr/>
                  <a:lstStyle/>
                  <a:p>
                    <a:fld id="{6C82CED7-C9A7-471E-BABF-0B5EE2F4D97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927-4139-86A8-FF541B469DBF}"/>
                </c:ext>
              </c:extLst>
            </c:dLbl>
            <c:dLbl>
              <c:idx val="6"/>
              <c:layout>
                <c:manualLayout>
                  <c:x val="2.1487256534156278E-3"/>
                  <c:y val="5.263157894736842E-3"/>
                </c:manualLayout>
              </c:layout>
              <c:tx>
                <c:rich>
                  <a:bodyPr/>
                  <a:lstStyle/>
                  <a:p>
                    <a:fld id="{B99B9E22-F19E-497C-99FE-6F138D29212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927-4139-86A8-FF541B469DBF}"/>
                </c:ext>
              </c:extLst>
            </c:dLbl>
            <c:dLbl>
              <c:idx val="7"/>
              <c:layout>
                <c:manualLayout>
                  <c:x val="-7.4160726403960158E-3"/>
                  <c:y val="-3.508771929824555E-2"/>
                </c:manualLayout>
              </c:layout>
              <c:tx>
                <c:rich>
                  <a:bodyPr/>
                  <a:lstStyle/>
                  <a:p>
                    <a:fld id="{031ED3BD-4FBF-4E00-BF29-912F6203BB5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927-4139-86A8-FF541B469DBF}"/>
                </c:ext>
              </c:extLst>
            </c:dLbl>
            <c:dLbl>
              <c:idx val="8"/>
              <c:layout>
                <c:manualLayout>
                  <c:x val="-1.0978836926685007E-3"/>
                  <c:y val="-1.5789473684210527E-2"/>
                </c:manualLayout>
              </c:layout>
              <c:tx>
                <c:rich>
                  <a:bodyPr/>
                  <a:lstStyle/>
                  <a:p>
                    <a:fld id="{7939D749-0039-4F42-B577-6925D1185ED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927-4139-86A8-FF541B469DBF}"/>
                </c:ext>
              </c:extLst>
            </c:dLbl>
            <c:dLbl>
              <c:idx val="9"/>
              <c:layout>
                <c:manualLayout>
                  <c:x val="-6.1266382001156604E-3"/>
                  <c:y val="-4.0350877192982457E-2"/>
                </c:manualLayout>
              </c:layout>
              <c:tx>
                <c:rich>
                  <a:bodyPr/>
                  <a:lstStyle/>
                  <a:p>
                    <a:fld id="{F8A8234B-139D-440D-A564-7405FCBA2B3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927-4139-86A8-FF541B469DBF}"/>
                </c:ext>
              </c:extLst>
            </c:dLbl>
            <c:dLbl>
              <c:idx val="10"/>
              <c:layout>
                <c:manualLayout>
                  <c:x val="-4.2764915281091928E-2"/>
                  <c:y val="-5.4385964912280767E-2"/>
                </c:manualLayout>
              </c:layout>
              <c:tx>
                <c:rich>
                  <a:bodyPr/>
                  <a:lstStyle/>
                  <a:p>
                    <a:fld id="{0B200C68-9FBA-4EB0-81D9-27E0F6DB825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927-4139-86A8-FF541B469DBF}"/>
                </c:ext>
              </c:extLst>
            </c:dLbl>
            <c:dLbl>
              <c:idx val="11"/>
              <c:layout>
                <c:manualLayout>
                  <c:x val="-3.2538082571044992E-2"/>
                  <c:y val="-5.2631578947368453E-2"/>
                </c:manualLayout>
              </c:layout>
              <c:tx>
                <c:rich>
                  <a:bodyPr/>
                  <a:lstStyle/>
                  <a:p>
                    <a:fld id="{1A402945-1CD1-4106-9487-A9338F5D332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927-4139-86A8-FF541B469D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27-4139-86A8-FF541B469DBF}"/>
                </c:ext>
              </c:extLst>
            </c:dLbl>
            <c:dLbl>
              <c:idx val="13"/>
              <c:layout>
                <c:manualLayout>
                  <c:x val="-7.1041640624523117E-2"/>
                  <c:y val="1.2280701754385965E-2"/>
                </c:manualLayout>
              </c:layout>
              <c:tx>
                <c:rich>
                  <a:bodyPr/>
                  <a:lstStyle/>
                  <a:p>
                    <a:fld id="{08009C97-C512-4E27-8D9C-8EAD90583B8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927-4139-86A8-FF541B469DBF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9DA7BEAB-5BB2-4DFF-9C3E-7DC6FFB5D0A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927-4139-86A8-FF541B469DBF}"/>
                </c:ext>
              </c:extLst>
            </c:dLbl>
            <c:dLbl>
              <c:idx val="15"/>
              <c:layout>
                <c:manualLayout>
                  <c:x val="7.0290565299629959E-4"/>
                  <c:y val="3.5087719298245615E-3"/>
                </c:manualLayout>
              </c:layout>
              <c:tx>
                <c:rich>
                  <a:bodyPr/>
                  <a:lstStyle/>
                  <a:p>
                    <a:fld id="{24FA30D2-18AF-43EE-BBD5-EF7625D7337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927-4139-86A8-FF541B469DBF}"/>
                </c:ext>
              </c:extLst>
            </c:dLbl>
            <c:dLbl>
              <c:idx val="16"/>
              <c:layout>
                <c:manualLayout>
                  <c:x val="-6.412053458516094E-2"/>
                  <c:y val="-3.859649122807024E-2"/>
                </c:manualLayout>
              </c:layout>
              <c:tx>
                <c:rich>
                  <a:bodyPr/>
                  <a:lstStyle/>
                  <a:p>
                    <a:fld id="{2E51CA22-7C4A-46AE-A349-45C9F8AF384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927-4139-86A8-FF541B469DBF}"/>
                </c:ext>
              </c:extLst>
            </c:dLbl>
            <c:dLbl>
              <c:idx val="17"/>
              <c:layout>
                <c:manualLayout>
                  <c:x val="-4.7406255581644151E-2"/>
                  <c:y val="-8.0701754385964983E-2"/>
                </c:manualLayout>
              </c:layout>
              <c:tx>
                <c:rich>
                  <a:bodyPr/>
                  <a:lstStyle/>
                  <a:p>
                    <a:fld id="{B48AF5B7-02D2-4BCC-8B95-4036102BF1E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927-4139-86A8-FF541B469DB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27-4139-86A8-FF541B469DBF}"/>
                </c:ext>
              </c:extLst>
            </c:dLbl>
            <c:dLbl>
              <c:idx val="19"/>
              <c:layout>
                <c:manualLayout>
                  <c:x val="-2.9699986544339585E-2"/>
                  <c:y val="-4.0350877192982519E-2"/>
                </c:manualLayout>
              </c:layout>
              <c:tx>
                <c:rich>
                  <a:bodyPr/>
                  <a:lstStyle/>
                  <a:p>
                    <a:fld id="{8BC01459-4D69-4721-A9C5-0A5B20CA673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927-4139-86A8-FF541B469DBF}"/>
                </c:ext>
              </c:extLst>
            </c:dLbl>
            <c:dLbl>
              <c:idx val="20"/>
              <c:layout>
                <c:manualLayout>
                  <c:x val="-4.6741766237226777E-2"/>
                  <c:y val="-3.8596491228070177E-2"/>
                </c:manualLayout>
              </c:layout>
              <c:tx>
                <c:rich>
                  <a:bodyPr/>
                  <a:lstStyle/>
                  <a:p>
                    <a:fld id="{12F25C35-80C7-41E8-8A24-0AC3350EF98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927-4139-86A8-FF541B469DBF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EEEE9865-3C8E-42A5-9EA2-17E8DB1C3A7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927-4139-86A8-FF541B469DB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27-4139-86A8-FF541B469DBF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FDEF3B21-BB36-4CC7-B745-A8A25301226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927-4139-86A8-FF541B469DBF}"/>
                </c:ext>
              </c:extLst>
            </c:dLbl>
            <c:dLbl>
              <c:idx val="24"/>
              <c:layout>
                <c:manualLayout>
                  <c:x val="-3.5345193423127974E-2"/>
                  <c:y val="-3.1578947368421054E-2"/>
                </c:manualLayout>
              </c:layout>
              <c:tx>
                <c:rich>
                  <a:bodyPr/>
                  <a:lstStyle/>
                  <a:p>
                    <a:fld id="{0A226B2B-48DA-4E67-AA77-F7DCC117087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927-4139-86A8-FF541B469DBF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EDA2FDAD-5B32-4031-990F-CB5549200C1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927-4139-86A8-FF541B469DBF}"/>
                </c:ext>
              </c:extLst>
            </c:dLbl>
            <c:dLbl>
              <c:idx val="26"/>
              <c:layout>
                <c:manualLayout>
                  <c:x val="-4.0088645466172315E-2"/>
                  <c:y val="-3.5087719298245612E-2"/>
                </c:manualLayout>
              </c:layout>
              <c:tx>
                <c:rich>
                  <a:bodyPr/>
                  <a:lstStyle/>
                  <a:p>
                    <a:fld id="{853F8E3C-0439-46CC-8117-9485AA9204F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6927-4139-86A8-FF541B469DBF}"/>
                </c:ext>
              </c:extLst>
            </c:dLbl>
            <c:dLbl>
              <c:idx val="27"/>
              <c:layout>
                <c:manualLayout>
                  <c:x val="-4.4627276879539461E-3"/>
                  <c:y val="-2.1052631578947305E-2"/>
                </c:manualLayout>
              </c:layout>
              <c:tx>
                <c:rich>
                  <a:bodyPr/>
                  <a:lstStyle/>
                  <a:p>
                    <a:fld id="{3B876570-5DCE-4ECC-B38A-ADCD235271D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6927-4139-86A8-FF541B469DBF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0F9CDEF2-A359-4034-BCC0-D492698EEBC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927-4139-86A8-FF541B469DBF}"/>
                </c:ext>
              </c:extLst>
            </c:dLbl>
            <c:dLbl>
              <c:idx val="29"/>
              <c:layout>
                <c:manualLayout>
                  <c:x val="-5.0976782748940998E-2"/>
                  <c:y val="-1.929824561403512E-2"/>
                </c:manualLayout>
              </c:layout>
              <c:tx>
                <c:rich>
                  <a:bodyPr/>
                  <a:lstStyle/>
                  <a:p>
                    <a:fld id="{41D825F4-37C7-4E79-B772-13A829F1E8F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6927-4139-86A8-FF541B469DBF}"/>
                </c:ext>
              </c:extLst>
            </c:dLbl>
            <c:dLbl>
              <c:idx val="30"/>
              <c:layout>
                <c:manualLayout>
                  <c:x val="-3.9683316918489218E-2"/>
                  <c:y val="-1.5789473684210527E-2"/>
                </c:manualLayout>
              </c:layout>
              <c:tx>
                <c:rich>
                  <a:bodyPr/>
                  <a:lstStyle/>
                  <a:p>
                    <a:fld id="{C912ACA3-B0E6-49A6-BB46-F0DA953A369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6927-4139-86A8-FF541B469DB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27-4139-86A8-FF541B469DBF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B82F629F-930B-40AC-8265-12A44A52EC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927-4139-86A8-FF541B469DBF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73D4DC26-5D40-43BD-9B3E-95CDA5A730B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927-4139-86A8-FF541B469DBF}"/>
                </c:ext>
              </c:extLst>
            </c:dLbl>
            <c:dLbl>
              <c:idx val="34"/>
              <c:layout>
                <c:manualLayout>
                  <c:x val="-7.2753455410941E-3"/>
                  <c:y val="-2.9824561403508771E-2"/>
                </c:manualLayout>
              </c:layout>
              <c:tx>
                <c:rich>
                  <a:bodyPr/>
                  <a:lstStyle/>
                  <a:p>
                    <a:fld id="{8BC3169A-D4AE-4169-BA71-B1C7D5B3CE8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6927-4139-86A8-FF541B469DBF}"/>
                </c:ext>
              </c:extLst>
            </c:dLbl>
            <c:dLbl>
              <c:idx val="35"/>
              <c:layout>
                <c:manualLayout>
                  <c:x val="-2.8845339789927153E-2"/>
                  <c:y val="-2.9824561403508771E-2"/>
                </c:manualLayout>
              </c:layout>
              <c:tx>
                <c:rich>
                  <a:bodyPr/>
                  <a:lstStyle/>
                  <a:p>
                    <a:fld id="{56A212FD-43BE-4067-A752-51BF9C50B68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6927-4139-86A8-FF541B469DBF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27-4139-86A8-FF541B469DBF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27-4139-86A8-FF541B469DBF}"/>
                </c:ext>
              </c:extLst>
            </c:dLbl>
            <c:dLbl>
              <c:idx val="38"/>
              <c:layout>
                <c:manualLayout>
                  <c:x val="-2.9380514133618689E-2"/>
                  <c:y val="-3.3333333333333333E-2"/>
                </c:manualLayout>
              </c:layout>
              <c:tx>
                <c:rich>
                  <a:bodyPr/>
                  <a:lstStyle/>
                  <a:p>
                    <a:fld id="{A9A3237D-9839-4936-BAB0-A3DF6951CA7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6927-4139-86A8-FF541B469DBF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27-4139-86A8-FF541B469DBF}"/>
                </c:ext>
              </c:extLst>
            </c:dLbl>
            <c:dLbl>
              <c:idx val="40"/>
              <c:layout>
                <c:manualLayout>
                  <c:x val="-1.3992228095472025E-2"/>
                  <c:y val="-1.7543859649122807E-3"/>
                </c:manualLayout>
              </c:layout>
              <c:tx>
                <c:rich>
                  <a:bodyPr/>
                  <a:lstStyle/>
                  <a:p>
                    <a:fld id="{43BB5AFB-5DF5-4EA7-914F-B2DF4ECD872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6927-4139-86A8-FF541B469DBF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0BB68374-5256-4492-AC5D-9F2F16466FE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6927-4139-86A8-FF541B469DBF}"/>
                </c:ext>
              </c:extLst>
            </c:dLbl>
            <c:dLbl>
              <c:idx val="42"/>
              <c:layout>
                <c:manualLayout>
                  <c:x val="-1.9186126285221376E-2"/>
                  <c:y val="-2.2807017543859651E-2"/>
                </c:manualLayout>
              </c:layout>
              <c:tx>
                <c:rich>
                  <a:bodyPr/>
                  <a:lstStyle/>
                  <a:p>
                    <a:fld id="{613D2E2C-6CEE-436B-8CD4-8B504574C5A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6927-4139-86A8-FF541B469DBF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927-4139-86A8-FF541B469DBF}"/>
                </c:ext>
              </c:extLst>
            </c:dLbl>
            <c:dLbl>
              <c:idx val="44"/>
              <c:layout>
                <c:manualLayout>
                  <c:x val="-3.3049371127019167E-2"/>
                  <c:y val="-2.1052631578947368E-2"/>
                </c:manualLayout>
              </c:layout>
              <c:tx>
                <c:rich>
                  <a:bodyPr/>
                  <a:lstStyle/>
                  <a:p>
                    <a:fld id="{0894B197-EF80-4660-9945-AD06FE33B08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6927-4139-86A8-FF541B469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[1]Feuil3!$F$2:$F$46</c:f>
              <c:numCache>
                <c:formatCode>General</c:formatCode>
                <c:ptCount val="45"/>
                <c:pt idx="0">
                  <c:v>2.2205582380128588</c:v>
                </c:pt>
                <c:pt idx="1">
                  <c:v>1.7710569093238009</c:v>
                </c:pt>
                <c:pt idx="2">
                  <c:v>4.6794031161358527</c:v>
                </c:pt>
                <c:pt idx="3">
                  <c:v>5.0765940600060988</c:v>
                </c:pt>
                <c:pt idx="4">
                  <c:v>17.502494265321612</c:v>
                </c:pt>
                <c:pt idx="5">
                  <c:v>15.944116312768948</c:v>
                </c:pt>
                <c:pt idx="6">
                  <c:v>2.2852695147309379</c:v>
                </c:pt>
                <c:pt idx="7">
                  <c:v>14.003095421093084</c:v>
                </c:pt>
                <c:pt idx="8">
                  <c:v>22.283615857748671</c:v>
                </c:pt>
                <c:pt idx="9">
                  <c:v>25.017928964945153</c:v>
                </c:pt>
                <c:pt idx="10">
                  <c:v>7.0050576516244734</c:v>
                </c:pt>
                <c:pt idx="11">
                  <c:v>15.078800695486413</c:v>
                </c:pt>
                <c:pt idx="12">
                  <c:v>2.2789858512961731</c:v>
                </c:pt>
                <c:pt idx="13">
                  <c:v>8.5345037795659593</c:v>
                </c:pt>
                <c:pt idx="14">
                  <c:v>9.6289818398332834</c:v>
                </c:pt>
                <c:pt idx="15">
                  <c:v>21.638768824911292</c:v>
                </c:pt>
                <c:pt idx="16">
                  <c:v>7.0900209351011858</c:v>
                </c:pt>
                <c:pt idx="17">
                  <c:v>8.2852137395407084</c:v>
                </c:pt>
                <c:pt idx="18">
                  <c:v>9.9313408092087769</c:v>
                </c:pt>
                <c:pt idx="19">
                  <c:v>63.829011197432244</c:v>
                </c:pt>
                <c:pt idx="20">
                  <c:v>24.706429484943612</c:v>
                </c:pt>
                <c:pt idx="21">
                  <c:v>72.300094022543803</c:v>
                </c:pt>
                <c:pt idx="22">
                  <c:v>10.436836539914033</c:v>
                </c:pt>
                <c:pt idx="23">
                  <c:v>11.050032870350943</c:v>
                </c:pt>
                <c:pt idx="24">
                  <c:v>13.498214752242445</c:v>
                </c:pt>
                <c:pt idx="25">
                  <c:v>24.998828179929067</c:v>
                </c:pt>
                <c:pt idx="26">
                  <c:v>31.788205152535937</c:v>
                </c:pt>
                <c:pt idx="27">
                  <c:v>20.216210659768031</c:v>
                </c:pt>
                <c:pt idx="28">
                  <c:v>27.538227407783172</c:v>
                </c:pt>
                <c:pt idx="29">
                  <c:v>59.105035367690519</c:v>
                </c:pt>
                <c:pt idx="30">
                  <c:v>19.791398658143169</c:v>
                </c:pt>
                <c:pt idx="31">
                  <c:v>7.4472153452891323</c:v>
                </c:pt>
                <c:pt idx="32">
                  <c:v>14.939388765579649</c:v>
                </c:pt>
                <c:pt idx="33">
                  <c:v>23.952095808383234</c:v>
                </c:pt>
                <c:pt idx="34">
                  <c:v>64.292229316366701</c:v>
                </c:pt>
                <c:pt idx="35">
                  <c:v>31.823687272899992</c:v>
                </c:pt>
                <c:pt idx="36">
                  <c:v>11.135581896018412</c:v>
                </c:pt>
                <c:pt idx="37">
                  <c:v>8.8233767581875746</c:v>
                </c:pt>
                <c:pt idx="38">
                  <c:v>90.068983469998685</c:v>
                </c:pt>
                <c:pt idx="39">
                  <c:v>13.368577765624524</c:v>
                </c:pt>
                <c:pt idx="40">
                  <c:v>137.64345547806192</c:v>
                </c:pt>
                <c:pt idx="41">
                  <c:v>52.003670847353931</c:v>
                </c:pt>
                <c:pt idx="42">
                  <c:v>115.03805441343714</c:v>
                </c:pt>
                <c:pt idx="43">
                  <c:v>4.0714770413933499</c:v>
                </c:pt>
                <c:pt idx="44">
                  <c:v>115.06372054643806</c:v>
                </c:pt>
              </c:numCache>
            </c:numRef>
          </c:xVal>
          <c:yVal>
            <c:numRef>
              <c:f>[1]Feuil3!$E$2:$E$46</c:f>
              <c:numCache>
                <c:formatCode>General</c:formatCode>
                <c:ptCount val="45"/>
                <c:pt idx="0">
                  <c:v>8.2452431289640593</c:v>
                </c:pt>
                <c:pt idx="1">
                  <c:v>7.0270270270270272</c:v>
                </c:pt>
                <c:pt idx="2">
                  <c:v>7.716049382716049</c:v>
                </c:pt>
                <c:pt idx="3">
                  <c:v>11.567164179104477</c:v>
                </c:pt>
                <c:pt idx="4">
                  <c:v>24.969549330085261</c:v>
                </c:pt>
                <c:pt idx="5">
                  <c:v>16.022099447513813</c:v>
                </c:pt>
                <c:pt idx="6">
                  <c:v>1.9801980198019802</c:v>
                </c:pt>
                <c:pt idx="7">
                  <c:v>19.736842105263158</c:v>
                </c:pt>
                <c:pt idx="8">
                  <c:v>12.11734693877551</c:v>
                </c:pt>
                <c:pt idx="9">
                  <c:v>30.779392338177015</c:v>
                </c:pt>
                <c:pt idx="10">
                  <c:v>24</c:v>
                </c:pt>
                <c:pt idx="11">
                  <c:v>27.901234567901234</c:v>
                </c:pt>
                <c:pt idx="12">
                  <c:v>6.666666666666667</c:v>
                </c:pt>
                <c:pt idx="13">
                  <c:v>15.714285714285714</c:v>
                </c:pt>
                <c:pt idx="14">
                  <c:v>32.367149758454104</c:v>
                </c:pt>
                <c:pt idx="15">
                  <c:v>9.8236775818639792</c:v>
                </c:pt>
                <c:pt idx="16">
                  <c:v>17.322834645669293</c:v>
                </c:pt>
                <c:pt idx="17">
                  <c:v>16.793893129770993</c:v>
                </c:pt>
                <c:pt idx="18">
                  <c:v>17.322834645669293</c:v>
                </c:pt>
                <c:pt idx="19">
                  <c:v>20</c:v>
                </c:pt>
                <c:pt idx="20">
                  <c:v>36.470588235294116</c:v>
                </c:pt>
                <c:pt idx="21">
                  <c:v>28.251121076233183</c:v>
                </c:pt>
                <c:pt idx="22">
                  <c:v>31.578947368421051</c:v>
                </c:pt>
                <c:pt idx="23">
                  <c:v>10.126582278481013</c:v>
                </c:pt>
                <c:pt idx="24">
                  <c:v>21.50537634408602</c:v>
                </c:pt>
                <c:pt idx="25">
                  <c:v>6.8750000000000009</c:v>
                </c:pt>
                <c:pt idx="26">
                  <c:v>17.910447761194028</c:v>
                </c:pt>
                <c:pt idx="27">
                  <c:v>19.491525423728813</c:v>
                </c:pt>
                <c:pt idx="28">
                  <c:v>1.3157894736842104</c:v>
                </c:pt>
                <c:pt idx="29">
                  <c:v>28.70967741935484</c:v>
                </c:pt>
                <c:pt idx="30">
                  <c:v>12</c:v>
                </c:pt>
                <c:pt idx="31">
                  <c:v>8.1081081081081088</c:v>
                </c:pt>
                <c:pt idx="32">
                  <c:v>7.1428571428571423</c:v>
                </c:pt>
                <c:pt idx="33">
                  <c:v>14.814814814814813</c:v>
                </c:pt>
                <c:pt idx="34">
                  <c:v>30.449826989619378</c:v>
                </c:pt>
                <c:pt idx="35">
                  <c:v>24.626865671641792</c:v>
                </c:pt>
                <c:pt idx="36">
                  <c:v>11.111111111111111</c:v>
                </c:pt>
                <c:pt idx="37">
                  <c:v>5.8823529411764701</c:v>
                </c:pt>
                <c:pt idx="38">
                  <c:v>22.832369942196532</c:v>
                </c:pt>
                <c:pt idx="39">
                  <c:v>34.090909090909086</c:v>
                </c:pt>
                <c:pt idx="40">
                  <c:v>13.404825737265416</c:v>
                </c:pt>
                <c:pt idx="41">
                  <c:v>24.369747899159663</c:v>
                </c:pt>
                <c:pt idx="42">
                  <c:v>14.068441064638785</c:v>
                </c:pt>
                <c:pt idx="43">
                  <c:v>11.111111111111111</c:v>
                </c:pt>
                <c:pt idx="44">
                  <c:v>17.928286852589643</c:v>
                </c:pt>
              </c:numCache>
            </c:numRef>
          </c:yVal>
          <c:bubbleSize>
            <c:numRef>
              <c:f>[1]Feuil3!$B$2:$B$46</c:f>
              <c:numCache>
                <c:formatCode>General</c:formatCode>
                <c:ptCount val="45"/>
                <c:pt idx="0">
                  <c:v>2130095</c:v>
                </c:pt>
                <c:pt idx="1">
                  <c:v>1044574</c:v>
                </c:pt>
                <c:pt idx="2">
                  <c:v>692396</c:v>
                </c:pt>
                <c:pt idx="3">
                  <c:v>527913</c:v>
                </c:pt>
                <c:pt idx="4">
                  <c:v>469076</c:v>
                </c:pt>
                <c:pt idx="5">
                  <c:v>454086</c:v>
                </c:pt>
                <c:pt idx="6">
                  <c:v>441961</c:v>
                </c:pt>
                <c:pt idx="7">
                  <c:v>379916</c:v>
                </c:pt>
                <c:pt idx="8">
                  <c:v>351828</c:v>
                </c:pt>
                <c:pt idx="9">
                  <c:v>302583</c:v>
                </c:pt>
                <c:pt idx="10">
                  <c:v>285508</c:v>
                </c:pt>
                <c:pt idx="11">
                  <c:v>268589</c:v>
                </c:pt>
                <c:pt idx="12">
                  <c:v>263275</c:v>
                </c:pt>
                <c:pt idx="13">
                  <c:v>246060</c:v>
                </c:pt>
                <c:pt idx="14">
                  <c:v>214976</c:v>
                </c:pt>
                <c:pt idx="15">
                  <c:v>183467</c:v>
                </c:pt>
                <c:pt idx="16">
                  <c:v>179125</c:v>
                </c:pt>
                <c:pt idx="17">
                  <c:v>158113</c:v>
                </c:pt>
                <c:pt idx="18">
                  <c:v>127878</c:v>
                </c:pt>
                <c:pt idx="19">
                  <c:v>109668</c:v>
                </c:pt>
                <c:pt idx="20">
                  <c:v>103212</c:v>
                </c:pt>
                <c:pt idx="21">
                  <c:v>92531</c:v>
                </c:pt>
                <c:pt idx="22">
                  <c:v>72819</c:v>
                </c:pt>
                <c:pt idx="23">
                  <c:v>71493</c:v>
                </c:pt>
                <c:pt idx="24">
                  <c:v>68898</c:v>
                </c:pt>
                <c:pt idx="25">
                  <c:v>64003</c:v>
                </c:pt>
                <c:pt idx="26">
                  <c:v>63231</c:v>
                </c:pt>
                <c:pt idx="27">
                  <c:v>58369</c:v>
                </c:pt>
                <c:pt idx="28">
                  <c:v>55196</c:v>
                </c:pt>
                <c:pt idx="29">
                  <c:v>52449</c:v>
                </c:pt>
                <c:pt idx="30">
                  <c:v>50527</c:v>
                </c:pt>
                <c:pt idx="31">
                  <c:v>49683</c:v>
                </c:pt>
                <c:pt idx="32">
                  <c:v>46856</c:v>
                </c:pt>
                <c:pt idx="33">
                  <c:v>45090</c:v>
                </c:pt>
                <c:pt idx="34">
                  <c:v>44951</c:v>
                </c:pt>
                <c:pt idx="35">
                  <c:v>42107</c:v>
                </c:pt>
                <c:pt idx="36">
                  <c:v>40411</c:v>
                </c:pt>
                <c:pt idx="37">
                  <c:v>38534</c:v>
                </c:pt>
                <c:pt idx="38">
                  <c:v>38415</c:v>
                </c:pt>
                <c:pt idx="39">
                  <c:v>32913</c:v>
                </c:pt>
                <c:pt idx="40">
                  <c:v>27099</c:v>
                </c:pt>
                <c:pt idx="41">
                  <c:v>22883</c:v>
                </c:pt>
                <c:pt idx="42">
                  <c:v>22862</c:v>
                </c:pt>
                <c:pt idx="43">
                  <c:v>22105</c:v>
                </c:pt>
                <c:pt idx="44">
                  <c:v>21814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[1]Feuil3!$A$2:$A$46</c15:f>
                <c15:dlblRangeCache>
                  <c:ptCount val="45"/>
                  <c:pt idx="0">
                    <c:v>FOOTBALL</c:v>
                  </c:pt>
                  <c:pt idx="1">
                    <c:v>TENNIS</c:v>
                  </c:pt>
                  <c:pt idx="2">
                    <c:v>EQUITATION</c:v>
                  </c:pt>
                  <c:pt idx="3">
                    <c:v>BASKET-BALL</c:v>
                  </c:pt>
                  <c:pt idx="4">
                    <c:v>JUDO</c:v>
                  </c:pt>
                  <c:pt idx="5">
                    <c:v>HANDBALL</c:v>
                  </c:pt>
                  <c:pt idx="6">
                    <c:v>GOLF</c:v>
                  </c:pt>
                  <c:pt idx="7">
                    <c:v>NATATION</c:v>
                  </c:pt>
                  <c:pt idx="8">
                    <c:v>RUGBY</c:v>
                  </c:pt>
                  <c:pt idx="9">
                    <c:v>ATHLETISME</c:v>
                  </c:pt>
                  <c:pt idx="10">
                    <c:v>GYMNASTIQUE</c:v>
                  </c:pt>
                  <c:pt idx="11">
                    <c:v>VOILE</c:v>
                  </c:pt>
                  <c:pt idx="12">
                    <c:v>PETANQUE</c:v>
                  </c:pt>
                  <c:pt idx="13">
                    <c:v>TIR</c:v>
                  </c:pt>
                  <c:pt idx="14">
                    <c:v>KARATE</c:v>
                  </c:pt>
                  <c:pt idx="15">
                    <c:v>VOLLEY BALL</c:v>
                  </c:pt>
                  <c:pt idx="16">
                    <c:v>BADMINTON</c:v>
                  </c:pt>
                  <c:pt idx="17">
                    <c:v>TENNIS DE TABLE</c:v>
                  </c:pt>
                  <c:pt idx="18">
                    <c:v>ETUDE ET SPORTS SOUS MARINS</c:v>
                  </c:pt>
                  <c:pt idx="19">
                    <c:v>CYCLISME</c:v>
                  </c:pt>
                  <c:pt idx="20">
                    <c:v>MONTAGNE ET ESCALADE</c:v>
                  </c:pt>
                  <c:pt idx="21">
                    <c:v>SKI</c:v>
                  </c:pt>
                  <c:pt idx="22">
                    <c:v>SAUVETAGE SECOURISME</c:v>
                  </c:pt>
                  <c:pt idx="23">
                    <c:v>DANSE</c:v>
                  </c:pt>
                  <c:pt idx="24">
                    <c:v>TIR A L'ARC</c:v>
                  </c:pt>
                  <c:pt idx="25">
                    <c:v>MOTOCYCLISME</c:v>
                  </c:pt>
                  <c:pt idx="26">
                    <c:v>ROLLER ET SKATEBOARD</c:v>
                  </c:pt>
                  <c:pt idx="27">
                    <c:v>TRIATHLON</c:v>
                  </c:pt>
                  <c:pt idx="28">
                    <c:v>SPORT ADAPTE</c:v>
                  </c:pt>
                  <c:pt idx="29">
                    <c:v>ESCRIME</c:v>
                  </c:pt>
                  <c:pt idx="30">
                    <c:v>BOXE</c:v>
                  </c:pt>
                  <c:pt idx="31">
                    <c:v>KICK BOXING MUAYTHAI</c:v>
                  </c:pt>
                  <c:pt idx="32">
                    <c:v>SPORT AUTOMOBILE</c:v>
                  </c:pt>
                  <c:pt idx="33">
                    <c:v>SAVATE</c:v>
                  </c:pt>
                  <c:pt idx="34">
                    <c:v>AVIRON</c:v>
                  </c:pt>
                  <c:pt idx="35">
                    <c:v>TAEKWONDO</c:v>
                  </c:pt>
                  <c:pt idx="36">
                    <c:v>SPORT BOULES</c:v>
                  </c:pt>
                  <c:pt idx="37">
                    <c:v>AERONAUTIQUE</c:v>
                  </c:pt>
                  <c:pt idx="38">
                    <c:v>CANOE-KAYAK</c:v>
                  </c:pt>
                  <c:pt idx="39">
                    <c:v>VOL LIBRE</c:v>
                  </c:pt>
                  <c:pt idx="40">
                    <c:v>HANDISPORT</c:v>
                  </c:pt>
                  <c:pt idx="41">
                    <c:v>SPORTS DE GLACE</c:v>
                  </c:pt>
                  <c:pt idx="42">
                    <c:v>LUTTE</c:v>
                  </c:pt>
                  <c:pt idx="43">
                    <c:v>AEROMODELISME</c:v>
                  </c:pt>
                  <c:pt idx="44">
                    <c:v>HOCKEY SUR GLACE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D-6927-4139-86A8-FF541B469D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568238656"/>
        <c:axId val="568234720"/>
      </c:bubbleChart>
      <c:valAx>
        <c:axId val="568238656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 SLM pour 10 000 licenciés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8234720"/>
        <c:crosses val="autoZero"/>
        <c:crossBetween val="midCat"/>
      </c:valAx>
      <c:valAx>
        <c:axId val="56823472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Part d’étudiants parmi les SLM de la fédération (en 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823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3'!$B$4</c:f>
              <c:strCache>
                <c:ptCount val="1"/>
                <c:pt idx="0">
                  <c:v>Part d'étudiants se formant dans la région parmi l'ensemble des étudiants (en 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3'!$A$5:$A$16</c:f>
              <c:strCache>
                <c:ptCount val="12"/>
                <c:pt idx="0">
                  <c:v>Normandie</c:v>
                </c:pt>
                <c:pt idx="1">
                  <c:v>Centre-Val de Loire</c:v>
                </c:pt>
                <c:pt idx="2">
                  <c:v>Bourgogne-Franche-Comté</c:v>
                </c:pt>
                <c:pt idx="3">
                  <c:v>Pays de la Loire</c:v>
                </c:pt>
                <c:pt idx="4">
                  <c:v>Hauts-de-France</c:v>
                </c:pt>
                <c:pt idx="5">
                  <c:v>Bretagne</c:v>
                </c:pt>
                <c:pt idx="6">
                  <c:v>Grand Est</c:v>
                </c:pt>
                <c:pt idx="7">
                  <c:v>Nouvelle-Aquitaine</c:v>
                </c:pt>
                <c:pt idx="8">
                  <c:v>Provence-Alpes-Côte d'Azur</c:v>
                </c:pt>
                <c:pt idx="9">
                  <c:v>Occitanie</c:v>
                </c:pt>
                <c:pt idx="10">
                  <c:v>Île-de-France</c:v>
                </c:pt>
                <c:pt idx="11">
                  <c:v>Auvergne-Rhône-Alpes</c:v>
                </c:pt>
              </c:strCache>
            </c:strRef>
          </c:cat>
          <c:val>
            <c:numRef>
              <c:f>'Graphique 3'!$B$5:$B$16</c:f>
              <c:numCache>
                <c:formatCode>General</c:formatCode>
                <c:ptCount val="12"/>
                <c:pt idx="0">
                  <c:v>3.9</c:v>
                </c:pt>
                <c:pt idx="1">
                  <c:v>2.4</c:v>
                </c:pt>
                <c:pt idx="2">
                  <c:v>2.9</c:v>
                </c:pt>
                <c:pt idx="3">
                  <c:v>5.2</c:v>
                </c:pt>
                <c:pt idx="4">
                  <c:v>8.6</c:v>
                </c:pt>
                <c:pt idx="5">
                  <c:v>4.9000000000000004</c:v>
                </c:pt>
                <c:pt idx="6">
                  <c:v>7.5</c:v>
                </c:pt>
                <c:pt idx="7">
                  <c:v>7.5</c:v>
                </c:pt>
                <c:pt idx="8">
                  <c:v>6.3</c:v>
                </c:pt>
                <c:pt idx="9">
                  <c:v>9.1</c:v>
                </c:pt>
                <c:pt idx="10" formatCode="0.0">
                  <c:v>27</c:v>
                </c:pt>
                <c:pt idx="11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E-4038-96D9-D32F4A40AA4A}"/>
            </c:ext>
          </c:extLst>
        </c:ser>
        <c:ser>
          <c:idx val="1"/>
          <c:order val="1"/>
          <c:tx>
            <c:strRef>
              <c:f>'Graphique 3'!$C$4</c:f>
              <c:strCache>
                <c:ptCount val="1"/>
                <c:pt idx="0">
                  <c:v>Part d'étudiants SLM s'entraînant dans la région parmi l'ensemble des étudiants SLM (en 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3'!$A$5:$A$16</c:f>
              <c:strCache>
                <c:ptCount val="12"/>
                <c:pt idx="0">
                  <c:v>Normandie</c:v>
                </c:pt>
                <c:pt idx="1">
                  <c:v>Centre-Val de Loire</c:v>
                </c:pt>
                <c:pt idx="2">
                  <c:v>Bourgogne-Franche-Comté</c:v>
                </c:pt>
                <c:pt idx="3">
                  <c:v>Pays de la Loire</c:v>
                </c:pt>
                <c:pt idx="4">
                  <c:v>Hauts-de-France</c:v>
                </c:pt>
                <c:pt idx="5">
                  <c:v>Bretagne</c:v>
                </c:pt>
                <c:pt idx="6">
                  <c:v>Grand Est</c:v>
                </c:pt>
                <c:pt idx="7">
                  <c:v>Nouvelle-Aquitaine</c:v>
                </c:pt>
                <c:pt idx="8">
                  <c:v>Provence-Alpes-Côte d'Azur</c:v>
                </c:pt>
                <c:pt idx="9">
                  <c:v>Occitanie</c:v>
                </c:pt>
                <c:pt idx="10">
                  <c:v>Île-de-France</c:v>
                </c:pt>
                <c:pt idx="11">
                  <c:v>Auvergne-Rhône-Alpes</c:v>
                </c:pt>
              </c:strCache>
            </c:strRef>
          </c:cat>
          <c:val>
            <c:numRef>
              <c:f>'Graphique 3'!$C$5:$C$16</c:f>
              <c:numCache>
                <c:formatCode>General</c:formatCode>
                <c:ptCount val="12"/>
                <c:pt idx="0">
                  <c:v>2.8</c:v>
                </c:pt>
                <c:pt idx="1">
                  <c:v>1.8</c:v>
                </c:pt>
                <c:pt idx="2">
                  <c:v>6.5</c:v>
                </c:pt>
                <c:pt idx="3">
                  <c:v>3.6</c:v>
                </c:pt>
                <c:pt idx="4">
                  <c:v>4.3</c:v>
                </c:pt>
                <c:pt idx="5">
                  <c:v>3.7</c:v>
                </c:pt>
                <c:pt idx="6">
                  <c:v>5.9</c:v>
                </c:pt>
                <c:pt idx="7">
                  <c:v>10.3</c:v>
                </c:pt>
                <c:pt idx="8" formatCode="0.0">
                  <c:v>8</c:v>
                </c:pt>
                <c:pt idx="9">
                  <c:v>12.3</c:v>
                </c:pt>
                <c:pt idx="10">
                  <c:v>23.5</c:v>
                </c:pt>
                <c:pt idx="11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E-4038-96D9-D32F4A40AA4A}"/>
            </c:ext>
          </c:extLst>
        </c:ser>
        <c:ser>
          <c:idx val="2"/>
          <c:order val="2"/>
          <c:tx>
            <c:strRef>
              <c:f>'Graphique 3'!$D$4</c:f>
              <c:strCache>
                <c:ptCount val="1"/>
                <c:pt idx="0">
                  <c:v>Part d'étudiants SLM se formant dans la région parmi l'ensemble des étudiants SLM (en 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3'!$A$5:$A$16</c:f>
              <c:strCache>
                <c:ptCount val="12"/>
                <c:pt idx="0">
                  <c:v>Normandie</c:v>
                </c:pt>
                <c:pt idx="1">
                  <c:v>Centre-Val de Loire</c:v>
                </c:pt>
                <c:pt idx="2">
                  <c:v>Bourgogne-Franche-Comté</c:v>
                </c:pt>
                <c:pt idx="3">
                  <c:v>Pays de la Loire</c:v>
                </c:pt>
                <c:pt idx="4">
                  <c:v>Hauts-de-France</c:v>
                </c:pt>
                <c:pt idx="5">
                  <c:v>Bretagne</c:v>
                </c:pt>
                <c:pt idx="6">
                  <c:v>Grand Est</c:v>
                </c:pt>
                <c:pt idx="7">
                  <c:v>Nouvelle-Aquitaine</c:v>
                </c:pt>
                <c:pt idx="8">
                  <c:v>Provence-Alpes-Côte d'Azur</c:v>
                </c:pt>
                <c:pt idx="9">
                  <c:v>Occitanie</c:v>
                </c:pt>
                <c:pt idx="10">
                  <c:v>Île-de-France</c:v>
                </c:pt>
                <c:pt idx="11">
                  <c:v>Auvergne-Rhône-Alpes</c:v>
                </c:pt>
              </c:strCache>
            </c:strRef>
          </c:cat>
          <c:val>
            <c:numRef>
              <c:f>'Graphique 3'!$D$5:$D$16</c:f>
              <c:numCache>
                <c:formatCode>General</c:formatCode>
                <c:ptCount val="12"/>
                <c:pt idx="0">
                  <c:v>1.8</c:v>
                </c:pt>
                <c:pt idx="1">
                  <c:v>2.5</c:v>
                </c:pt>
                <c:pt idx="2">
                  <c:v>3.3</c:v>
                </c:pt>
                <c:pt idx="3">
                  <c:v>3.3</c:v>
                </c:pt>
                <c:pt idx="4" formatCode="0.0">
                  <c:v>4</c:v>
                </c:pt>
                <c:pt idx="5">
                  <c:v>4.3</c:v>
                </c:pt>
                <c:pt idx="6">
                  <c:v>5.5</c:v>
                </c:pt>
                <c:pt idx="7">
                  <c:v>9.1999999999999993</c:v>
                </c:pt>
                <c:pt idx="8">
                  <c:v>9.6</c:v>
                </c:pt>
                <c:pt idx="9">
                  <c:v>11.2</c:v>
                </c:pt>
                <c:pt idx="10">
                  <c:v>20.9</c:v>
                </c:pt>
                <c:pt idx="11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E5C-B707-4887B7B4A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7424456"/>
        <c:axId val="507425768"/>
      </c:barChart>
      <c:catAx>
        <c:axId val="507424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425768"/>
        <c:crosses val="autoZero"/>
        <c:auto val="1"/>
        <c:lblAlgn val="ctr"/>
        <c:lblOffset val="100"/>
        <c:noMultiLvlLbl val="0"/>
      </c:catAx>
      <c:valAx>
        <c:axId val="507425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42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47625</xdr:rowOff>
    </xdr:from>
    <xdr:to>
      <xdr:col>14</xdr:col>
      <xdr:colOff>228600</xdr:colOff>
      <xdr:row>22</xdr:row>
      <xdr:rowOff>38100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152400</xdr:colOff>
      <xdr:row>7</xdr:row>
      <xdr:rowOff>38101</xdr:rowOff>
    </xdr:from>
    <xdr:to>
      <xdr:col>13</xdr:col>
      <xdr:colOff>400050</xdr:colOff>
      <xdr:row>11</xdr:row>
      <xdr:rowOff>38101</xdr:rowOff>
    </xdr:to>
    <xdr:sp macro="" textlink="">
      <xdr:nvSpPr>
        <xdr:cNvPr id="2" name="Accolade fermante 1"/>
        <xdr:cNvSpPr/>
      </xdr:nvSpPr>
      <xdr:spPr>
        <a:xfrm>
          <a:off x="11325225" y="1562101"/>
          <a:ext cx="247650" cy="762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0.90407</cdr:x>
      <cdr:y>0.37813</cdr:y>
    </cdr:from>
    <cdr:to>
      <cdr:x>0.97398</cdr:x>
      <cdr:y>0.43736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295900" y="1581150"/>
          <a:ext cx="4095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chemeClr val="accent5">
                  <a:lumMod val="50000"/>
                </a:schemeClr>
              </a:solidFill>
            </a:rPr>
            <a:t>SHN</a:t>
          </a:r>
          <a:endParaRPr lang="fr-FR" sz="900">
            <a:solidFill>
              <a:schemeClr val="accent5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152400</xdr:rowOff>
    </xdr:from>
    <xdr:to>
      <xdr:col>14</xdr:col>
      <xdr:colOff>171449</xdr:colOff>
      <xdr:row>40</xdr:row>
      <xdr:rowOff>152400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</xdr:row>
      <xdr:rowOff>185737</xdr:rowOff>
    </xdr:from>
    <xdr:to>
      <xdr:col>11</xdr:col>
      <xdr:colOff>628650</xdr:colOff>
      <xdr:row>18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de%20liste%20FD%20SH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 refreshError="1"/>
      <sheetData sheetId="1" refreshError="1"/>
      <sheetData sheetId="2">
        <row r="2">
          <cell r="A2" t="str">
            <v>FOOTBALL</v>
          </cell>
          <cell r="B2">
            <v>2130095</v>
          </cell>
          <cell r="E2">
            <v>8.2452431289640593</v>
          </cell>
          <cell r="F2">
            <v>2.2205582380128588</v>
          </cell>
        </row>
        <row r="3">
          <cell r="A3" t="str">
            <v>TENNIS</v>
          </cell>
          <cell r="B3">
            <v>1044574</v>
          </cell>
          <cell r="E3">
            <v>7.0270270270270272</v>
          </cell>
          <cell r="F3">
            <v>1.7710569093238009</v>
          </cell>
        </row>
        <row r="4">
          <cell r="A4" t="str">
            <v>EQUITATION</v>
          </cell>
          <cell r="B4">
            <v>692396</v>
          </cell>
          <cell r="E4">
            <v>7.716049382716049</v>
          </cell>
          <cell r="F4">
            <v>4.6794031161358527</v>
          </cell>
        </row>
        <row r="5">
          <cell r="A5" t="str">
            <v>BASKET-BALL</v>
          </cell>
          <cell r="B5">
            <v>527913</v>
          </cell>
          <cell r="E5">
            <v>11.567164179104477</v>
          </cell>
          <cell r="F5">
            <v>5.0765940600060988</v>
          </cell>
        </row>
        <row r="6">
          <cell r="A6" t="str">
            <v>JUDO</v>
          </cell>
          <cell r="B6">
            <v>469076</v>
          </cell>
          <cell r="E6">
            <v>24.969549330085261</v>
          </cell>
          <cell r="F6">
            <v>17.502494265321612</v>
          </cell>
        </row>
        <row r="7">
          <cell r="A7" t="str">
            <v>HANDBALL</v>
          </cell>
          <cell r="B7">
            <v>454086</v>
          </cell>
          <cell r="E7">
            <v>16.022099447513813</v>
          </cell>
          <cell r="F7">
            <v>15.944116312768948</v>
          </cell>
        </row>
        <row r="8">
          <cell r="A8" t="str">
            <v>GOLF</v>
          </cell>
          <cell r="B8">
            <v>441961</v>
          </cell>
          <cell r="E8">
            <v>1.9801980198019802</v>
          </cell>
          <cell r="F8">
            <v>2.2852695147309379</v>
          </cell>
        </row>
        <row r="9">
          <cell r="A9" t="str">
            <v>NATATION</v>
          </cell>
          <cell r="B9">
            <v>379916</v>
          </cell>
          <cell r="E9">
            <v>19.736842105263158</v>
          </cell>
          <cell r="F9">
            <v>14.003095421093084</v>
          </cell>
        </row>
        <row r="10">
          <cell r="A10" t="str">
            <v>RUGBY</v>
          </cell>
          <cell r="B10">
            <v>351828</v>
          </cell>
          <cell r="E10">
            <v>12.11734693877551</v>
          </cell>
          <cell r="F10">
            <v>22.283615857748671</v>
          </cell>
        </row>
        <row r="11">
          <cell r="A11" t="str">
            <v>ATHLETISME</v>
          </cell>
          <cell r="B11">
            <v>302583</v>
          </cell>
          <cell r="E11">
            <v>30.779392338177015</v>
          </cell>
          <cell r="F11">
            <v>25.017928964945153</v>
          </cell>
        </row>
        <row r="12">
          <cell r="A12" t="str">
            <v>GYMNASTIQUE</v>
          </cell>
          <cell r="B12">
            <v>285508</v>
          </cell>
          <cell r="E12">
            <v>24</v>
          </cell>
          <cell r="F12">
            <v>7.0050576516244734</v>
          </cell>
        </row>
        <row r="13">
          <cell r="A13" t="str">
            <v>VOILE</v>
          </cell>
          <cell r="B13">
            <v>268589</v>
          </cell>
          <cell r="E13">
            <v>27.901234567901234</v>
          </cell>
          <cell r="F13">
            <v>15.078800695486413</v>
          </cell>
        </row>
        <row r="14">
          <cell r="A14" t="str">
            <v>PETANQUE</v>
          </cell>
          <cell r="B14">
            <v>263275</v>
          </cell>
          <cell r="E14">
            <v>6.666666666666667</v>
          </cell>
          <cell r="F14">
            <v>2.2789858512961731</v>
          </cell>
        </row>
        <row r="15">
          <cell r="A15" t="str">
            <v>TIR</v>
          </cell>
          <cell r="B15">
            <v>246060</v>
          </cell>
          <cell r="E15">
            <v>15.714285714285714</v>
          </cell>
          <cell r="F15">
            <v>8.5345037795659593</v>
          </cell>
        </row>
        <row r="16">
          <cell r="A16" t="str">
            <v>KARATE</v>
          </cell>
          <cell r="B16">
            <v>214976</v>
          </cell>
          <cell r="E16">
            <v>32.367149758454104</v>
          </cell>
          <cell r="F16">
            <v>9.6289818398332834</v>
          </cell>
        </row>
        <row r="17">
          <cell r="A17" t="str">
            <v>VOLLEY BALL</v>
          </cell>
          <cell r="B17">
            <v>183467</v>
          </cell>
          <cell r="E17">
            <v>9.8236775818639792</v>
          </cell>
          <cell r="F17">
            <v>21.638768824911292</v>
          </cell>
        </row>
        <row r="18">
          <cell r="A18" t="str">
            <v>BADMINTON</v>
          </cell>
          <cell r="B18">
            <v>179125</v>
          </cell>
          <cell r="E18">
            <v>17.322834645669293</v>
          </cell>
          <cell r="F18">
            <v>7.0900209351011858</v>
          </cell>
        </row>
        <row r="19">
          <cell r="A19" t="str">
            <v>TENNIS DE TABLE</v>
          </cell>
          <cell r="B19">
            <v>158113</v>
          </cell>
          <cell r="E19">
            <v>16.793893129770993</v>
          </cell>
          <cell r="F19">
            <v>8.2852137395407084</v>
          </cell>
        </row>
        <row r="20">
          <cell r="A20" t="str">
            <v>ETUDE ET SPORTS SOUS MARINS</v>
          </cell>
          <cell r="B20">
            <v>127878</v>
          </cell>
          <cell r="E20">
            <v>17.322834645669293</v>
          </cell>
          <cell r="F20">
            <v>9.9313408092087769</v>
          </cell>
        </row>
        <row r="21">
          <cell r="A21" t="str">
            <v>CYCLISME</v>
          </cell>
          <cell r="B21">
            <v>109668</v>
          </cell>
          <cell r="E21">
            <v>20</v>
          </cell>
          <cell r="F21">
            <v>63.829011197432244</v>
          </cell>
        </row>
        <row r="22">
          <cell r="A22" t="str">
            <v>MONTAGNE ET ESCALADE</v>
          </cell>
          <cell r="B22">
            <v>103212</v>
          </cell>
          <cell r="E22">
            <v>36.470588235294116</v>
          </cell>
          <cell r="F22">
            <v>24.706429484943612</v>
          </cell>
        </row>
        <row r="23">
          <cell r="A23" t="str">
            <v>SKI</v>
          </cell>
          <cell r="B23">
            <v>92531</v>
          </cell>
          <cell r="E23">
            <v>28.251121076233183</v>
          </cell>
          <cell r="F23">
            <v>72.300094022543803</v>
          </cell>
        </row>
        <row r="24">
          <cell r="A24" t="str">
            <v>SAUVETAGE SECOURISME</v>
          </cell>
          <cell r="B24">
            <v>72819</v>
          </cell>
          <cell r="E24">
            <v>31.578947368421051</v>
          </cell>
          <cell r="F24">
            <v>10.436836539914033</v>
          </cell>
        </row>
        <row r="25">
          <cell r="A25" t="str">
            <v>DANSE</v>
          </cell>
          <cell r="B25">
            <v>71493</v>
          </cell>
          <cell r="E25">
            <v>10.126582278481013</v>
          </cell>
          <cell r="F25">
            <v>11.050032870350943</v>
          </cell>
        </row>
        <row r="26">
          <cell r="A26" t="str">
            <v>TIR A L'ARC</v>
          </cell>
          <cell r="B26">
            <v>68898</v>
          </cell>
          <cell r="E26">
            <v>21.50537634408602</v>
          </cell>
          <cell r="F26">
            <v>13.498214752242445</v>
          </cell>
        </row>
        <row r="27">
          <cell r="A27" t="str">
            <v>MOTOCYCLISME</v>
          </cell>
          <cell r="B27">
            <v>64003</v>
          </cell>
          <cell r="E27">
            <v>6.8750000000000009</v>
          </cell>
          <cell r="F27">
            <v>24.998828179929067</v>
          </cell>
        </row>
        <row r="28">
          <cell r="A28" t="str">
            <v>ROLLER ET SKATEBOARD</v>
          </cell>
          <cell r="B28">
            <v>63231</v>
          </cell>
          <cell r="E28">
            <v>17.910447761194028</v>
          </cell>
          <cell r="F28">
            <v>31.788205152535937</v>
          </cell>
        </row>
        <row r="29">
          <cell r="A29" t="str">
            <v>TRIATHLON</v>
          </cell>
          <cell r="B29">
            <v>58369</v>
          </cell>
          <cell r="E29">
            <v>19.491525423728813</v>
          </cell>
          <cell r="F29">
            <v>20.216210659768031</v>
          </cell>
        </row>
        <row r="30">
          <cell r="A30" t="str">
            <v>SPORT ADAPTE</v>
          </cell>
          <cell r="B30">
            <v>55196</v>
          </cell>
          <cell r="E30">
            <v>1.3157894736842104</v>
          </cell>
          <cell r="F30">
            <v>27.538227407783172</v>
          </cell>
        </row>
        <row r="31">
          <cell r="A31" t="str">
            <v>ESCRIME</v>
          </cell>
          <cell r="B31">
            <v>52449</v>
          </cell>
          <cell r="E31">
            <v>28.70967741935484</v>
          </cell>
          <cell r="F31">
            <v>59.105035367690519</v>
          </cell>
        </row>
        <row r="32">
          <cell r="A32" t="str">
            <v>BOXE</v>
          </cell>
          <cell r="B32">
            <v>50527</v>
          </cell>
          <cell r="E32">
            <v>12</v>
          </cell>
          <cell r="F32">
            <v>19.791398658143169</v>
          </cell>
        </row>
        <row r="33">
          <cell r="A33" t="str">
            <v>KICK BOXING MUAYTHAI</v>
          </cell>
          <cell r="B33">
            <v>49683</v>
          </cell>
          <cell r="E33">
            <v>8.1081081081081088</v>
          </cell>
          <cell r="F33">
            <v>7.4472153452891323</v>
          </cell>
        </row>
        <row r="34">
          <cell r="A34" t="str">
            <v>SPORT AUTOMOBILE</v>
          </cell>
          <cell r="B34">
            <v>46856</v>
          </cell>
          <cell r="E34">
            <v>7.1428571428571423</v>
          </cell>
          <cell r="F34">
            <v>14.939388765579649</v>
          </cell>
        </row>
        <row r="35">
          <cell r="A35" t="str">
            <v>SAVATE</v>
          </cell>
          <cell r="B35">
            <v>45090</v>
          </cell>
          <cell r="E35">
            <v>14.814814814814813</v>
          </cell>
          <cell r="F35">
            <v>23.952095808383234</v>
          </cell>
        </row>
        <row r="36">
          <cell r="A36" t="str">
            <v>AVIRON</v>
          </cell>
          <cell r="B36">
            <v>44951</v>
          </cell>
          <cell r="E36">
            <v>30.449826989619378</v>
          </cell>
          <cell r="F36">
            <v>64.292229316366701</v>
          </cell>
        </row>
        <row r="37">
          <cell r="A37" t="str">
            <v>TAEKWONDO</v>
          </cell>
          <cell r="B37">
            <v>42107</v>
          </cell>
          <cell r="E37">
            <v>24.626865671641792</v>
          </cell>
          <cell r="F37">
            <v>31.823687272899992</v>
          </cell>
        </row>
        <row r="38">
          <cell r="A38" t="str">
            <v>SPORT BOULES</v>
          </cell>
          <cell r="B38">
            <v>40411</v>
          </cell>
          <cell r="E38">
            <v>11.111111111111111</v>
          </cell>
          <cell r="F38">
            <v>11.135581896018412</v>
          </cell>
        </row>
        <row r="39">
          <cell r="A39" t="str">
            <v>AERONAUTIQUE</v>
          </cell>
          <cell r="B39">
            <v>38534</v>
          </cell>
          <cell r="E39">
            <v>5.8823529411764701</v>
          </cell>
          <cell r="F39">
            <v>8.8233767581875746</v>
          </cell>
        </row>
        <row r="40">
          <cell r="A40" t="str">
            <v>CANOE-KAYAK</v>
          </cell>
          <cell r="B40">
            <v>38415</v>
          </cell>
          <cell r="E40">
            <v>22.832369942196532</v>
          </cell>
          <cell r="F40">
            <v>90.068983469998685</v>
          </cell>
        </row>
        <row r="41">
          <cell r="A41" t="str">
            <v>VOL LIBRE</v>
          </cell>
          <cell r="B41">
            <v>32913</v>
          </cell>
          <cell r="E41">
            <v>34.090909090909086</v>
          </cell>
          <cell r="F41">
            <v>13.368577765624524</v>
          </cell>
        </row>
        <row r="42">
          <cell r="A42" t="str">
            <v>HANDISPORT</v>
          </cell>
          <cell r="B42">
            <v>27099</v>
          </cell>
          <cell r="E42">
            <v>13.404825737265416</v>
          </cell>
          <cell r="F42">
            <v>137.64345547806192</v>
          </cell>
        </row>
        <row r="43">
          <cell r="A43" t="str">
            <v>SPORTS DE GLACE</v>
          </cell>
          <cell r="B43">
            <v>22883</v>
          </cell>
          <cell r="E43">
            <v>24.369747899159663</v>
          </cell>
          <cell r="F43">
            <v>52.003670847353931</v>
          </cell>
        </row>
        <row r="44">
          <cell r="A44" t="str">
            <v>LUTTE</v>
          </cell>
          <cell r="B44">
            <v>22862</v>
          </cell>
          <cell r="E44">
            <v>14.068441064638785</v>
          </cell>
          <cell r="F44">
            <v>115.03805441343714</v>
          </cell>
        </row>
        <row r="45">
          <cell r="A45" t="str">
            <v>AEROMODELISME</v>
          </cell>
          <cell r="B45">
            <v>22105</v>
          </cell>
          <cell r="E45">
            <v>11.111111111111111</v>
          </cell>
          <cell r="F45">
            <v>4.0714770413933499</v>
          </cell>
        </row>
        <row r="46">
          <cell r="A46" t="str">
            <v>HOCKEY SUR GLACE</v>
          </cell>
          <cell r="B46">
            <v>21814</v>
          </cell>
          <cell r="E46">
            <v>17.928286852589643</v>
          </cell>
          <cell r="F46">
            <v>115.06372054643806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/>
  </sheetViews>
  <sheetFormatPr baseColWidth="10" defaultRowHeight="15" x14ac:dyDescent="0.25"/>
  <sheetData>
    <row r="1" spans="1:1" x14ac:dyDescent="0.25">
      <c r="A1" s="1" t="s">
        <v>37</v>
      </c>
    </row>
    <row r="3" spans="1:1" x14ac:dyDescent="0.25">
      <c r="A3" s="11" t="s">
        <v>217</v>
      </c>
    </row>
    <row r="4" spans="1:1" x14ac:dyDescent="0.25">
      <c r="A4" s="11" t="s">
        <v>218</v>
      </c>
    </row>
    <row r="5" spans="1:1" x14ac:dyDescent="0.25">
      <c r="A5" s="11" t="s">
        <v>252</v>
      </c>
    </row>
    <row r="6" spans="1:1" x14ac:dyDescent="0.25">
      <c r="A6" s="11" t="s">
        <v>253</v>
      </c>
    </row>
    <row r="7" spans="1:1" x14ac:dyDescent="0.25">
      <c r="A7" s="11" t="s">
        <v>254</v>
      </c>
    </row>
    <row r="8" spans="1:1" x14ac:dyDescent="0.25">
      <c r="A8" s="11" t="s">
        <v>255</v>
      </c>
    </row>
    <row r="9" spans="1:1" x14ac:dyDescent="0.25">
      <c r="A9" s="11" t="s">
        <v>256</v>
      </c>
    </row>
    <row r="10" spans="1:1" x14ac:dyDescent="0.25">
      <c r="A10" s="11" t="s">
        <v>258</v>
      </c>
    </row>
    <row r="11" spans="1:1" x14ac:dyDescent="0.25">
      <c r="A11" s="11" t="s">
        <v>219</v>
      </c>
    </row>
    <row r="12" spans="1:1" x14ac:dyDescent="0.25">
      <c r="A12" s="11"/>
    </row>
    <row r="13" spans="1:1" x14ac:dyDescent="0.25">
      <c r="A13" s="11" t="s">
        <v>220</v>
      </c>
    </row>
    <row r="14" spans="1:1" x14ac:dyDescent="0.25">
      <c r="A14" s="11" t="s">
        <v>221</v>
      </c>
    </row>
    <row r="15" spans="1:1" x14ac:dyDescent="0.25">
      <c r="A15" s="11" t="s">
        <v>222</v>
      </c>
    </row>
    <row r="16" spans="1:1" x14ac:dyDescent="0.25">
      <c r="A16" s="11" t="s">
        <v>138</v>
      </c>
    </row>
    <row r="17" spans="1:1" x14ac:dyDescent="0.25">
      <c r="A17" s="11" t="s">
        <v>223</v>
      </c>
    </row>
    <row r="18" spans="1:1" x14ac:dyDescent="0.25">
      <c r="A18" s="11" t="s">
        <v>224</v>
      </c>
    </row>
    <row r="19" spans="1:1" x14ac:dyDescent="0.25">
      <c r="A19" s="11" t="s">
        <v>212</v>
      </c>
    </row>
  </sheetData>
  <hyperlinks>
    <hyperlink ref="A3" location="'Graphique 1'!A1" display="Graphique 1 - Répartition des étudiants inscrits sur liste ministérielle par catégorie de liste (en %)"/>
    <hyperlink ref="A4" location="'Graphique 2'!A1" display="Graphique 2 - Nombre de SLM pour 10 000 licenciés et part d'étudiants SLM parmi les SLM des fédérations présentant des effectifs de licenciés supérieurs à 20 000 (en %)"/>
    <hyperlink ref="A5" location="'Tableau 1'!A1" display="Tableau 1 - Caractéristiques des inscrits en 2022-2023 selon le statut SLM (en %)"/>
    <hyperlink ref="A6" location="'Tableau 2'!A1" display="Tableau 2 - Formations suivies par les étudiants SLM inscrits en 2022-2023 (en %)"/>
    <hyperlink ref="A7" location="'Tableau 3'!A1" display="Tableau 3 - Discipline des étudiants SLM inscrits en Licence générale ou en Master en 2022-2023 (en %)"/>
    <hyperlink ref="A14" location="'Annexe 2'!A1" display="Annexe 2 - Effectifs de licenciés, de SLM et d'étudiants SLM par fédération"/>
    <hyperlink ref="A18" location="'Annexe 6'!A1" display="Annexe 6 - Disciplines pratiquées par les étudiants SHN selon l'université d'inscription (en %)"/>
    <hyperlink ref="A11" location="'Graphique 3'!A1" display="Graphique 3 - Part d’étudiants SLM étudiant et s’entraînant par région (en %)"/>
    <hyperlink ref="A16" location="'Annexe 4'!A1" display="Annexe 4 - Formations suivies par l'ensemble des étudiants en 2022-2023 (en %)"/>
    <hyperlink ref="A19" location="'Annexe 7'!A1" display="Annexe 7 - Données régionales d'effectifs"/>
    <hyperlink ref="A8" location="'Tableau 4'!A1" display="Tableau 4 - Ancienneté du baccalauréat détenu par les étudiants SLM inscrits en licence générale en 2022-2023 selon le niveau"/>
    <hyperlink ref="A15" location="'Annexe 3'!A1" display="Annexe 3 - Modélisation de la probabilité pour un étudiant d'être SLM en 2022-2023"/>
    <hyperlink ref="A9" location="'Tableau 5'!A1" display="Tableau 5 - Répartition des SLM 2023, diplômés à la session 2022, par diplôme et ancienneté du baccalauréat détenu "/>
    <hyperlink ref="A10" location="'Tableau 6'!A1" display="Tableau 6 -  Principales universités où sont inscrits les étudiants SLM en 2022-2023 (en %)"/>
    <hyperlink ref="A13" location="'Annexe 1'!A1" display="Annexe 1 - Caractéristiques des SLM par catégorie de liste ministérielle (en %)"/>
    <hyperlink ref="A17" location="'Annexe 5'!A1" display="Annexe 5 - Situation en N-1 des étudiants SHN inscrits en licence générale en 2022-2023 selon le nivea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baseColWidth="10" defaultRowHeight="15" x14ac:dyDescent="0.25"/>
  <cols>
    <col min="1" max="1" width="19.140625" customWidth="1"/>
    <col min="2" max="2" width="18.7109375" bestFit="1" customWidth="1"/>
    <col min="3" max="4" width="13.42578125" bestFit="1" customWidth="1"/>
  </cols>
  <sheetData>
    <row r="1" spans="1:6" x14ac:dyDescent="0.25">
      <c r="A1" s="1" t="s">
        <v>217</v>
      </c>
    </row>
    <row r="2" spans="1:6" x14ac:dyDescent="0.25">
      <c r="A2" s="11" t="s">
        <v>0</v>
      </c>
    </row>
    <row r="4" spans="1:6" x14ac:dyDescent="0.25">
      <c r="A4" s="124" t="s">
        <v>259</v>
      </c>
      <c r="B4" s="124" t="s">
        <v>38</v>
      </c>
      <c r="C4" s="122" t="s">
        <v>225</v>
      </c>
      <c r="D4" s="123"/>
      <c r="E4" s="122" t="s">
        <v>226</v>
      </c>
      <c r="F4" s="123"/>
    </row>
    <row r="5" spans="1:6" ht="30" x14ac:dyDescent="0.25">
      <c r="A5" s="125"/>
      <c r="B5" s="125"/>
      <c r="C5" s="52" t="s">
        <v>116</v>
      </c>
      <c r="D5" s="35" t="s">
        <v>118</v>
      </c>
      <c r="E5" s="114" t="s">
        <v>116</v>
      </c>
      <c r="F5" s="35" t="s">
        <v>118</v>
      </c>
    </row>
    <row r="6" spans="1:6" x14ac:dyDescent="0.25">
      <c r="A6" s="117" t="s">
        <v>4</v>
      </c>
      <c r="B6" s="118"/>
      <c r="C6" s="7">
        <v>37.628563032618281</v>
      </c>
      <c r="D6" s="33">
        <v>5100</v>
      </c>
      <c r="E6" s="7">
        <v>27.96772954283519</v>
      </c>
      <c r="F6" s="115">
        <v>730</v>
      </c>
    </row>
    <row r="7" spans="1:6" x14ac:dyDescent="0.25">
      <c r="A7" s="117" t="s">
        <v>2</v>
      </c>
      <c r="B7" s="118"/>
      <c r="C7" s="7">
        <v>17.793123714369674</v>
      </c>
      <c r="D7" s="33">
        <v>2400</v>
      </c>
      <c r="E7" s="7">
        <v>22.320399538993467</v>
      </c>
      <c r="F7" s="115">
        <v>580</v>
      </c>
    </row>
    <row r="8" spans="1:6" ht="15" customHeight="1" x14ac:dyDescent="0.25">
      <c r="A8" s="117" t="s">
        <v>67</v>
      </c>
      <c r="B8" s="118"/>
      <c r="C8" s="7">
        <v>5.1351748457243609</v>
      </c>
      <c r="D8" s="33">
        <v>700</v>
      </c>
      <c r="E8" s="7">
        <v>0.61467537456780641</v>
      </c>
      <c r="F8" s="115">
        <v>20</v>
      </c>
    </row>
    <row r="9" spans="1:6" x14ac:dyDescent="0.25">
      <c r="A9" s="119" t="s">
        <v>260</v>
      </c>
      <c r="B9" s="6" t="s">
        <v>3</v>
      </c>
      <c r="C9" s="7">
        <v>7.2362621216573606</v>
      </c>
      <c r="D9" s="33">
        <v>990</v>
      </c>
      <c r="E9" s="7">
        <v>5.0710718401844028</v>
      </c>
      <c r="F9" s="115">
        <v>130</v>
      </c>
    </row>
    <row r="10" spans="1:6" x14ac:dyDescent="0.25">
      <c r="A10" s="120"/>
      <c r="B10" s="6" t="s">
        <v>5</v>
      </c>
      <c r="C10" s="7">
        <v>1.278283867176021</v>
      </c>
      <c r="D10" s="33">
        <v>170</v>
      </c>
      <c r="E10" s="7">
        <v>0.9604302727621975</v>
      </c>
      <c r="F10" s="115">
        <v>30</v>
      </c>
    </row>
    <row r="11" spans="1:6" x14ac:dyDescent="0.25">
      <c r="A11" s="120"/>
      <c r="B11" s="6" t="s">
        <v>6</v>
      </c>
      <c r="C11" s="7">
        <v>21.297384660593593</v>
      </c>
      <c r="D11" s="33">
        <v>1900</v>
      </c>
      <c r="E11" s="7">
        <v>34.575489819439106</v>
      </c>
      <c r="F11" s="115">
        <v>900</v>
      </c>
    </row>
    <row r="12" spans="1:6" x14ac:dyDescent="0.25">
      <c r="A12" s="121"/>
      <c r="B12" s="6" t="s">
        <v>7</v>
      </c>
      <c r="C12" s="7">
        <v>9.6312077578607109</v>
      </c>
      <c r="D12" s="33">
        <v>1300</v>
      </c>
      <c r="E12" s="7">
        <v>8.4902036112178259</v>
      </c>
      <c r="F12" s="115">
        <v>220</v>
      </c>
    </row>
    <row r="13" spans="1:6" x14ac:dyDescent="0.25">
      <c r="A13" s="13" t="s">
        <v>39</v>
      </c>
    </row>
    <row r="14" spans="1:6" x14ac:dyDescent="0.25">
      <c r="A14" s="13" t="s">
        <v>40</v>
      </c>
    </row>
    <row r="15" spans="1:6" x14ac:dyDescent="0.25">
      <c r="A15" s="13" t="s">
        <v>261</v>
      </c>
    </row>
  </sheetData>
  <mergeCells count="8">
    <mergeCell ref="A7:B7"/>
    <mergeCell ref="A9:A12"/>
    <mergeCell ref="A8:B8"/>
    <mergeCell ref="C4:D4"/>
    <mergeCell ref="E4:F4"/>
    <mergeCell ref="A4:A5"/>
    <mergeCell ref="B4:B5"/>
    <mergeCell ref="A6:B6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zoomScaleNormal="100" workbookViewId="0"/>
  </sheetViews>
  <sheetFormatPr baseColWidth="10" defaultRowHeight="15" x14ac:dyDescent="0.25"/>
  <cols>
    <col min="1" max="1" width="23.5703125" customWidth="1"/>
    <col min="2" max="2" width="16.5703125" bestFit="1" customWidth="1"/>
    <col min="3" max="3" width="12.42578125" bestFit="1" customWidth="1"/>
    <col min="4" max="4" width="21.5703125" bestFit="1" customWidth="1"/>
    <col min="5" max="5" width="25.42578125" customWidth="1"/>
    <col min="6" max="6" width="15.140625" customWidth="1"/>
    <col min="7" max="7" width="15.140625" bestFit="1" customWidth="1"/>
    <col min="8" max="8" width="18.28515625" bestFit="1" customWidth="1"/>
    <col min="9" max="9" width="22.42578125" bestFit="1" customWidth="1"/>
  </cols>
  <sheetData>
    <row r="1" spans="1:1" x14ac:dyDescent="0.25">
      <c r="A1" s="1" t="s">
        <v>227</v>
      </c>
    </row>
    <row r="2" spans="1:1" x14ac:dyDescent="0.25">
      <c r="A2" s="11" t="s">
        <v>0</v>
      </c>
    </row>
    <row r="43" spans="1:1" x14ac:dyDescent="0.25">
      <c r="A43" s="13" t="s">
        <v>40</v>
      </c>
    </row>
    <row r="44" spans="1:1" x14ac:dyDescent="0.25">
      <c r="A44" s="13" t="s">
        <v>261</v>
      </c>
    </row>
  </sheetData>
  <hyperlinks>
    <hyperlink ref="A2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/>
  </sheetViews>
  <sheetFormatPr baseColWidth="10" defaultColWidth="9.140625" defaultRowHeight="15" x14ac:dyDescent="0.25"/>
  <cols>
    <col min="1" max="1" width="33.42578125" customWidth="1"/>
    <col min="2" max="2" width="24.28515625" style="2" bestFit="1" customWidth="1"/>
    <col min="3" max="3" width="15" style="2" bestFit="1" customWidth="1"/>
    <col min="4" max="4" width="19" style="20" bestFit="1" customWidth="1"/>
  </cols>
  <sheetData>
    <row r="1" spans="1:4" x14ac:dyDescent="0.25">
      <c r="A1" s="1" t="s">
        <v>252</v>
      </c>
      <c r="B1" s="17"/>
    </row>
    <row r="2" spans="1:4" x14ac:dyDescent="0.25">
      <c r="A2" s="11" t="s">
        <v>0</v>
      </c>
      <c r="B2" s="18"/>
      <c r="D2" s="21"/>
    </row>
    <row r="4" spans="1:4" ht="15.75" x14ac:dyDescent="0.25">
      <c r="A4" s="9"/>
      <c r="B4" s="9" t="s">
        <v>41</v>
      </c>
      <c r="C4" s="9" t="s">
        <v>226</v>
      </c>
      <c r="D4" s="71"/>
    </row>
    <row r="5" spans="1:4" x14ac:dyDescent="0.25">
      <c r="A5" s="8" t="s">
        <v>1</v>
      </c>
      <c r="B5" s="16">
        <v>55.8</v>
      </c>
      <c r="C5" s="5">
        <v>44.6</v>
      </c>
      <c r="D5" s="72"/>
    </row>
    <row r="6" spans="1:4" x14ac:dyDescent="0.25">
      <c r="A6" s="69" t="s">
        <v>76</v>
      </c>
      <c r="B6" s="70"/>
      <c r="C6" s="70"/>
      <c r="D6" s="73"/>
    </row>
    <row r="7" spans="1:4" x14ac:dyDescent="0.25">
      <c r="A7" s="34" t="s">
        <v>77</v>
      </c>
      <c r="B7" s="10">
        <v>1.0071416903285251</v>
      </c>
      <c r="C7" s="10">
        <v>0.11525163273146369</v>
      </c>
      <c r="D7" s="74"/>
    </row>
    <row r="8" spans="1:4" x14ac:dyDescent="0.25">
      <c r="A8" s="34" t="s">
        <v>80</v>
      </c>
      <c r="B8" s="10">
        <v>47.543504475716233</v>
      </c>
      <c r="C8" s="10">
        <v>51.210142143680372</v>
      </c>
      <c r="D8" s="74"/>
    </row>
    <row r="9" spans="1:4" x14ac:dyDescent="0.25">
      <c r="A9" s="34" t="s">
        <v>78</v>
      </c>
      <c r="B9" s="10">
        <v>35.017445840805095</v>
      </c>
      <c r="C9" s="10">
        <v>38.417210910487896</v>
      </c>
      <c r="D9" s="74"/>
    </row>
    <row r="10" spans="1:4" x14ac:dyDescent="0.25">
      <c r="A10" s="34" t="s">
        <v>79</v>
      </c>
      <c r="B10" s="10">
        <v>16.431907993150144</v>
      </c>
      <c r="C10" s="10">
        <v>10.257395313100268</v>
      </c>
      <c r="D10" s="74"/>
    </row>
    <row r="11" spans="1:4" x14ac:dyDescent="0.25">
      <c r="A11" s="8" t="s">
        <v>8</v>
      </c>
      <c r="B11" s="16">
        <v>18.3</v>
      </c>
      <c r="C11" s="5">
        <v>31.4</v>
      </c>
      <c r="D11" s="72"/>
    </row>
    <row r="12" spans="1:4" x14ac:dyDescent="0.25">
      <c r="A12" s="126" t="s">
        <v>9</v>
      </c>
      <c r="B12" s="127"/>
      <c r="C12" s="128"/>
      <c r="D12" s="75"/>
    </row>
    <row r="13" spans="1:4" x14ac:dyDescent="0.25">
      <c r="A13" s="4" t="s">
        <v>10</v>
      </c>
      <c r="B13" s="5">
        <v>75.599999999999994</v>
      </c>
      <c r="C13" s="5">
        <v>87.1</v>
      </c>
      <c r="D13" s="72"/>
    </row>
    <row r="14" spans="1:4" x14ac:dyDescent="0.25">
      <c r="A14" s="4" t="s">
        <v>12</v>
      </c>
      <c r="B14" s="5">
        <v>8.9</v>
      </c>
      <c r="C14" s="5">
        <v>8.6999999999999993</v>
      </c>
      <c r="D14" s="72"/>
    </row>
    <row r="15" spans="1:4" x14ac:dyDescent="0.25">
      <c r="A15" s="4" t="s">
        <v>11</v>
      </c>
      <c r="B15" s="5">
        <v>2.5</v>
      </c>
      <c r="C15" s="5">
        <v>1.5</v>
      </c>
      <c r="D15" s="72"/>
    </row>
    <row r="16" spans="1:4" x14ac:dyDescent="0.25">
      <c r="A16" s="4" t="s">
        <v>13</v>
      </c>
      <c r="B16" s="5">
        <v>13.1</v>
      </c>
      <c r="C16" s="5">
        <v>2.7</v>
      </c>
      <c r="D16" s="72"/>
    </row>
    <row r="17" spans="1:4" x14ac:dyDescent="0.25">
      <c r="A17" s="126" t="s">
        <v>14</v>
      </c>
      <c r="B17" s="127"/>
      <c r="C17" s="128"/>
      <c r="D17" s="75"/>
    </row>
    <row r="18" spans="1:4" x14ac:dyDescent="0.25">
      <c r="A18" s="4" t="s">
        <v>15</v>
      </c>
      <c r="B18" s="5">
        <v>13.7</v>
      </c>
      <c r="C18" s="5">
        <v>14.7</v>
      </c>
      <c r="D18" s="72"/>
    </row>
    <row r="19" spans="1:4" x14ac:dyDescent="0.25">
      <c r="A19" s="4" t="s">
        <v>16</v>
      </c>
      <c r="B19" s="5">
        <v>20.5</v>
      </c>
      <c r="C19" s="5">
        <v>24.4</v>
      </c>
      <c r="D19" s="72"/>
    </row>
    <row r="20" spans="1:4" x14ac:dyDescent="0.25">
      <c r="A20" s="4" t="s">
        <v>17</v>
      </c>
      <c r="B20" s="5">
        <v>24.8</v>
      </c>
      <c r="C20" s="5">
        <v>31</v>
      </c>
      <c r="D20" s="72"/>
    </row>
    <row r="21" spans="1:4" x14ac:dyDescent="0.25">
      <c r="A21" s="4" t="s">
        <v>18</v>
      </c>
      <c r="B21" s="5">
        <v>21.4</v>
      </c>
      <c r="C21" s="5">
        <v>27.3</v>
      </c>
      <c r="D21" s="72"/>
    </row>
    <row r="22" spans="1:4" x14ac:dyDescent="0.25">
      <c r="A22" s="4" t="s">
        <v>19</v>
      </c>
      <c r="B22" s="5">
        <v>19.5</v>
      </c>
      <c r="C22" s="5">
        <v>2.7</v>
      </c>
      <c r="D22" s="72"/>
    </row>
    <row r="23" spans="1:4" x14ac:dyDescent="0.25">
      <c r="A23" s="126" t="s">
        <v>20</v>
      </c>
      <c r="B23" s="127"/>
      <c r="C23" s="128"/>
      <c r="D23"/>
    </row>
    <row r="24" spans="1:4" x14ac:dyDescent="0.25">
      <c r="A24" s="4" t="s">
        <v>21</v>
      </c>
      <c r="B24" s="5">
        <v>75.5</v>
      </c>
      <c r="C24" s="5">
        <v>84.3</v>
      </c>
      <c r="D24"/>
    </row>
    <row r="25" spans="1:4" x14ac:dyDescent="0.25">
      <c r="A25" s="4" t="s">
        <v>22</v>
      </c>
      <c r="B25" s="5">
        <v>9.6</v>
      </c>
      <c r="C25" s="7">
        <v>11</v>
      </c>
      <c r="D25"/>
    </row>
    <row r="26" spans="1:4" x14ac:dyDescent="0.25">
      <c r="A26" s="4" t="s">
        <v>23</v>
      </c>
      <c r="B26" s="5">
        <v>2.7</v>
      </c>
      <c r="C26" s="5">
        <v>0.6</v>
      </c>
      <c r="D26"/>
    </row>
    <row r="27" spans="1:4" x14ac:dyDescent="0.25">
      <c r="A27" s="4" t="s">
        <v>13</v>
      </c>
      <c r="B27" s="5">
        <v>12.3</v>
      </c>
      <c r="C27" s="5">
        <v>4.0999999999999996</v>
      </c>
      <c r="D27"/>
    </row>
    <row r="28" spans="1:4" x14ac:dyDescent="0.25">
      <c r="A28" s="8" t="s">
        <v>109</v>
      </c>
      <c r="B28" s="5"/>
      <c r="C28" s="5"/>
      <c r="D28"/>
    </row>
    <row r="29" spans="1:4" x14ac:dyDescent="0.25">
      <c r="A29" s="4" t="s">
        <v>110</v>
      </c>
      <c r="B29" s="5">
        <v>31.4</v>
      </c>
      <c r="C29" s="5">
        <v>36.9</v>
      </c>
      <c r="D29"/>
    </row>
    <row r="30" spans="1:4" x14ac:dyDescent="0.25">
      <c r="A30" s="4" t="s">
        <v>111</v>
      </c>
      <c r="B30" s="7">
        <v>10</v>
      </c>
      <c r="C30" s="5">
        <v>10.5</v>
      </c>
      <c r="D30"/>
    </row>
    <row r="31" spans="1:4" x14ac:dyDescent="0.25">
      <c r="A31" s="4" t="s">
        <v>112</v>
      </c>
      <c r="B31" s="7">
        <v>18</v>
      </c>
      <c r="C31" s="5">
        <v>17.399999999999999</v>
      </c>
      <c r="D31"/>
    </row>
    <row r="32" spans="1:4" x14ac:dyDescent="0.25">
      <c r="A32" s="4" t="s">
        <v>113</v>
      </c>
      <c r="B32" s="5">
        <v>14.2</v>
      </c>
      <c r="C32" s="5">
        <v>8.1</v>
      </c>
      <c r="D32"/>
    </row>
    <row r="33" spans="1:4" x14ac:dyDescent="0.25">
      <c r="A33" s="4" t="s">
        <v>114</v>
      </c>
      <c r="B33" s="5">
        <v>26.4</v>
      </c>
      <c r="C33" s="5">
        <v>27.1</v>
      </c>
      <c r="D33"/>
    </row>
    <row r="34" spans="1:4" x14ac:dyDescent="0.25">
      <c r="A34" s="12" t="s">
        <v>40</v>
      </c>
      <c r="B34" s="19"/>
      <c r="D34" s="19"/>
    </row>
    <row r="35" spans="1:4" x14ac:dyDescent="0.25">
      <c r="A35" s="12" t="s">
        <v>262</v>
      </c>
      <c r="B35" s="19"/>
      <c r="D35" s="19"/>
    </row>
  </sheetData>
  <mergeCells count="3">
    <mergeCell ref="A12:C12"/>
    <mergeCell ref="A17:C17"/>
    <mergeCell ref="A23:C23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baseColWidth="10" defaultRowHeight="15" x14ac:dyDescent="0.25"/>
  <cols>
    <col min="1" max="1" width="42.28515625" customWidth="1"/>
    <col min="6" max="6" width="13.42578125" bestFit="1" customWidth="1"/>
    <col min="7" max="7" width="12.5703125" bestFit="1" customWidth="1"/>
    <col min="10" max="10" width="28.42578125" bestFit="1" customWidth="1"/>
    <col min="15" max="15" width="13.85546875" bestFit="1" customWidth="1"/>
  </cols>
  <sheetData>
    <row r="1" spans="1:7" x14ac:dyDescent="0.25">
      <c r="A1" s="1" t="s">
        <v>253</v>
      </c>
    </row>
    <row r="2" spans="1:7" x14ac:dyDescent="0.25">
      <c r="A2" s="11" t="s">
        <v>0</v>
      </c>
    </row>
    <row r="4" spans="1:7" x14ac:dyDescent="0.25">
      <c r="A4" s="22"/>
      <c r="B4" s="122" t="s">
        <v>215</v>
      </c>
      <c r="C4" s="129"/>
      <c r="D4" s="129"/>
      <c r="E4" s="129"/>
      <c r="F4" s="123"/>
      <c r="G4" s="22"/>
    </row>
    <row r="5" spans="1:7" x14ac:dyDescent="0.25">
      <c r="A5" s="44" t="s">
        <v>216</v>
      </c>
      <c r="B5" s="45" t="s">
        <v>82</v>
      </c>
      <c r="C5" s="45" t="s">
        <v>83</v>
      </c>
      <c r="D5" s="45" t="s">
        <v>84</v>
      </c>
      <c r="E5" s="45" t="s">
        <v>85</v>
      </c>
      <c r="F5" s="45" t="s">
        <v>86</v>
      </c>
      <c r="G5" s="45" t="s">
        <v>87</v>
      </c>
    </row>
    <row r="6" spans="1:7" x14ac:dyDescent="0.25">
      <c r="A6" s="46" t="s">
        <v>88</v>
      </c>
      <c r="B6" s="77">
        <v>5.3784095274683059</v>
      </c>
      <c r="C6" s="77">
        <v>5.3399923165578178</v>
      </c>
      <c r="D6" s="47"/>
      <c r="E6" s="47"/>
      <c r="F6" s="47"/>
      <c r="G6" s="48">
        <v>10.718401844026124</v>
      </c>
    </row>
    <row r="7" spans="1:7" x14ac:dyDescent="0.25">
      <c r="A7" s="46" t="s">
        <v>89</v>
      </c>
      <c r="B7" s="77">
        <v>6.3772570111409905</v>
      </c>
      <c r="C7" s="76">
        <v>3.3807145601229349</v>
      </c>
      <c r="D7" s="76">
        <v>3.84172109104879</v>
      </c>
      <c r="E7" s="76">
        <v>2.5739531310026891</v>
      </c>
      <c r="F7" s="76">
        <v>2.1513638109873225</v>
      </c>
      <c r="G7" s="48">
        <v>18.325009604302728</v>
      </c>
    </row>
    <row r="8" spans="1:7" x14ac:dyDescent="0.25">
      <c r="A8" s="46" t="s">
        <v>81</v>
      </c>
      <c r="B8" s="79">
        <v>29.350749135612752</v>
      </c>
      <c r="C8" s="78">
        <v>12.524010756819054</v>
      </c>
      <c r="D8" s="78">
        <v>9.9500576258163651</v>
      </c>
      <c r="E8" s="76">
        <v>3.4575489819439107</v>
      </c>
      <c r="F8" s="76">
        <v>2.5355359200922014</v>
      </c>
      <c r="G8" s="48">
        <v>57.817902420284284</v>
      </c>
    </row>
    <row r="9" spans="1:7" x14ac:dyDescent="0.25">
      <c r="A9" s="46" t="s">
        <v>90</v>
      </c>
      <c r="B9" s="7">
        <v>1.4214368036880523</v>
      </c>
      <c r="C9" s="7">
        <v>1.6519400691509798</v>
      </c>
      <c r="D9" s="7">
        <v>1.9976949673453708</v>
      </c>
      <c r="E9" s="7">
        <v>1.3446023818670765</v>
      </c>
      <c r="F9" s="7">
        <v>1.0756819054936613</v>
      </c>
      <c r="G9" s="48">
        <v>7.4913561275451404</v>
      </c>
    </row>
    <row r="10" spans="1:7" x14ac:dyDescent="0.25">
      <c r="A10" s="46" t="s">
        <v>91</v>
      </c>
      <c r="B10" s="47">
        <v>1.920860545524395</v>
      </c>
      <c r="C10" s="7">
        <v>1.1140991164041489</v>
      </c>
      <c r="D10" s="49" t="s">
        <v>105</v>
      </c>
      <c r="E10" s="7">
        <v>1.4214368036880523</v>
      </c>
      <c r="F10" s="49" t="s">
        <v>105</v>
      </c>
      <c r="G10" s="48">
        <v>5.6473300038417209</v>
      </c>
    </row>
    <row r="11" spans="1:7" x14ac:dyDescent="0.25">
      <c r="A11" s="45" t="s">
        <v>87</v>
      </c>
      <c r="B11" s="48">
        <v>44.4487130234345</v>
      </c>
      <c r="C11" s="48">
        <v>24.010756819054937</v>
      </c>
      <c r="D11" s="48">
        <v>16.442566269688822</v>
      </c>
      <c r="E11" s="48">
        <v>8.7975412985017289</v>
      </c>
      <c r="F11" s="48">
        <v>5.685747214752209</v>
      </c>
      <c r="G11" s="48">
        <v>100</v>
      </c>
    </row>
    <row r="12" spans="1:7" x14ac:dyDescent="0.25">
      <c r="A12" s="43" t="s">
        <v>228</v>
      </c>
    </row>
    <row r="13" spans="1:7" x14ac:dyDescent="0.25">
      <c r="A13" s="12" t="s">
        <v>40</v>
      </c>
    </row>
    <row r="14" spans="1:7" x14ac:dyDescent="0.25">
      <c r="A14" s="12" t="s">
        <v>262</v>
      </c>
    </row>
  </sheetData>
  <mergeCells count="1">
    <mergeCell ref="B4:F4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baseColWidth="10" defaultRowHeight="15" x14ac:dyDescent="0.25"/>
  <cols>
    <col min="1" max="1" width="35.85546875" customWidth="1"/>
    <col min="2" max="2" width="13.42578125" bestFit="1" customWidth="1"/>
    <col min="8" max="8" width="16.28515625" customWidth="1"/>
    <col min="12" max="12" width="18.7109375" customWidth="1"/>
  </cols>
  <sheetData>
    <row r="1" spans="1:5" x14ac:dyDescent="0.25">
      <c r="A1" s="1" t="s">
        <v>254</v>
      </c>
    </row>
    <row r="2" spans="1:5" x14ac:dyDescent="0.25">
      <c r="A2" s="11" t="s">
        <v>0</v>
      </c>
    </row>
    <row r="3" spans="1:5" x14ac:dyDescent="0.25">
      <c r="A3" s="11"/>
    </row>
    <row r="4" spans="1:5" x14ac:dyDescent="0.25">
      <c r="A4" s="130" t="s">
        <v>24</v>
      </c>
      <c r="B4" s="130" t="s">
        <v>119</v>
      </c>
      <c r="C4" s="130"/>
      <c r="D4" s="131" t="s">
        <v>60</v>
      </c>
      <c r="E4" s="131"/>
    </row>
    <row r="5" spans="1:5" ht="30" x14ac:dyDescent="0.25">
      <c r="A5" s="130"/>
      <c r="B5" s="54" t="s">
        <v>226</v>
      </c>
      <c r="C5" s="55" t="s">
        <v>120</v>
      </c>
      <c r="D5" s="55" t="s">
        <v>226</v>
      </c>
      <c r="E5" s="55" t="s">
        <v>120</v>
      </c>
    </row>
    <row r="6" spans="1:5" x14ac:dyDescent="0.25">
      <c r="A6" s="14" t="s">
        <v>121</v>
      </c>
      <c r="B6" s="15">
        <v>6.9</v>
      </c>
      <c r="C6" s="106">
        <v>12.2</v>
      </c>
      <c r="D6" s="106">
        <v>11.4</v>
      </c>
      <c r="E6" s="105">
        <v>15.9</v>
      </c>
    </row>
    <row r="7" spans="1:5" x14ac:dyDescent="0.25">
      <c r="A7" s="14" t="s">
        <v>122</v>
      </c>
      <c r="B7" s="15">
        <v>5.7</v>
      </c>
      <c r="C7" s="105">
        <v>16.3</v>
      </c>
      <c r="D7" s="106">
        <v>12.1</v>
      </c>
      <c r="E7" s="105">
        <v>15.7</v>
      </c>
    </row>
    <row r="8" spans="1:5" x14ac:dyDescent="0.25">
      <c r="A8" s="14" t="s">
        <v>135</v>
      </c>
      <c r="B8" s="15">
        <v>4.4000000000000004</v>
      </c>
      <c r="C8" s="105">
        <v>18.2</v>
      </c>
      <c r="D8" s="56">
        <v>1.3</v>
      </c>
      <c r="E8" s="56">
        <v>8.9</v>
      </c>
    </row>
    <row r="9" spans="1:5" x14ac:dyDescent="0.25">
      <c r="A9" s="14" t="s">
        <v>231</v>
      </c>
      <c r="B9" s="15">
        <v>8.4</v>
      </c>
      <c r="C9" s="104">
        <v>22.3</v>
      </c>
      <c r="D9" s="56">
        <v>8.6999999999999993</v>
      </c>
      <c r="E9" s="105">
        <v>19.399999999999999</v>
      </c>
    </row>
    <row r="10" spans="1:5" x14ac:dyDescent="0.25">
      <c r="A10" s="14" t="s">
        <v>208</v>
      </c>
      <c r="B10" s="103">
        <v>58.6</v>
      </c>
      <c r="C10" s="56">
        <v>6.4</v>
      </c>
      <c r="D10" s="104">
        <v>22.8</v>
      </c>
      <c r="E10" s="56">
        <v>1.8</v>
      </c>
    </row>
    <row r="11" spans="1:5" x14ac:dyDescent="0.25">
      <c r="A11" s="14" t="s">
        <v>232</v>
      </c>
      <c r="B11" s="15">
        <v>6.2</v>
      </c>
      <c r="C11" s="56">
        <v>8.4</v>
      </c>
      <c r="D11" s="56">
        <v>8.1</v>
      </c>
      <c r="E11" s="68">
        <v>9</v>
      </c>
    </row>
    <row r="12" spans="1:5" x14ac:dyDescent="0.25">
      <c r="A12" s="14" t="s">
        <v>229</v>
      </c>
      <c r="B12" s="15">
        <v>9.8000000000000007</v>
      </c>
      <c r="C12" s="105">
        <v>16.2</v>
      </c>
      <c r="D12" s="106">
        <v>11.4</v>
      </c>
      <c r="E12" s="105">
        <v>15.2</v>
      </c>
    </row>
    <row r="13" spans="1:5" x14ac:dyDescent="0.25">
      <c r="A13" s="14" t="s">
        <v>42</v>
      </c>
      <c r="B13" s="15"/>
      <c r="C13" s="56"/>
      <c r="D13" s="104">
        <v>24.2</v>
      </c>
      <c r="E13" s="106">
        <v>14.2</v>
      </c>
    </row>
    <row r="14" spans="1:5" x14ac:dyDescent="0.25">
      <c r="A14" s="101" t="s">
        <v>87</v>
      </c>
      <c r="B14" s="107">
        <v>100</v>
      </c>
      <c r="C14" s="108">
        <v>100</v>
      </c>
      <c r="D14" s="108">
        <v>100</v>
      </c>
      <c r="E14" s="108">
        <v>100</v>
      </c>
    </row>
    <row r="15" spans="1:5" x14ac:dyDescent="0.25">
      <c r="A15" s="59" t="s">
        <v>230</v>
      </c>
      <c r="B15" s="57"/>
      <c r="C15" s="58"/>
      <c r="D15" s="58"/>
      <c r="E15" s="58"/>
    </row>
    <row r="16" spans="1:5" x14ac:dyDescent="0.25">
      <c r="A16" s="12" t="s">
        <v>40</v>
      </c>
    </row>
    <row r="17" spans="1:1" x14ac:dyDescent="0.25">
      <c r="A17" s="12" t="s">
        <v>262</v>
      </c>
    </row>
  </sheetData>
  <mergeCells count="3">
    <mergeCell ref="A4:A5"/>
    <mergeCell ref="B4:C4"/>
    <mergeCell ref="D4:E4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/>
  </sheetViews>
  <sheetFormatPr baseColWidth="10" defaultRowHeight="15" x14ac:dyDescent="0.25"/>
  <cols>
    <col min="1" max="1" width="18.140625" customWidth="1"/>
    <col min="2" max="2" width="48.42578125" customWidth="1"/>
  </cols>
  <sheetData>
    <row r="1" spans="1:8" x14ac:dyDescent="0.25">
      <c r="A1" s="1" t="s">
        <v>255</v>
      </c>
    </row>
    <row r="2" spans="1:8" x14ac:dyDescent="0.25">
      <c r="A2" s="11" t="s">
        <v>0</v>
      </c>
    </row>
    <row r="4" spans="1:8" x14ac:dyDescent="0.25">
      <c r="A4" s="132"/>
      <c r="B4" s="133"/>
      <c r="C4" s="136" t="s">
        <v>226</v>
      </c>
      <c r="D4" s="136"/>
      <c r="E4" s="136"/>
      <c r="F4" s="136" t="s">
        <v>120</v>
      </c>
      <c r="G4" s="136"/>
      <c r="H4" s="136"/>
    </row>
    <row r="5" spans="1:8" x14ac:dyDescent="0.25">
      <c r="A5" s="134"/>
      <c r="B5" s="135"/>
      <c r="C5" s="61" t="s">
        <v>201</v>
      </c>
      <c r="D5" s="61" t="s">
        <v>202</v>
      </c>
      <c r="E5" s="61" t="s">
        <v>203</v>
      </c>
      <c r="F5" s="61" t="s">
        <v>201</v>
      </c>
      <c r="G5" s="61" t="s">
        <v>202</v>
      </c>
      <c r="H5" s="61" t="s">
        <v>203</v>
      </c>
    </row>
    <row r="6" spans="1:8" x14ac:dyDescent="0.25">
      <c r="A6" s="137" t="s">
        <v>207</v>
      </c>
      <c r="B6" s="22" t="s">
        <v>204</v>
      </c>
      <c r="C6" s="94">
        <v>72.400000000000006</v>
      </c>
      <c r="D6" s="94" t="s">
        <v>106</v>
      </c>
      <c r="E6" s="94" t="s">
        <v>106</v>
      </c>
      <c r="F6" s="94">
        <v>59.6</v>
      </c>
      <c r="G6" s="94" t="s">
        <v>106</v>
      </c>
      <c r="H6" s="94" t="s">
        <v>106</v>
      </c>
    </row>
    <row r="7" spans="1:8" x14ac:dyDescent="0.25">
      <c r="A7" s="138"/>
      <c r="B7" s="22" t="s">
        <v>205</v>
      </c>
      <c r="C7" s="94">
        <v>19.3</v>
      </c>
      <c r="D7" s="94">
        <v>51.4</v>
      </c>
      <c r="E7" s="94" t="s">
        <v>106</v>
      </c>
      <c r="F7" s="94">
        <v>19.8</v>
      </c>
      <c r="G7" s="94">
        <v>50.8</v>
      </c>
      <c r="H7" s="94" t="s">
        <v>106</v>
      </c>
    </row>
    <row r="8" spans="1:8" x14ac:dyDescent="0.25">
      <c r="A8" s="138"/>
      <c r="B8" s="22" t="s">
        <v>130</v>
      </c>
      <c r="C8" s="94">
        <v>3.8</v>
      </c>
      <c r="D8" s="94">
        <v>29.9</v>
      </c>
      <c r="E8" s="94">
        <v>48.6</v>
      </c>
      <c r="F8" s="94">
        <v>6.6</v>
      </c>
      <c r="G8" s="94">
        <v>22</v>
      </c>
      <c r="H8" s="94">
        <v>43.1</v>
      </c>
    </row>
    <row r="9" spans="1:8" x14ac:dyDescent="0.25">
      <c r="A9" s="138"/>
      <c r="B9" s="22" t="s">
        <v>131</v>
      </c>
      <c r="C9" s="94">
        <v>1.5</v>
      </c>
      <c r="D9" s="94">
        <v>8.4</v>
      </c>
      <c r="E9" s="94">
        <v>22.9</v>
      </c>
      <c r="F9" s="94">
        <v>2.8</v>
      </c>
      <c r="G9" s="94">
        <v>8.5</v>
      </c>
      <c r="H9" s="94">
        <v>21.4</v>
      </c>
    </row>
    <row r="10" spans="1:8" ht="30" x14ac:dyDescent="0.25">
      <c r="A10" s="138"/>
      <c r="B10" s="96" t="s">
        <v>206</v>
      </c>
      <c r="C10" s="94">
        <v>3</v>
      </c>
      <c r="D10" s="94">
        <v>10.3</v>
      </c>
      <c r="E10" s="94">
        <v>28.5</v>
      </c>
      <c r="F10" s="94">
        <v>11.2</v>
      </c>
      <c r="G10" s="94">
        <v>18.7</v>
      </c>
      <c r="H10" s="94">
        <v>35.5</v>
      </c>
    </row>
    <row r="11" spans="1:8" x14ac:dyDescent="0.25">
      <c r="A11" s="139"/>
      <c r="B11" s="109" t="s">
        <v>87</v>
      </c>
      <c r="C11" s="110">
        <v>100</v>
      </c>
      <c r="D11" s="110">
        <v>100</v>
      </c>
      <c r="E11" s="110">
        <v>100</v>
      </c>
      <c r="F11" s="110">
        <v>100</v>
      </c>
      <c r="G11" s="110">
        <v>100</v>
      </c>
      <c r="H11" s="110">
        <v>100</v>
      </c>
    </row>
    <row r="12" spans="1:8" x14ac:dyDescent="0.25">
      <c r="A12" s="124" t="s">
        <v>208</v>
      </c>
      <c r="B12" s="22" t="s">
        <v>204</v>
      </c>
      <c r="C12" s="93">
        <v>75.3</v>
      </c>
      <c r="D12" s="94" t="s">
        <v>106</v>
      </c>
      <c r="E12" s="94" t="s">
        <v>106</v>
      </c>
      <c r="F12" s="93">
        <v>69.7</v>
      </c>
      <c r="G12" s="94" t="s">
        <v>106</v>
      </c>
      <c r="H12" s="94" t="s">
        <v>106</v>
      </c>
    </row>
    <row r="13" spans="1:8" x14ac:dyDescent="0.25">
      <c r="A13" s="140"/>
      <c r="B13" s="22" t="s">
        <v>205</v>
      </c>
      <c r="C13" s="93">
        <v>18.899999999999999</v>
      </c>
      <c r="D13" s="93">
        <v>57.1</v>
      </c>
      <c r="E13" s="93" t="s">
        <v>106</v>
      </c>
      <c r="F13" s="93">
        <v>22.6</v>
      </c>
      <c r="G13" s="93">
        <v>55.7</v>
      </c>
      <c r="H13" s="93" t="s">
        <v>106</v>
      </c>
    </row>
    <row r="14" spans="1:8" x14ac:dyDescent="0.25">
      <c r="A14" s="140"/>
      <c r="B14" s="22" t="s">
        <v>130</v>
      </c>
      <c r="C14" s="93">
        <v>2.8</v>
      </c>
      <c r="D14" s="93">
        <v>25.5</v>
      </c>
      <c r="E14" s="93">
        <v>52.1</v>
      </c>
      <c r="F14" s="93">
        <v>4.4000000000000004</v>
      </c>
      <c r="G14" s="93">
        <v>28.9</v>
      </c>
      <c r="H14" s="93">
        <v>54.8</v>
      </c>
    </row>
    <row r="15" spans="1:8" x14ac:dyDescent="0.25">
      <c r="A15" s="140"/>
      <c r="B15" s="22" t="s">
        <v>131</v>
      </c>
      <c r="C15" s="93">
        <v>0.4</v>
      </c>
      <c r="D15" s="93">
        <v>7.6</v>
      </c>
      <c r="E15" s="93">
        <v>20.5</v>
      </c>
      <c r="F15" s="94">
        <v>1</v>
      </c>
      <c r="G15" s="94">
        <v>8</v>
      </c>
      <c r="H15" s="93">
        <v>24.1</v>
      </c>
    </row>
    <row r="16" spans="1:8" ht="30" x14ac:dyDescent="0.25">
      <c r="A16" s="140"/>
      <c r="B16" s="96" t="s">
        <v>206</v>
      </c>
      <c r="C16" s="93">
        <v>2.6</v>
      </c>
      <c r="D16" s="93">
        <v>9.8000000000000007</v>
      </c>
      <c r="E16" s="93">
        <v>14.5</v>
      </c>
      <c r="F16" s="93">
        <v>2.2999999999999998</v>
      </c>
      <c r="G16" s="93">
        <v>7.4</v>
      </c>
      <c r="H16" s="93">
        <v>21.1</v>
      </c>
    </row>
    <row r="17" spans="1:8" x14ac:dyDescent="0.25">
      <c r="A17" s="125"/>
      <c r="B17" s="109" t="s">
        <v>87</v>
      </c>
      <c r="C17" s="110">
        <v>100</v>
      </c>
      <c r="D17" s="110">
        <v>100</v>
      </c>
      <c r="E17" s="110">
        <v>100</v>
      </c>
      <c r="F17" s="110">
        <v>100</v>
      </c>
      <c r="G17" s="110">
        <v>100</v>
      </c>
      <c r="H17" s="110">
        <v>100</v>
      </c>
    </row>
    <row r="18" spans="1:8" x14ac:dyDescent="0.25">
      <c r="A18" s="95" t="s">
        <v>233</v>
      </c>
    </row>
    <row r="19" spans="1:8" x14ac:dyDescent="0.25">
      <c r="A19" s="95" t="s">
        <v>40</v>
      </c>
    </row>
    <row r="20" spans="1:8" x14ac:dyDescent="0.25">
      <c r="A20" s="95" t="s">
        <v>262</v>
      </c>
    </row>
  </sheetData>
  <mergeCells count="5">
    <mergeCell ref="A4:B5"/>
    <mergeCell ref="C4:E4"/>
    <mergeCell ref="F4:H4"/>
    <mergeCell ref="A6:A11"/>
    <mergeCell ref="A12:A17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baseColWidth="10" defaultRowHeight="15" x14ac:dyDescent="0.25"/>
  <cols>
    <col min="1" max="1" width="52.7109375" customWidth="1"/>
    <col min="2" max="2" width="22.42578125" bestFit="1" customWidth="1"/>
    <col min="3" max="3" width="27.7109375" bestFit="1" customWidth="1"/>
  </cols>
  <sheetData>
    <row r="1" spans="1:3" x14ac:dyDescent="0.25">
      <c r="A1" s="1" t="s">
        <v>256</v>
      </c>
    </row>
    <row r="2" spans="1:3" x14ac:dyDescent="0.25">
      <c r="A2" s="11" t="s">
        <v>0</v>
      </c>
    </row>
    <row r="4" spans="1:3" x14ac:dyDescent="0.25">
      <c r="A4" s="22"/>
      <c r="B4" s="88" t="s">
        <v>235</v>
      </c>
      <c r="C4" s="88" t="s">
        <v>200</v>
      </c>
    </row>
    <row r="5" spans="1:3" x14ac:dyDescent="0.25">
      <c r="A5" s="64" t="s">
        <v>125</v>
      </c>
      <c r="B5" s="63">
        <v>25</v>
      </c>
      <c r="C5" s="63">
        <v>12</v>
      </c>
    </row>
    <row r="6" spans="1:3" x14ac:dyDescent="0.25">
      <c r="A6" s="65" t="s">
        <v>130</v>
      </c>
      <c r="B6" s="111">
        <v>48.3</v>
      </c>
      <c r="C6" s="111">
        <v>73.5</v>
      </c>
    </row>
    <row r="7" spans="1:3" x14ac:dyDescent="0.25">
      <c r="A7" s="65" t="s">
        <v>131</v>
      </c>
      <c r="B7" s="111">
        <v>36.200000000000003</v>
      </c>
      <c r="C7" s="111">
        <v>16.5</v>
      </c>
    </row>
    <row r="8" spans="1:3" x14ac:dyDescent="0.25">
      <c r="A8" s="65" t="s">
        <v>126</v>
      </c>
      <c r="B8" s="111">
        <v>15.5</v>
      </c>
      <c r="C8" s="112">
        <v>10</v>
      </c>
    </row>
    <row r="9" spans="1:3" x14ac:dyDescent="0.25">
      <c r="A9" s="64" t="s">
        <v>124</v>
      </c>
      <c r="B9" s="60">
        <v>58.6</v>
      </c>
      <c r="C9" s="60">
        <v>50.3</v>
      </c>
    </row>
    <row r="10" spans="1:3" x14ac:dyDescent="0.25">
      <c r="A10" s="65" t="s">
        <v>131</v>
      </c>
      <c r="B10" s="112">
        <v>51.5</v>
      </c>
      <c r="C10" s="111">
        <v>48.2</v>
      </c>
    </row>
    <row r="11" spans="1:3" x14ac:dyDescent="0.25">
      <c r="A11" s="65" t="s">
        <v>132</v>
      </c>
      <c r="B11" s="111">
        <v>25.7</v>
      </c>
      <c r="C11" s="111">
        <v>21.8</v>
      </c>
    </row>
    <row r="12" spans="1:3" x14ac:dyDescent="0.25">
      <c r="A12" s="65" t="s">
        <v>127</v>
      </c>
      <c r="B12" s="112">
        <v>19.899999999999999</v>
      </c>
      <c r="C12" s="112">
        <v>30</v>
      </c>
    </row>
    <row r="13" spans="1:3" x14ac:dyDescent="0.25">
      <c r="A13" s="64" t="s">
        <v>128</v>
      </c>
      <c r="B13" s="60">
        <v>16.399999999999999</v>
      </c>
      <c r="C13" s="60">
        <v>37.700000000000003</v>
      </c>
    </row>
    <row r="14" spans="1:3" x14ac:dyDescent="0.25">
      <c r="A14" s="65" t="s">
        <v>133</v>
      </c>
      <c r="B14" s="112">
        <v>28.9</v>
      </c>
      <c r="C14" s="112">
        <v>28</v>
      </c>
    </row>
    <row r="15" spans="1:3" x14ac:dyDescent="0.25">
      <c r="A15" s="65" t="s">
        <v>134</v>
      </c>
      <c r="B15" s="111">
        <v>28.9</v>
      </c>
      <c r="C15" s="112">
        <v>20.9</v>
      </c>
    </row>
    <row r="16" spans="1:3" x14ac:dyDescent="0.25">
      <c r="A16" s="65" t="s">
        <v>129</v>
      </c>
      <c r="B16" s="112">
        <v>42.1</v>
      </c>
      <c r="C16" s="112">
        <v>51.1</v>
      </c>
    </row>
    <row r="17" spans="1:3" x14ac:dyDescent="0.25">
      <c r="A17" s="67" t="s">
        <v>236</v>
      </c>
      <c r="B17" s="66"/>
      <c r="C17" s="66"/>
    </row>
    <row r="18" spans="1:3" x14ac:dyDescent="0.25">
      <c r="A18" s="12" t="s">
        <v>40</v>
      </c>
    </row>
    <row r="19" spans="1:3" x14ac:dyDescent="0.25">
      <c r="A19" s="12" t="s">
        <v>262</v>
      </c>
    </row>
  </sheetData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/>
  </sheetViews>
  <sheetFormatPr baseColWidth="10" defaultRowHeight="15" x14ac:dyDescent="0.25"/>
  <cols>
    <col min="1" max="1" width="33.140625" customWidth="1"/>
    <col min="4" max="4" width="25.7109375" bestFit="1" customWidth="1"/>
    <col min="7" max="7" width="27.42578125" bestFit="1" customWidth="1"/>
    <col min="10" max="10" width="23.5703125" bestFit="1" customWidth="1"/>
    <col min="13" max="13" width="27.42578125" bestFit="1" customWidth="1"/>
    <col min="16" max="16" width="23.5703125" bestFit="1" customWidth="1"/>
    <col min="19" max="19" width="21.28515625" bestFit="1" customWidth="1"/>
  </cols>
  <sheetData>
    <row r="1" spans="1:17" x14ac:dyDescent="0.25">
      <c r="A1" s="1" t="s">
        <v>257</v>
      </c>
    </row>
    <row r="2" spans="1:17" x14ac:dyDescent="0.25">
      <c r="A2" s="11" t="s">
        <v>0</v>
      </c>
    </row>
    <row r="4" spans="1:17" x14ac:dyDescent="0.25">
      <c r="A4" s="3" t="s">
        <v>25</v>
      </c>
      <c r="B4" s="3" t="s">
        <v>116</v>
      </c>
    </row>
    <row r="5" spans="1:17" x14ac:dyDescent="0.25">
      <c r="A5" s="6" t="s">
        <v>26</v>
      </c>
      <c r="B5" s="7">
        <v>9.3000000000000007</v>
      </c>
    </row>
    <row r="6" spans="1:17" x14ac:dyDescent="0.25">
      <c r="A6" s="6" t="s">
        <v>27</v>
      </c>
      <c r="B6" s="7">
        <v>4.6484825201690363</v>
      </c>
      <c r="Q6" s="27"/>
    </row>
    <row r="7" spans="1:17" x14ac:dyDescent="0.25">
      <c r="A7" s="6" t="s">
        <v>28</v>
      </c>
      <c r="B7" s="7">
        <v>3.8033038801383019</v>
      </c>
    </row>
    <row r="8" spans="1:17" x14ac:dyDescent="0.25">
      <c r="A8" s="6" t="s">
        <v>36</v>
      </c>
      <c r="B8" s="7">
        <v>3.5343834037648869</v>
      </c>
    </row>
    <row r="9" spans="1:17" x14ac:dyDescent="0.25">
      <c r="A9" s="6" t="s">
        <v>29</v>
      </c>
      <c r="B9" s="7">
        <v>3.3807145601229349</v>
      </c>
    </row>
    <row r="10" spans="1:17" x14ac:dyDescent="0.25">
      <c r="A10" s="6" t="s">
        <v>30</v>
      </c>
      <c r="B10" s="7">
        <v>2.9965424510180561</v>
      </c>
    </row>
    <row r="11" spans="1:17" x14ac:dyDescent="0.25">
      <c r="A11" s="6" t="s">
        <v>31</v>
      </c>
      <c r="B11" s="7">
        <v>2.8428736073761045</v>
      </c>
    </row>
    <row r="12" spans="1:17" x14ac:dyDescent="0.25">
      <c r="A12" s="6" t="s">
        <v>32</v>
      </c>
      <c r="B12" s="7">
        <v>2.3818670764502494</v>
      </c>
    </row>
    <row r="13" spans="1:17" x14ac:dyDescent="0.25">
      <c r="A13" s="6" t="s">
        <v>33</v>
      </c>
      <c r="B13" s="7">
        <v>2.3818670764502494</v>
      </c>
    </row>
    <row r="14" spans="1:17" x14ac:dyDescent="0.25">
      <c r="A14" s="6" t="s">
        <v>34</v>
      </c>
      <c r="B14" s="7">
        <v>2.3818670764502494</v>
      </c>
    </row>
    <row r="15" spans="1:17" x14ac:dyDescent="0.25">
      <c r="A15" s="6" t="s">
        <v>35</v>
      </c>
      <c r="B15" s="7">
        <v>2.0361121782558587</v>
      </c>
    </row>
    <row r="16" spans="1:17" x14ac:dyDescent="0.25">
      <c r="A16" s="12" t="s">
        <v>40</v>
      </c>
    </row>
    <row r="17" spans="1:1" x14ac:dyDescent="0.25">
      <c r="A17" s="12" t="s">
        <v>262</v>
      </c>
    </row>
  </sheetData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baseColWidth="10" defaultRowHeight="15" x14ac:dyDescent="0.25"/>
  <cols>
    <col min="1" max="4" width="26.140625" customWidth="1"/>
  </cols>
  <sheetData>
    <row r="1" spans="1:4" x14ac:dyDescent="0.25">
      <c r="A1" s="1" t="s">
        <v>219</v>
      </c>
      <c r="B1" s="1"/>
      <c r="C1" s="1"/>
      <c r="D1" s="1"/>
    </row>
    <row r="2" spans="1:4" x14ac:dyDescent="0.25">
      <c r="A2" s="11" t="s">
        <v>0</v>
      </c>
      <c r="B2" s="11"/>
      <c r="C2" s="11"/>
      <c r="D2" s="11"/>
    </row>
    <row r="4" spans="1:4" ht="60" x14ac:dyDescent="0.25">
      <c r="A4" s="35" t="s">
        <v>107</v>
      </c>
      <c r="B4" s="40" t="s">
        <v>214</v>
      </c>
      <c r="C4" s="40" t="s">
        <v>238</v>
      </c>
      <c r="D4" s="40" t="s">
        <v>237</v>
      </c>
    </row>
    <row r="5" spans="1:4" x14ac:dyDescent="0.25">
      <c r="A5" s="6" t="s">
        <v>100</v>
      </c>
      <c r="B5" s="99">
        <v>3.9</v>
      </c>
      <c r="C5" s="99">
        <v>2.8</v>
      </c>
      <c r="D5" s="16">
        <v>1.8</v>
      </c>
    </row>
    <row r="6" spans="1:4" x14ac:dyDescent="0.25">
      <c r="A6" s="6" t="s">
        <v>95</v>
      </c>
      <c r="B6" s="99">
        <v>2.4</v>
      </c>
      <c r="C6" s="16">
        <v>1.8</v>
      </c>
      <c r="D6" s="99">
        <v>2.5</v>
      </c>
    </row>
    <row r="7" spans="1:4" x14ac:dyDescent="0.25">
      <c r="A7" s="6" t="s">
        <v>93</v>
      </c>
      <c r="B7" s="99">
        <v>2.9</v>
      </c>
      <c r="C7" s="99">
        <v>6.5</v>
      </c>
      <c r="D7" s="99">
        <v>3.3</v>
      </c>
    </row>
    <row r="8" spans="1:4" x14ac:dyDescent="0.25">
      <c r="A8" s="6" t="s">
        <v>103</v>
      </c>
      <c r="B8" s="99">
        <v>5.2</v>
      </c>
      <c r="C8" s="99">
        <v>3.6</v>
      </c>
      <c r="D8" s="99">
        <v>3.3</v>
      </c>
    </row>
    <row r="9" spans="1:4" x14ac:dyDescent="0.25">
      <c r="A9" s="6" t="s">
        <v>98</v>
      </c>
      <c r="B9" s="99">
        <v>8.6</v>
      </c>
      <c r="C9" s="99">
        <v>4.3</v>
      </c>
      <c r="D9" s="7">
        <v>4</v>
      </c>
    </row>
    <row r="10" spans="1:4" x14ac:dyDescent="0.25">
      <c r="A10" s="6" t="s">
        <v>94</v>
      </c>
      <c r="B10" s="99">
        <v>4.9000000000000004</v>
      </c>
      <c r="C10" s="99">
        <v>3.7</v>
      </c>
      <c r="D10" s="99">
        <v>4.3</v>
      </c>
    </row>
    <row r="11" spans="1:4" x14ac:dyDescent="0.25">
      <c r="A11" s="6" t="s">
        <v>97</v>
      </c>
      <c r="B11" s="99">
        <v>7.5</v>
      </c>
      <c r="C11" s="99">
        <v>5.9</v>
      </c>
      <c r="D11" s="99">
        <v>5.5</v>
      </c>
    </row>
    <row r="12" spans="1:4" x14ac:dyDescent="0.25">
      <c r="A12" s="6" t="s">
        <v>101</v>
      </c>
      <c r="B12" s="99">
        <v>7.5</v>
      </c>
      <c r="C12" s="99">
        <v>10.3</v>
      </c>
      <c r="D12" s="99">
        <v>9.1999999999999993</v>
      </c>
    </row>
    <row r="13" spans="1:4" x14ac:dyDescent="0.25">
      <c r="A13" s="6" t="s">
        <v>104</v>
      </c>
      <c r="B13" s="99">
        <v>6.3</v>
      </c>
      <c r="C13" s="7">
        <v>8</v>
      </c>
      <c r="D13" s="99">
        <v>9.6</v>
      </c>
    </row>
    <row r="14" spans="1:4" x14ac:dyDescent="0.25">
      <c r="A14" s="6" t="s">
        <v>102</v>
      </c>
      <c r="B14" s="99">
        <v>9.1</v>
      </c>
      <c r="C14" s="99">
        <v>12.3</v>
      </c>
      <c r="D14" s="99">
        <v>11.2</v>
      </c>
    </row>
    <row r="15" spans="1:4" x14ac:dyDescent="0.25">
      <c r="A15" s="6" t="s">
        <v>99</v>
      </c>
      <c r="B15" s="7">
        <v>27</v>
      </c>
      <c r="C15" s="99">
        <v>23.5</v>
      </c>
      <c r="D15" s="99">
        <v>20.9</v>
      </c>
    </row>
    <row r="16" spans="1:4" x14ac:dyDescent="0.25">
      <c r="A16" s="6" t="s">
        <v>92</v>
      </c>
      <c r="B16" s="99">
        <v>12.7</v>
      </c>
      <c r="C16" s="99">
        <v>14.3</v>
      </c>
      <c r="D16" s="99">
        <v>24.3</v>
      </c>
    </row>
    <row r="17" spans="1:4" x14ac:dyDescent="0.25">
      <c r="A17" s="6" t="s">
        <v>96</v>
      </c>
      <c r="B17" s="99">
        <v>0.2</v>
      </c>
      <c r="C17" s="41" t="s">
        <v>105</v>
      </c>
      <c r="D17" s="41" t="s">
        <v>105</v>
      </c>
    </row>
    <row r="18" spans="1:4" x14ac:dyDescent="0.25">
      <c r="A18" s="53" t="s">
        <v>87</v>
      </c>
      <c r="B18" s="98">
        <v>98.2</v>
      </c>
      <c r="C18" s="98">
        <v>97.3</v>
      </c>
      <c r="D18" s="98">
        <v>100</v>
      </c>
    </row>
    <row r="19" spans="1:4" x14ac:dyDescent="0.25">
      <c r="A19" s="43" t="s">
        <v>228</v>
      </c>
      <c r="B19" s="43"/>
      <c r="C19" s="43"/>
      <c r="D19" s="43"/>
    </row>
    <row r="20" spans="1:4" x14ac:dyDescent="0.25">
      <c r="A20" s="12" t="s">
        <v>115</v>
      </c>
      <c r="B20" s="12"/>
      <c r="C20" s="12"/>
      <c r="D20" s="12"/>
    </row>
    <row r="21" spans="1:4" x14ac:dyDescent="0.25">
      <c r="A21" s="12" t="s">
        <v>262</v>
      </c>
      <c r="B21" s="12"/>
      <c r="C21" s="12"/>
      <c r="D21" s="12"/>
    </row>
    <row r="22" spans="1:4" x14ac:dyDescent="0.25">
      <c r="A22" s="102" t="s">
        <v>239</v>
      </c>
    </row>
  </sheetData>
  <hyperlinks>
    <hyperlink ref="A2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baseColWidth="10" defaultRowHeight="15" x14ac:dyDescent="0.25"/>
  <cols>
    <col min="1" max="1" width="19.42578125" customWidth="1"/>
    <col min="2" max="2" width="13" bestFit="1" customWidth="1"/>
    <col min="3" max="3" width="15" bestFit="1" customWidth="1"/>
    <col min="4" max="5" width="27.42578125" bestFit="1" customWidth="1"/>
  </cols>
  <sheetData>
    <row r="1" spans="1:5" x14ac:dyDescent="0.25">
      <c r="A1" s="1" t="s">
        <v>220</v>
      </c>
    </row>
    <row r="2" spans="1:5" x14ac:dyDescent="0.25">
      <c r="A2" s="11" t="s">
        <v>0</v>
      </c>
    </row>
    <row r="4" spans="1:5" x14ac:dyDescent="0.25">
      <c r="A4" s="113" t="s">
        <v>259</v>
      </c>
      <c r="B4" s="113" t="s">
        <v>38</v>
      </c>
      <c r="C4" s="26" t="s">
        <v>68</v>
      </c>
      <c r="D4" s="26" t="s">
        <v>69</v>
      </c>
      <c r="E4" s="30" t="s">
        <v>70</v>
      </c>
    </row>
    <row r="5" spans="1:5" x14ac:dyDescent="0.25">
      <c r="A5" s="119" t="s">
        <v>260</v>
      </c>
      <c r="B5" s="6" t="s">
        <v>3</v>
      </c>
      <c r="C5" s="5">
        <v>30.1</v>
      </c>
      <c r="D5" s="7">
        <v>43.959390862944161</v>
      </c>
      <c r="E5" s="7">
        <v>37.664974619289339</v>
      </c>
    </row>
    <row r="6" spans="1:5" x14ac:dyDescent="0.25">
      <c r="A6" s="120"/>
      <c r="B6" s="6" t="s">
        <v>5</v>
      </c>
      <c r="C6" s="5">
        <v>34.6</v>
      </c>
      <c r="D6" s="7">
        <v>41.954022988505749</v>
      </c>
      <c r="E6" s="7">
        <v>35.05747126436782</v>
      </c>
    </row>
    <row r="7" spans="1:5" x14ac:dyDescent="0.25">
      <c r="A7" s="120"/>
      <c r="B7" s="6" t="s">
        <v>6</v>
      </c>
      <c r="C7" s="5">
        <v>21.9</v>
      </c>
      <c r="D7" s="7">
        <v>39.91031390134529</v>
      </c>
      <c r="E7" s="7">
        <v>46.153846153846153</v>
      </c>
    </row>
    <row r="8" spans="1:5" x14ac:dyDescent="0.25">
      <c r="A8" s="121"/>
      <c r="B8" s="6" t="s">
        <v>7</v>
      </c>
      <c r="C8" s="5">
        <v>28.4</v>
      </c>
      <c r="D8" s="7">
        <v>39.054157131960338</v>
      </c>
      <c r="E8" s="7">
        <v>41.800152555301295</v>
      </c>
    </row>
    <row r="9" spans="1:5" x14ac:dyDescent="0.25">
      <c r="A9" s="117" t="s">
        <v>67</v>
      </c>
      <c r="B9" s="118"/>
      <c r="C9" s="116">
        <v>48.3</v>
      </c>
      <c r="D9" s="7">
        <v>24.177396280400572</v>
      </c>
      <c r="E9" s="7">
        <v>8.1545064377682408</v>
      </c>
    </row>
    <row r="10" spans="1:5" x14ac:dyDescent="0.25">
      <c r="A10" s="141" t="s">
        <v>2</v>
      </c>
      <c r="B10" s="141"/>
      <c r="C10" s="115">
        <v>23.8</v>
      </c>
      <c r="D10" s="7">
        <v>35.177539223781999</v>
      </c>
      <c r="E10" s="7">
        <v>42.279108175061928</v>
      </c>
    </row>
    <row r="11" spans="1:5" x14ac:dyDescent="0.25">
      <c r="A11" s="141" t="s">
        <v>4</v>
      </c>
      <c r="B11" s="141"/>
      <c r="C11" s="115">
        <v>17.8</v>
      </c>
      <c r="D11" s="7">
        <v>40.413900819992186</v>
      </c>
      <c r="E11" s="7">
        <v>20.636470128855915</v>
      </c>
    </row>
    <row r="12" spans="1:5" x14ac:dyDescent="0.25">
      <c r="A12" s="13" t="s">
        <v>39</v>
      </c>
    </row>
    <row r="13" spans="1:5" x14ac:dyDescent="0.25">
      <c r="A13" s="13" t="s">
        <v>40</v>
      </c>
    </row>
    <row r="14" spans="1:5" x14ac:dyDescent="0.25">
      <c r="A14" s="12" t="s">
        <v>262</v>
      </c>
    </row>
  </sheetData>
  <mergeCells count="4">
    <mergeCell ref="A10:B10"/>
    <mergeCell ref="A11:B11"/>
    <mergeCell ref="A5:A8"/>
    <mergeCell ref="A9:B9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/>
  </sheetViews>
  <sheetFormatPr baseColWidth="10" defaultRowHeight="15" x14ac:dyDescent="0.25"/>
  <cols>
    <col min="1" max="1" width="39.42578125" customWidth="1"/>
    <col min="2" max="2" width="16.5703125" bestFit="1" customWidth="1"/>
    <col min="3" max="3" width="12.42578125" bestFit="1" customWidth="1"/>
    <col min="4" max="4" width="21.5703125" bestFit="1" customWidth="1"/>
    <col min="5" max="5" width="25.42578125" customWidth="1"/>
    <col min="6" max="6" width="15.140625" customWidth="1"/>
    <col min="7" max="7" width="15.140625" bestFit="1" customWidth="1"/>
    <col min="8" max="8" width="15.140625" customWidth="1"/>
  </cols>
  <sheetData>
    <row r="1" spans="1:8" x14ac:dyDescent="0.25">
      <c r="A1" s="1" t="s">
        <v>221</v>
      </c>
    </row>
    <row r="2" spans="1:8" x14ac:dyDescent="0.25">
      <c r="A2" s="11" t="s">
        <v>0</v>
      </c>
    </row>
    <row r="4" spans="1:8" ht="45" x14ac:dyDescent="0.25">
      <c r="A4" s="35" t="s">
        <v>136</v>
      </c>
      <c r="B4" s="35" t="s">
        <v>137</v>
      </c>
      <c r="C4" s="35" t="s">
        <v>240</v>
      </c>
      <c r="D4" s="35" t="s">
        <v>241</v>
      </c>
      <c r="E4" s="35" t="s">
        <v>242</v>
      </c>
      <c r="F4" s="35" t="s">
        <v>243</v>
      </c>
      <c r="G4" s="35" t="s">
        <v>244</v>
      </c>
      <c r="H4" s="92" t="s">
        <v>245</v>
      </c>
    </row>
    <row r="5" spans="1:8" x14ac:dyDescent="0.25">
      <c r="A5" s="6" t="s">
        <v>71</v>
      </c>
      <c r="B5" s="32">
        <v>2130095</v>
      </c>
      <c r="C5" s="89">
        <v>473</v>
      </c>
      <c r="D5" s="89">
        <v>39</v>
      </c>
      <c r="E5" s="7">
        <v>8.2452431289640593</v>
      </c>
      <c r="F5" s="7">
        <v>2.2205582380128586E-2</v>
      </c>
      <c r="G5" s="7">
        <v>1.8309042554440062E-3</v>
      </c>
      <c r="H5" s="7">
        <f>C5/B5*10000</f>
        <v>2.2205582380128588</v>
      </c>
    </row>
    <row r="6" spans="1:8" x14ac:dyDescent="0.25">
      <c r="A6" s="6" t="s">
        <v>72</v>
      </c>
      <c r="B6" s="32">
        <v>1044574</v>
      </c>
      <c r="C6" s="89">
        <v>185</v>
      </c>
      <c r="D6" s="89">
        <v>13</v>
      </c>
      <c r="E6" s="7">
        <v>7.0270270270270272</v>
      </c>
      <c r="F6" s="7">
        <v>1.771056909323801E-2</v>
      </c>
      <c r="G6" s="7">
        <v>1.2445264768221303E-3</v>
      </c>
      <c r="H6" s="7">
        <f t="shared" ref="H6:H69" si="0">C6/B6*10000</f>
        <v>1.7710569093238009</v>
      </c>
    </row>
    <row r="7" spans="1:8" x14ac:dyDescent="0.25">
      <c r="A7" s="6" t="s">
        <v>73</v>
      </c>
      <c r="B7" s="32">
        <v>692396</v>
      </c>
      <c r="C7" s="89">
        <v>324</v>
      </c>
      <c r="D7" s="89">
        <v>25</v>
      </c>
      <c r="E7" s="7">
        <v>7.716049382716049</v>
      </c>
      <c r="F7" s="7">
        <v>4.6794031161358531E-2</v>
      </c>
      <c r="G7" s="7">
        <v>3.6106505525739605E-3</v>
      </c>
      <c r="H7" s="7">
        <f t="shared" si="0"/>
        <v>4.6794031161358527</v>
      </c>
    </row>
    <row r="8" spans="1:8" x14ac:dyDescent="0.25">
      <c r="A8" s="6" t="s">
        <v>74</v>
      </c>
      <c r="B8" s="32">
        <v>527913</v>
      </c>
      <c r="C8" s="89">
        <v>268</v>
      </c>
      <c r="D8" s="89">
        <v>31</v>
      </c>
      <c r="E8" s="7">
        <v>11.567164179104477</v>
      </c>
      <c r="F8" s="7">
        <v>5.0765940600060989E-2</v>
      </c>
      <c r="G8" s="7">
        <v>5.8721796962757124E-3</v>
      </c>
      <c r="H8" s="7">
        <f t="shared" si="0"/>
        <v>5.0765940600060988</v>
      </c>
    </row>
    <row r="9" spans="1:8" x14ac:dyDescent="0.25">
      <c r="A9" s="6" t="s">
        <v>43</v>
      </c>
      <c r="B9" s="32">
        <v>469076</v>
      </c>
      <c r="C9" s="89">
        <v>821</v>
      </c>
      <c r="D9" s="89">
        <v>205</v>
      </c>
      <c r="E9" s="7">
        <v>24.969549330085261</v>
      </c>
      <c r="F9" s="7">
        <v>0.17502494265321611</v>
      </c>
      <c r="G9" s="7">
        <v>4.3702939395748236E-2</v>
      </c>
      <c r="H9" s="7">
        <f t="shared" si="0"/>
        <v>17.502494265321612</v>
      </c>
    </row>
    <row r="10" spans="1:8" x14ac:dyDescent="0.25">
      <c r="A10" s="6" t="s">
        <v>44</v>
      </c>
      <c r="B10" s="32">
        <v>454086</v>
      </c>
      <c r="C10" s="89">
        <v>724</v>
      </c>
      <c r="D10" s="89">
        <v>116</v>
      </c>
      <c r="E10" s="7">
        <v>16.022099447513813</v>
      </c>
      <c r="F10" s="7">
        <v>0.15944116312768947</v>
      </c>
      <c r="G10" s="7">
        <v>2.554582171659113E-2</v>
      </c>
      <c r="H10" s="7">
        <f t="shared" si="0"/>
        <v>15.944116312768948</v>
      </c>
    </row>
    <row r="11" spans="1:8" x14ac:dyDescent="0.25">
      <c r="A11" s="6" t="s">
        <v>75</v>
      </c>
      <c r="B11" s="32">
        <v>441961</v>
      </c>
      <c r="C11" s="89">
        <v>101</v>
      </c>
      <c r="D11" s="91" t="s">
        <v>199</v>
      </c>
      <c r="E11" s="7">
        <v>1.9801980198019802</v>
      </c>
      <c r="F11" s="7">
        <v>2.2852695147309379E-2</v>
      </c>
      <c r="G11" s="7">
        <v>4.5252861677840347E-4</v>
      </c>
      <c r="H11" s="7">
        <f t="shared" si="0"/>
        <v>2.2852695147309379</v>
      </c>
    </row>
    <row r="12" spans="1:8" x14ac:dyDescent="0.25">
      <c r="A12" s="6" t="s">
        <v>45</v>
      </c>
      <c r="B12" s="32">
        <v>379916</v>
      </c>
      <c r="C12" s="89">
        <v>532</v>
      </c>
      <c r="D12" s="89">
        <v>105</v>
      </c>
      <c r="E12" s="7">
        <v>19.736842105263158</v>
      </c>
      <c r="F12" s="7">
        <v>0.14003095421093084</v>
      </c>
      <c r="G12" s="7">
        <v>2.7637688331104773E-2</v>
      </c>
      <c r="H12" s="7">
        <f t="shared" si="0"/>
        <v>14.003095421093084</v>
      </c>
    </row>
    <row r="13" spans="1:8" x14ac:dyDescent="0.25">
      <c r="A13" s="6" t="s">
        <v>46</v>
      </c>
      <c r="B13" s="32">
        <v>351828</v>
      </c>
      <c r="C13" s="89">
        <v>784</v>
      </c>
      <c r="D13" s="89">
        <v>95</v>
      </c>
      <c r="E13" s="7">
        <v>12.11734693877551</v>
      </c>
      <c r="F13" s="7">
        <v>0.22283615857748673</v>
      </c>
      <c r="G13" s="7">
        <v>2.7001830439874027E-2</v>
      </c>
      <c r="H13" s="7">
        <f t="shared" si="0"/>
        <v>22.283615857748671</v>
      </c>
    </row>
    <row r="14" spans="1:8" x14ac:dyDescent="0.25">
      <c r="A14" s="6" t="s">
        <v>47</v>
      </c>
      <c r="B14" s="32">
        <v>302583</v>
      </c>
      <c r="C14" s="89">
        <v>757</v>
      </c>
      <c r="D14" s="89">
        <v>233</v>
      </c>
      <c r="E14" s="7">
        <v>30.779392338177015</v>
      </c>
      <c r="F14" s="7">
        <v>0.25017928964945152</v>
      </c>
      <c r="G14" s="7">
        <v>7.7003665110068967E-2</v>
      </c>
      <c r="H14" s="7">
        <f t="shared" si="0"/>
        <v>25.017928964945153</v>
      </c>
    </row>
    <row r="15" spans="1:8" x14ac:dyDescent="0.25">
      <c r="A15" s="6" t="s">
        <v>63</v>
      </c>
      <c r="B15" s="32">
        <v>285508</v>
      </c>
      <c r="C15" s="89">
        <v>200</v>
      </c>
      <c r="D15" s="89">
        <v>48</v>
      </c>
      <c r="E15" s="7">
        <v>24</v>
      </c>
      <c r="F15" s="7">
        <v>7.0050576516244731E-2</v>
      </c>
      <c r="G15" s="7">
        <v>1.6812138363898735E-2</v>
      </c>
      <c r="H15" s="7">
        <f t="shared" si="0"/>
        <v>7.0050576516244734</v>
      </c>
    </row>
    <row r="16" spans="1:8" x14ac:dyDescent="0.25">
      <c r="A16" s="6" t="s">
        <v>58</v>
      </c>
      <c r="B16" s="32">
        <v>268589</v>
      </c>
      <c r="C16" s="89">
        <v>405</v>
      </c>
      <c r="D16" s="89">
        <v>113</v>
      </c>
      <c r="E16" s="7">
        <v>27.901234567901234</v>
      </c>
      <c r="F16" s="7">
        <v>0.15078800695486413</v>
      </c>
      <c r="G16" s="7">
        <v>4.2071715520739864E-2</v>
      </c>
      <c r="H16" s="7">
        <f t="shared" si="0"/>
        <v>15.078800695486413</v>
      </c>
    </row>
    <row r="17" spans="1:8" x14ac:dyDescent="0.25">
      <c r="A17" s="6" t="s">
        <v>195</v>
      </c>
      <c r="B17" s="32">
        <v>263275</v>
      </c>
      <c r="C17" s="89">
        <v>60</v>
      </c>
      <c r="D17" s="91" t="s">
        <v>199</v>
      </c>
      <c r="E17" s="7">
        <v>6.666666666666667</v>
      </c>
      <c r="F17" s="7">
        <v>2.2789858512961732E-2</v>
      </c>
      <c r="G17" s="7">
        <v>1.5193239008641155E-3</v>
      </c>
      <c r="H17" s="7">
        <f t="shared" si="0"/>
        <v>2.2789858512961731</v>
      </c>
    </row>
    <row r="18" spans="1:8" x14ac:dyDescent="0.25">
      <c r="A18" s="6" t="s">
        <v>186</v>
      </c>
      <c r="B18" s="32">
        <v>246060</v>
      </c>
      <c r="C18" s="89">
        <v>210</v>
      </c>
      <c r="D18" s="89">
        <v>33</v>
      </c>
      <c r="E18" s="7">
        <v>15.714285714285714</v>
      </c>
      <c r="F18" s="7">
        <v>8.5345037795659592E-2</v>
      </c>
      <c r="G18" s="7">
        <v>1.3411363082175078E-2</v>
      </c>
      <c r="H18" s="7">
        <f t="shared" si="0"/>
        <v>8.5345037795659593</v>
      </c>
    </row>
    <row r="19" spans="1:8" x14ac:dyDescent="0.25">
      <c r="A19" s="6" t="s">
        <v>181</v>
      </c>
      <c r="B19" s="32">
        <v>214976</v>
      </c>
      <c r="C19" s="89">
        <v>207</v>
      </c>
      <c r="D19" s="89">
        <v>67</v>
      </c>
      <c r="E19" s="7">
        <v>32.367149758454104</v>
      </c>
      <c r="F19" s="7">
        <v>9.6289818398332838E-2</v>
      </c>
      <c r="G19" s="7">
        <v>3.1166269723131884E-2</v>
      </c>
      <c r="H19" s="7">
        <f t="shared" si="0"/>
        <v>9.6289818398332834</v>
      </c>
    </row>
    <row r="20" spans="1:8" x14ac:dyDescent="0.25">
      <c r="A20" s="6" t="s">
        <v>59</v>
      </c>
      <c r="B20" s="32">
        <v>183467</v>
      </c>
      <c r="C20" s="89">
        <v>397</v>
      </c>
      <c r="D20" s="89">
        <v>39</v>
      </c>
      <c r="E20" s="7">
        <v>9.8236775818639792</v>
      </c>
      <c r="F20" s="7">
        <v>0.21638768824911292</v>
      </c>
      <c r="G20" s="7">
        <v>2.1257228820441825E-2</v>
      </c>
      <c r="H20" s="7">
        <f t="shared" si="0"/>
        <v>21.638768824911292</v>
      </c>
    </row>
    <row r="21" spans="1:8" x14ac:dyDescent="0.25">
      <c r="A21" s="6" t="s">
        <v>188</v>
      </c>
      <c r="B21" s="32">
        <v>179125</v>
      </c>
      <c r="C21" s="89">
        <v>127</v>
      </c>
      <c r="D21" s="89">
        <v>22</v>
      </c>
      <c r="E21" s="7">
        <v>17.322834645669293</v>
      </c>
      <c r="F21" s="7">
        <v>7.0900209351011864E-2</v>
      </c>
      <c r="G21" s="7">
        <v>1.2281926029309142E-2</v>
      </c>
      <c r="H21" s="7">
        <f t="shared" si="0"/>
        <v>7.0900209351011858</v>
      </c>
    </row>
    <row r="22" spans="1:8" x14ac:dyDescent="0.25">
      <c r="A22" s="6" t="s">
        <v>185</v>
      </c>
      <c r="B22" s="32">
        <v>158113</v>
      </c>
      <c r="C22" s="89">
        <v>131</v>
      </c>
      <c r="D22" s="89">
        <v>22</v>
      </c>
      <c r="E22" s="7">
        <v>16.793893129770993</v>
      </c>
      <c r="F22" s="7">
        <v>8.2852137395407088E-2</v>
      </c>
      <c r="G22" s="7">
        <v>1.3914099409915694E-2</v>
      </c>
      <c r="H22" s="7">
        <f t="shared" si="0"/>
        <v>8.2852137395407084</v>
      </c>
    </row>
    <row r="23" spans="1:8" x14ac:dyDescent="0.25">
      <c r="A23" s="6" t="s">
        <v>183</v>
      </c>
      <c r="B23" s="32">
        <v>127878</v>
      </c>
      <c r="C23" s="89">
        <v>127</v>
      </c>
      <c r="D23" s="89">
        <v>22</v>
      </c>
      <c r="E23" s="7">
        <v>17.322834645669293</v>
      </c>
      <c r="F23" s="7">
        <v>9.9313408092087774E-2</v>
      </c>
      <c r="G23" s="7">
        <v>1.720389746477111E-2</v>
      </c>
      <c r="H23" s="7">
        <f t="shared" si="0"/>
        <v>9.9313408092087769</v>
      </c>
    </row>
    <row r="24" spans="1:8" x14ac:dyDescent="0.25">
      <c r="A24" s="6" t="s">
        <v>57</v>
      </c>
      <c r="B24" s="32">
        <v>109668</v>
      </c>
      <c r="C24" s="89">
        <v>700</v>
      </c>
      <c r="D24" s="89">
        <v>140</v>
      </c>
      <c r="E24" s="7">
        <v>20</v>
      </c>
      <c r="F24" s="7">
        <v>0.6382901119743225</v>
      </c>
      <c r="G24" s="7">
        <v>0.12765802239486451</v>
      </c>
      <c r="H24" s="7">
        <f t="shared" si="0"/>
        <v>63.829011197432244</v>
      </c>
    </row>
    <row r="25" spans="1:8" x14ac:dyDescent="0.25">
      <c r="A25" s="6" t="s">
        <v>54</v>
      </c>
      <c r="B25" s="32">
        <v>103212</v>
      </c>
      <c r="C25" s="89">
        <v>255</v>
      </c>
      <c r="D25" s="89">
        <v>93</v>
      </c>
      <c r="E25" s="7">
        <v>36.470588235294116</v>
      </c>
      <c r="F25" s="7">
        <v>0.24706429484943609</v>
      </c>
      <c r="G25" s="7">
        <v>9.0105801650970818E-2</v>
      </c>
      <c r="H25" s="7">
        <f t="shared" si="0"/>
        <v>24.706429484943612</v>
      </c>
    </row>
    <row r="26" spans="1:8" x14ac:dyDescent="0.25">
      <c r="A26" s="6" t="s">
        <v>52</v>
      </c>
      <c r="B26" s="32">
        <v>92531</v>
      </c>
      <c r="C26" s="89">
        <v>669</v>
      </c>
      <c r="D26" s="89">
        <v>189</v>
      </c>
      <c r="E26" s="7">
        <v>28.251121076233183</v>
      </c>
      <c r="F26" s="7">
        <v>0.72300094022543804</v>
      </c>
      <c r="G26" s="7">
        <v>0.20425587100539278</v>
      </c>
      <c r="H26" s="7">
        <f t="shared" si="0"/>
        <v>72.300094022543803</v>
      </c>
    </row>
    <row r="27" spans="1:8" x14ac:dyDescent="0.25">
      <c r="A27" s="6" t="s">
        <v>55</v>
      </c>
      <c r="B27" s="32">
        <v>72819</v>
      </c>
      <c r="C27" s="89">
        <v>76</v>
      </c>
      <c r="D27" s="89">
        <v>24</v>
      </c>
      <c r="E27" s="7">
        <v>31.578947368421051</v>
      </c>
      <c r="F27" s="7">
        <v>0.10436836539914032</v>
      </c>
      <c r="G27" s="7">
        <v>3.2958431178675897E-2</v>
      </c>
      <c r="H27" s="7">
        <f t="shared" si="0"/>
        <v>10.436836539914033</v>
      </c>
    </row>
    <row r="28" spans="1:8" x14ac:dyDescent="0.25">
      <c r="A28" s="6" t="s">
        <v>189</v>
      </c>
      <c r="B28" s="32">
        <v>71493</v>
      </c>
      <c r="C28" s="89">
        <v>79</v>
      </c>
      <c r="D28" s="89">
        <v>8</v>
      </c>
      <c r="E28" s="7">
        <v>10.126582278481013</v>
      </c>
      <c r="F28" s="7">
        <v>0.11050032870350943</v>
      </c>
      <c r="G28" s="7">
        <v>1.1189906704152855E-2</v>
      </c>
      <c r="H28" s="7">
        <f t="shared" si="0"/>
        <v>11.050032870350943</v>
      </c>
    </row>
    <row r="29" spans="1:8" x14ac:dyDescent="0.25">
      <c r="A29" s="6" t="s">
        <v>66</v>
      </c>
      <c r="B29" s="32">
        <v>68898</v>
      </c>
      <c r="C29" s="89">
        <v>93</v>
      </c>
      <c r="D29" s="89">
        <v>20</v>
      </c>
      <c r="E29" s="7">
        <v>21.50537634408602</v>
      </c>
      <c r="F29" s="7">
        <v>0.13498214752242443</v>
      </c>
      <c r="G29" s="7">
        <v>2.9028418822026763E-2</v>
      </c>
      <c r="H29" s="7">
        <f t="shared" si="0"/>
        <v>13.498214752242445</v>
      </c>
    </row>
    <row r="30" spans="1:8" x14ac:dyDescent="0.25">
      <c r="A30" s="6" t="s">
        <v>184</v>
      </c>
      <c r="B30" s="32">
        <v>64003</v>
      </c>
      <c r="C30" s="89">
        <v>160</v>
      </c>
      <c r="D30" s="89">
        <v>11</v>
      </c>
      <c r="E30" s="7">
        <v>6.8750000000000009</v>
      </c>
      <c r="F30" s="7">
        <v>0.24998828179929067</v>
      </c>
      <c r="G30" s="7">
        <v>1.7186694373701232E-2</v>
      </c>
      <c r="H30" s="7">
        <f t="shared" si="0"/>
        <v>24.998828179929067</v>
      </c>
    </row>
    <row r="31" spans="1:8" x14ac:dyDescent="0.25">
      <c r="A31" s="6" t="s">
        <v>62</v>
      </c>
      <c r="B31" s="32">
        <v>63231</v>
      </c>
      <c r="C31" s="89">
        <v>201</v>
      </c>
      <c r="D31" s="89">
        <v>36</v>
      </c>
      <c r="E31" s="7">
        <v>17.910447761194028</v>
      </c>
      <c r="F31" s="7">
        <v>0.31788205152535937</v>
      </c>
      <c r="G31" s="7">
        <v>5.6934098780661385E-2</v>
      </c>
      <c r="H31" s="7">
        <f t="shared" si="0"/>
        <v>31.788205152535937</v>
      </c>
    </row>
    <row r="32" spans="1:8" x14ac:dyDescent="0.25">
      <c r="A32" s="6" t="s">
        <v>179</v>
      </c>
      <c r="B32" s="32">
        <v>58369</v>
      </c>
      <c r="C32" s="89">
        <v>118</v>
      </c>
      <c r="D32" s="89">
        <v>23</v>
      </c>
      <c r="E32" s="7">
        <v>19.491525423728813</v>
      </c>
      <c r="F32" s="7">
        <v>0.2021621065976803</v>
      </c>
      <c r="G32" s="7">
        <v>3.9404478404632591E-2</v>
      </c>
      <c r="H32" s="7">
        <f t="shared" si="0"/>
        <v>20.216210659768031</v>
      </c>
    </row>
    <row r="33" spans="1:8" x14ac:dyDescent="0.25">
      <c r="A33" s="6" t="s">
        <v>194</v>
      </c>
      <c r="B33" s="32">
        <v>55196</v>
      </c>
      <c r="C33" s="89">
        <v>152</v>
      </c>
      <c r="D33" s="91" t="s">
        <v>199</v>
      </c>
      <c r="E33" s="7">
        <v>1.3157894736842104</v>
      </c>
      <c r="F33" s="7">
        <v>0.27538227407783172</v>
      </c>
      <c r="G33" s="7">
        <v>3.6234509747083126E-3</v>
      </c>
      <c r="H33" s="7">
        <f t="shared" si="0"/>
        <v>27.538227407783172</v>
      </c>
    </row>
    <row r="34" spans="1:8" x14ac:dyDescent="0.25">
      <c r="A34" s="6" t="s">
        <v>56</v>
      </c>
      <c r="B34" s="32">
        <v>52449</v>
      </c>
      <c r="C34" s="89">
        <v>310</v>
      </c>
      <c r="D34" s="89">
        <v>89</v>
      </c>
      <c r="E34" s="7">
        <v>28.70967741935484</v>
      </c>
      <c r="F34" s="7">
        <v>0.59105035367690517</v>
      </c>
      <c r="G34" s="7">
        <v>0.16968864992659535</v>
      </c>
      <c r="H34" s="7">
        <f t="shared" si="0"/>
        <v>59.105035367690519</v>
      </c>
    </row>
    <row r="35" spans="1:8" x14ac:dyDescent="0.25">
      <c r="A35" s="6" t="s">
        <v>64</v>
      </c>
      <c r="B35" s="32">
        <v>50527</v>
      </c>
      <c r="C35" s="89">
        <v>100</v>
      </c>
      <c r="D35" s="89">
        <v>12</v>
      </c>
      <c r="E35" s="7">
        <v>12</v>
      </c>
      <c r="F35" s="7">
        <v>0.19791398658143169</v>
      </c>
      <c r="G35" s="7">
        <v>2.3749678389771805E-2</v>
      </c>
      <c r="H35" s="7">
        <f t="shared" si="0"/>
        <v>19.791398658143169</v>
      </c>
    </row>
    <row r="36" spans="1:8" x14ac:dyDescent="0.25">
      <c r="A36" s="6" t="s">
        <v>191</v>
      </c>
      <c r="B36" s="32">
        <v>49683</v>
      </c>
      <c r="C36" s="89">
        <v>37</v>
      </c>
      <c r="D36" s="91" t="s">
        <v>199</v>
      </c>
      <c r="E36" s="7">
        <v>8.1081081081081088</v>
      </c>
      <c r="F36" s="7">
        <v>7.4472153452891321E-2</v>
      </c>
      <c r="G36" s="7">
        <v>6.0382827123965947E-3</v>
      </c>
      <c r="H36" s="7">
        <f t="shared" si="0"/>
        <v>7.4472153452891323</v>
      </c>
    </row>
    <row r="37" spans="1:8" x14ac:dyDescent="0.25">
      <c r="A37" s="6" t="s">
        <v>190</v>
      </c>
      <c r="B37" s="32">
        <v>46856</v>
      </c>
      <c r="C37" s="89">
        <v>70</v>
      </c>
      <c r="D37" s="89">
        <v>5</v>
      </c>
      <c r="E37" s="7">
        <v>7.1428571428571423</v>
      </c>
      <c r="F37" s="7">
        <v>0.14939388765579648</v>
      </c>
      <c r="G37" s="7">
        <v>1.0670991975414035E-2</v>
      </c>
      <c r="H37" s="7">
        <f t="shared" si="0"/>
        <v>14.939388765579649</v>
      </c>
    </row>
    <row r="38" spans="1:8" x14ac:dyDescent="0.25">
      <c r="A38" s="6" t="s">
        <v>180</v>
      </c>
      <c r="B38" s="32">
        <v>45090</v>
      </c>
      <c r="C38" s="89">
        <v>108</v>
      </c>
      <c r="D38" s="89">
        <v>16</v>
      </c>
      <c r="E38" s="7">
        <v>14.814814814814813</v>
      </c>
      <c r="F38" s="7">
        <v>0.23952095808383234</v>
      </c>
      <c r="G38" s="7">
        <v>3.5484586382789972E-2</v>
      </c>
      <c r="H38" s="7">
        <f t="shared" si="0"/>
        <v>23.952095808383234</v>
      </c>
    </row>
    <row r="39" spans="1:8" x14ac:dyDescent="0.25">
      <c r="A39" s="6" t="s">
        <v>53</v>
      </c>
      <c r="B39" s="32">
        <v>44951</v>
      </c>
      <c r="C39" s="89">
        <v>289</v>
      </c>
      <c r="D39" s="89">
        <v>88</v>
      </c>
      <c r="E39" s="7">
        <v>30.449826989619378</v>
      </c>
      <c r="F39" s="7">
        <v>0.64292229316366711</v>
      </c>
      <c r="G39" s="7">
        <v>0.19576872594603015</v>
      </c>
      <c r="H39" s="7">
        <f t="shared" si="0"/>
        <v>64.292229316366701</v>
      </c>
    </row>
    <row r="40" spans="1:8" x14ac:dyDescent="0.25">
      <c r="A40" s="6" t="s">
        <v>171</v>
      </c>
      <c r="B40" s="32">
        <v>42107</v>
      </c>
      <c r="C40" s="89">
        <v>134</v>
      </c>
      <c r="D40" s="89">
        <v>33</v>
      </c>
      <c r="E40" s="7">
        <v>24.626865671641792</v>
      </c>
      <c r="F40" s="7">
        <v>0.31823687272899992</v>
      </c>
      <c r="G40" s="7">
        <v>7.8371767164604464E-2</v>
      </c>
      <c r="H40" s="7">
        <f t="shared" si="0"/>
        <v>31.823687272899992</v>
      </c>
    </row>
    <row r="41" spans="1:8" x14ac:dyDescent="0.25">
      <c r="A41" s="6" t="s">
        <v>187</v>
      </c>
      <c r="B41" s="32">
        <v>40411</v>
      </c>
      <c r="C41" s="89">
        <v>45</v>
      </c>
      <c r="D41" s="89">
        <v>5</v>
      </c>
      <c r="E41" s="7">
        <v>11.111111111111111</v>
      </c>
      <c r="F41" s="7">
        <v>0.11135581896018411</v>
      </c>
      <c r="G41" s="7">
        <v>1.2372868773353789E-2</v>
      </c>
      <c r="H41" s="7">
        <f t="shared" si="0"/>
        <v>11.135581896018412</v>
      </c>
    </row>
    <row r="42" spans="1:8" x14ac:dyDescent="0.25">
      <c r="A42" s="6" t="s">
        <v>192</v>
      </c>
      <c r="B42" s="32">
        <v>38534</v>
      </c>
      <c r="C42" s="89">
        <v>34</v>
      </c>
      <c r="D42" s="91" t="s">
        <v>199</v>
      </c>
      <c r="E42" s="7">
        <v>5.8823529411764701</v>
      </c>
      <c r="F42" s="7">
        <v>8.8233767581875747E-2</v>
      </c>
      <c r="G42" s="7">
        <v>5.1902216224632798E-3</v>
      </c>
      <c r="H42" s="7">
        <f t="shared" si="0"/>
        <v>8.8233767581875746</v>
      </c>
    </row>
    <row r="43" spans="1:8" x14ac:dyDescent="0.25">
      <c r="A43" s="6" t="s">
        <v>51</v>
      </c>
      <c r="B43" s="32">
        <v>38415</v>
      </c>
      <c r="C43" s="89">
        <v>346</v>
      </c>
      <c r="D43" s="89">
        <v>79</v>
      </c>
      <c r="E43" s="7">
        <v>22.832369942196532</v>
      </c>
      <c r="F43" s="7">
        <v>0.90068983469998687</v>
      </c>
      <c r="G43" s="7">
        <v>0.20564883509045945</v>
      </c>
      <c r="H43" s="7">
        <f t="shared" si="0"/>
        <v>90.068983469998685</v>
      </c>
    </row>
    <row r="44" spans="1:8" x14ac:dyDescent="0.25">
      <c r="A44" s="6" t="s">
        <v>177</v>
      </c>
      <c r="B44" s="32">
        <v>32913</v>
      </c>
      <c r="C44" s="89">
        <v>44</v>
      </c>
      <c r="D44" s="89">
        <v>15</v>
      </c>
      <c r="E44" s="7">
        <v>34.090909090909086</v>
      </c>
      <c r="F44" s="7">
        <v>0.13368577765624526</v>
      </c>
      <c r="G44" s="7">
        <v>4.5574696928265428E-2</v>
      </c>
      <c r="H44" s="7">
        <f t="shared" si="0"/>
        <v>13.368577765624524</v>
      </c>
    </row>
    <row r="45" spans="1:8" x14ac:dyDescent="0.25">
      <c r="A45" s="6" t="s">
        <v>164</v>
      </c>
      <c r="B45" s="32">
        <v>27099</v>
      </c>
      <c r="C45" s="89">
        <v>373</v>
      </c>
      <c r="D45" s="89">
        <v>50</v>
      </c>
      <c r="E45" s="7">
        <v>13.404825737265416</v>
      </c>
      <c r="F45" s="7">
        <v>1.3764345547806192</v>
      </c>
      <c r="G45" s="7">
        <v>0.18450865345584708</v>
      </c>
      <c r="H45" s="7">
        <f t="shared" si="0"/>
        <v>137.64345547806192</v>
      </c>
    </row>
    <row r="46" spans="1:8" x14ac:dyDescent="0.25">
      <c r="A46" s="6" t="s">
        <v>61</v>
      </c>
      <c r="B46" s="32">
        <v>22883</v>
      </c>
      <c r="C46" s="89">
        <v>119</v>
      </c>
      <c r="D46" s="89">
        <v>29</v>
      </c>
      <c r="E46" s="7">
        <v>24.369747899159663</v>
      </c>
      <c r="F46" s="7">
        <v>0.52003670847353933</v>
      </c>
      <c r="G46" s="7">
        <v>0.12673163483808941</v>
      </c>
      <c r="H46" s="7">
        <f t="shared" si="0"/>
        <v>52.003670847353931</v>
      </c>
    </row>
    <row r="47" spans="1:8" x14ac:dyDescent="0.25">
      <c r="A47" s="6" t="s">
        <v>165</v>
      </c>
      <c r="B47" s="32">
        <v>22862</v>
      </c>
      <c r="C47" s="89">
        <v>263</v>
      </c>
      <c r="D47" s="89">
        <v>37</v>
      </c>
      <c r="E47" s="7">
        <v>14.068441064638785</v>
      </c>
      <c r="F47" s="7">
        <v>1.1503805441343713</v>
      </c>
      <c r="G47" s="7">
        <v>0.16184060887061499</v>
      </c>
      <c r="H47" s="7">
        <f t="shared" si="0"/>
        <v>115.03805441343714</v>
      </c>
    </row>
    <row r="48" spans="1:8" x14ac:dyDescent="0.25">
      <c r="A48" s="6" t="s">
        <v>193</v>
      </c>
      <c r="B48" s="32">
        <v>22105</v>
      </c>
      <c r="C48" s="89">
        <v>9</v>
      </c>
      <c r="D48" s="91" t="s">
        <v>199</v>
      </c>
      <c r="E48" s="7">
        <v>11.111111111111111</v>
      </c>
      <c r="F48" s="7">
        <v>4.0714770413933503E-2</v>
      </c>
      <c r="G48" s="7">
        <v>4.5238633793259443E-3</v>
      </c>
      <c r="H48" s="7">
        <f t="shared" si="0"/>
        <v>4.0714770413933499</v>
      </c>
    </row>
    <row r="49" spans="1:8" x14ac:dyDescent="0.25">
      <c r="A49" s="6" t="s">
        <v>49</v>
      </c>
      <c r="B49" s="32">
        <v>21814</v>
      </c>
      <c r="C49" s="89">
        <v>251</v>
      </c>
      <c r="D49" s="89">
        <v>45</v>
      </c>
      <c r="E49" s="7">
        <v>17.928286852589643</v>
      </c>
      <c r="F49" s="7">
        <v>1.1506372054643805</v>
      </c>
      <c r="G49" s="7">
        <v>0.20628953882827544</v>
      </c>
      <c r="H49" s="7">
        <f t="shared" si="0"/>
        <v>115.06372054643806</v>
      </c>
    </row>
    <row r="50" spans="1:8" x14ac:dyDescent="0.25">
      <c r="A50" s="6" t="s">
        <v>174</v>
      </c>
      <c r="B50" s="32">
        <v>18624</v>
      </c>
      <c r="C50" s="89">
        <v>38</v>
      </c>
      <c r="D50" s="89">
        <v>10</v>
      </c>
      <c r="E50" s="7">
        <v>26.315789473684209</v>
      </c>
      <c r="F50" s="7">
        <v>0.20403780068728525</v>
      </c>
      <c r="G50" s="7">
        <v>5.3694158075601378E-2</v>
      </c>
      <c r="H50" s="7">
        <f t="shared" si="0"/>
        <v>20.403780068728523</v>
      </c>
    </row>
    <row r="51" spans="1:8" x14ac:dyDescent="0.25">
      <c r="A51" s="6" t="s">
        <v>162</v>
      </c>
      <c r="B51" s="32">
        <v>18294</v>
      </c>
      <c r="C51" s="89">
        <v>241</v>
      </c>
      <c r="D51" s="89">
        <v>38</v>
      </c>
      <c r="E51" s="7">
        <v>15.767634854771783</v>
      </c>
      <c r="F51" s="7">
        <v>1.3173718158959222</v>
      </c>
      <c r="G51" s="7">
        <v>0.20771837761014542</v>
      </c>
      <c r="H51" s="7">
        <f t="shared" si="0"/>
        <v>131.73718158959221</v>
      </c>
    </row>
    <row r="52" spans="1:8" x14ac:dyDescent="0.25">
      <c r="A52" s="6" t="s">
        <v>170</v>
      </c>
      <c r="B52" s="32">
        <v>17699</v>
      </c>
      <c r="C52" s="89">
        <v>72</v>
      </c>
      <c r="D52" s="89">
        <v>15</v>
      </c>
      <c r="E52" s="7">
        <v>20.833333333333336</v>
      </c>
      <c r="F52" s="7">
        <v>0.40680264421718743</v>
      </c>
      <c r="G52" s="7">
        <v>8.4750550878580716E-2</v>
      </c>
      <c r="H52" s="7">
        <f t="shared" si="0"/>
        <v>40.680264421718746</v>
      </c>
    </row>
    <row r="53" spans="1:8" x14ac:dyDescent="0.25">
      <c r="A53" s="6" t="s">
        <v>197</v>
      </c>
      <c r="B53" s="32">
        <v>16521</v>
      </c>
      <c r="C53" s="89">
        <v>21</v>
      </c>
      <c r="D53" s="91" t="s">
        <v>199</v>
      </c>
      <c r="E53" s="7">
        <v>0</v>
      </c>
      <c r="F53" s="7">
        <v>0.12711094970038134</v>
      </c>
      <c r="G53" s="7">
        <v>0</v>
      </c>
      <c r="H53" s="7">
        <f t="shared" si="0"/>
        <v>12.711094970038134</v>
      </c>
    </row>
    <row r="54" spans="1:8" x14ac:dyDescent="0.25">
      <c r="A54" s="6" t="s">
        <v>176</v>
      </c>
      <c r="B54" s="32">
        <v>16486</v>
      </c>
      <c r="C54" s="89">
        <v>72</v>
      </c>
      <c r="D54" s="89">
        <v>8</v>
      </c>
      <c r="E54" s="7">
        <v>11.111111111111111</v>
      </c>
      <c r="F54" s="7">
        <v>0.43673419871406038</v>
      </c>
      <c r="G54" s="7">
        <v>4.8526022079340043E-2</v>
      </c>
      <c r="H54" s="7">
        <f t="shared" si="0"/>
        <v>43.67341987140604</v>
      </c>
    </row>
    <row r="55" spans="1:8" x14ac:dyDescent="0.25">
      <c r="A55" s="6" t="s">
        <v>163</v>
      </c>
      <c r="B55" s="32">
        <v>16345</v>
      </c>
      <c r="C55" s="89">
        <v>141</v>
      </c>
      <c r="D55" s="89">
        <v>33</v>
      </c>
      <c r="E55" s="7">
        <v>23.404255319148938</v>
      </c>
      <c r="F55" s="7">
        <v>0.86264912817375339</v>
      </c>
      <c r="G55" s="7">
        <v>0.20189660446619762</v>
      </c>
      <c r="H55" s="7">
        <f t="shared" si="0"/>
        <v>86.264912817375347</v>
      </c>
    </row>
    <row r="56" spans="1:8" x14ac:dyDescent="0.25">
      <c r="A56" s="6" t="s">
        <v>182</v>
      </c>
      <c r="B56" s="32">
        <v>16184</v>
      </c>
      <c r="C56" s="89">
        <v>12</v>
      </c>
      <c r="D56" s="91" t="s">
        <v>199</v>
      </c>
      <c r="E56" s="7">
        <v>25</v>
      </c>
      <c r="F56" s="7">
        <v>7.4147305981216022E-2</v>
      </c>
      <c r="G56" s="7">
        <v>1.8536826495304005E-2</v>
      </c>
      <c r="H56" s="7">
        <f t="shared" si="0"/>
        <v>7.4147305981216016</v>
      </c>
    </row>
    <row r="57" spans="1:8" x14ac:dyDescent="0.25">
      <c r="A57" s="6" t="s">
        <v>175</v>
      </c>
      <c r="B57" s="32">
        <v>15761</v>
      </c>
      <c r="C57" s="89">
        <v>47</v>
      </c>
      <c r="D57" s="89">
        <v>8</v>
      </c>
      <c r="E57" s="7">
        <v>17.021276595744681</v>
      </c>
      <c r="F57" s="7">
        <v>0.29820442865300423</v>
      </c>
      <c r="G57" s="7">
        <v>5.0758200621787951E-2</v>
      </c>
      <c r="H57" s="7">
        <f t="shared" si="0"/>
        <v>29.820442865300425</v>
      </c>
    </row>
    <row r="58" spans="1:8" x14ac:dyDescent="0.25">
      <c r="A58" s="6" t="s">
        <v>50</v>
      </c>
      <c r="B58" s="32">
        <v>14947</v>
      </c>
      <c r="C58" s="89">
        <v>165</v>
      </c>
      <c r="D58" s="89">
        <v>23</v>
      </c>
      <c r="E58" s="7">
        <v>13.939393939393941</v>
      </c>
      <c r="F58" s="7">
        <v>1.1039004482504851</v>
      </c>
      <c r="G58" s="7">
        <v>0.15387703218037063</v>
      </c>
      <c r="H58" s="7">
        <f t="shared" si="0"/>
        <v>110.39004482504851</v>
      </c>
    </row>
    <row r="59" spans="1:8" x14ac:dyDescent="0.25">
      <c r="A59" s="6" t="s">
        <v>161</v>
      </c>
      <c r="B59" s="32">
        <v>14732</v>
      </c>
      <c r="C59" s="89">
        <v>187</v>
      </c>
      <c r="D59" s="89">
        <v>32</v>
      </c>
      <c r="E59" s="7">
        <v>17.112299465240639</v>
      </c>
      <c r="F59" s="7">
        <v>1.2693456421395601</v>
      </c>
      <c r="G59" s="7">
        <v>0.21721422753190334</v>
      </c>
      <c r="H59" s="7">
        <f t="shared" si="0"/>
        <v>126.93456421395601</v>
      </c>
    </row>
    <row r="60" spans="1:8" x14ac:dyDescent="0.25">
      <c r="A60" s="6" t="s">
        <v>167</v>
      </c>
      <c r="B60" s="32">
        <v>14653</v>
      </c>
      <c r="C60" s="89">
        <v>147</v>
      </c>
      <c r="D60" s="89">
        <v>19</v>
      </c>
      <c r="E60" s="7">
        <v>12.925170068027212</v>
      </c>
      <c r="F60" s="7">
        <v>1.0032075342933189</v>
      </c>
      <c r="G60" s="7">
        <v>0.12966627994267385</v>
      </c>
      <c r="H60" s="7">
        <f t="shared" si="0"/>
        <v>100.32075342933189</v>
      </c>
    </row>
    <row r="61" spans="1:8" x14ac:dyDescent="0.25">
      <c r="A61" s="6" t="s">
        <v>173</v>
      </c>
      <c r="B61" s="32">
        <v>13619</v>
      </c>
      <c r="C61" s="89">
        <v>84</v>
      </c>
      <c r="D61" s="89">
        <v>8</v>
      </c>
      <c r="E61" s="7">
        <v>9.5238095238095237</v>
      </c>
      <c r="F61" s="7">
        <v>0.61678537337543138</v>
      </c>
      <c r="G61" s="7">
        <v>5.8741464130993459E-2</v>
      </c>
      <c r="H61" s="7">
        <f t="shared" si="0"/>
        <v>61.678537337543133</v>
      </c>
    </row>
    <row r="62" spans="1:8" x14ac:dyDescent="0.25">
      <c r="A62" s="6" t="s">
        <v>172</v>
      </c>
      <c r="B62" s="32">
        <v>13396</v>
      </c>
      <c r="C62" s="89">
        <v>23</v>
      </c>
      <c r="D62" s="89">
        <v>8</v>
      </c>
      <c r="E62" s="7">
        <v>34.782608695652172</v>
      </c>
      <c r="F62" s="7">
        <v>0.17169304269931324</v>
      </c>
      <c r="G62" s="7">
        <v>5.9719319199761124E-2</v>
      </c>
      <c r="H62" s="7">
        <f t="shared" si="0"/>
        <v>17.169304269931324</v>
      </c>
    </row>
    <row r="63" spans="1:8" x14ac:dyDescent="0.25">
      <c r="A63" s="6" t="s">
        <v>169</v>
      </c>
      <c r="B63" s="32">
        <v>13020</v>
      </c>
      <c r="C63" s="89">
        <v>38</v>
      </c>
      <c r="D63" s="89">
        <v>13</v>
      </c>
      <c r="E63" s="7">
        <v>34.210526315789473</v>
      </c>
      <c r="F63" s="7">
        <v>0.29185867895545314</v>
      </c>
      <c r="G63" s="7">
        <v>9.9846390168970817E-2</v>
      </c>
      <c r="H63" s="7">
        <f t="shared" si="0"/>
        <v>29.185867895545314</v>
      </c>
    </row>
    <row r="64" spans="1:8" x14ac:dyDescent="0.25">
      <c r="A64" s="6" t="s">
        <v>48</v>
      </c>
      <c r="B64" s="32">
        <v>10178</v>
      </c>
      <c r="C64" s="89">
        <v>220</v>
      </c>
      <c r="D64" s="89">
        <v>24</v>
      </c>
      <c r="E64" s="7">
        <v>10.909090909090908</v>
      </c>
      <c r="F64" s="7">
        <v>2.1615248575358614</v>
      </c>
      <c r="G64" s="7">
        <v>0.23580271173118489</v>
      </c>
      <c r="H64" s="7">
        <f t="shared" si="0"/>
        <v>216.15248575358615</v>
      </c>
    </row>
    <row r="65" spans="1:8" x14ac:dyDescent="0.25">
      <c r="A65" s="6" t="s">
        <v>178</v>
      </c>
      <c r="B65" s="32">
        <v>9868</v>
      </c>
      <c r="C65" s="89">
        <v>35</v>
      </c>
      <c r="D65" s="91" t="s">
        <v>199</v>
      </c>
      <c r="E65" s="7">
        <v>11.428571428571429</v>
      </c>
      <c r="F65" s="7">
        <v>0.3546817997567896</v>
      </c>
      <c r="G65" s="7">
        <v>4.0535062829347386E-2</v>
      </c>
      <c r="H65" s="7">
        <f t="shared" si="0"/>
        <v>35.468179975678964</v>
      </c>
    </row>
    <row r="66" spans="1:8" x14ac:dyDescent="0.25">
      <c r="A66" s="6" t="s">
        <v>160</v>
      </c>
      <c r="B66" s="32">
        <v>9699</v>
      </c>
      <c r="C66" s="89">
        <v>49</v>
      </c>
      <c r="D66" s="89">
        <v>28</v>
      </c>
      <c r="E66" s="7">
        <v>57.142857142857139</v>
      </c>
      <c r="F66" s="7">
        <v>0.50520672234250952</v>
      </c>
      <c r="G66" s="7">
        <v>0.28868955562429116</v>
      </c>
      <c r="H66" s="7">
        <f t="shared" si="0"/>
        <v>50.520672234250959</v>
      </c>
    </row>
    <row r="67" spans="1:8" x14ac:dyDescent="0.25">
      <c r="A67" s="6" t="s">
        <v>168</v>
      </c>
      <c r="B67" s="32">
        <v>9585</v>
      </c>
      <c r="C67" s="89">
        <v>45</v>
      </c>
      <c r="D67" s="89">
        <v>10</v>
      </c>
      <c r="E67" s="7">
        <v>22.222222222222221</v>
      </c>
      <c r="F67" s="7">
        <v>0.46948356807511737</v>
      </c>
      <c r="G67" s="7">
        <v>0.10432968179447052</v>
      </c>
      <c r="H67" s="7">
        <f t="shared" si="0"/>
        <v>46.948356807511736</v>
      </c>
    </row>
    <row r="68" spans="1:8" x14ac:dyDescent="0.25">
      <c r="A68" s="6" t="s">
        <v>166</v>
      </c>
      <c r="B68" s="32">
        <v>8367</v>
      </c>
      <c r="C68" s="89">
        <v>56</v>
      </c>
      <c r="D68" s="89">
        <v>13</v>
      </c>
      <c r="E68" s="7">
        <v>23.214285714285715</v>
      </c>
      <c r="F68" s="7">
        <v>0.66929604398231146</v>
      </c>
      <c r="G68" s="7">
        <v>0.15537229592446516</v>
      </c>
      <c r="H68" s="7">
        <f t="shared" si="0"/>
        <v>66.929604398231149</v>
      </c>
    </row>
    <row r="69" spans="1:8" x14ac:dyDescent="0.25">
      <c r="A69" s="6" t="s">
        <v>159</v>
      </c>
      <c r="B69" s="32">
        <v>2758</v>
      </c>
      <c r="C69" s="89">
        <v>69</v>
      </c>
      <c r="D69" s="89">
        <v>17</v>
      </c>
      <c r="E69" s="7">
        <v>24.637681159420293</v>
      </c>
      <c r="F69" s="7">
        <v>2.5018129079042786</v>
      </c>
      <c r="G69" s="7">
        <v>0.61638868745467734</v>
      </c>
      <c r="H69" s="7">
        <f t="shared" si="0"/>
        <v>250.18129079042785</v>
      </c>
    </row>
    <row r="70" spans="1:8" x14ac:dyDescent="0.25">
      <c r="A70" s="6" t="s">
        <v>196</v>
      </c>
      <c r="B70" s="33">
        <v>622</v>
      </c>
      <c r="C70" s="89">
        <v>8</v>
      </c>
      <c r="D70" s="91" t="s">
        <v>199</v>
      </c>
      <c r="E70" s="7">
        <v>0</v>
      </c>
      <c r="F70" s="7">
        <v>1.2861736334405145</v>
      </c>
      <c r="G70" s="7">
        <v>0</v>
      </c>
      <c r="H70" s="7">
        <f t="shared" ref="H70:H71" si="1">C70/B70*10000</f>
        <v>128.61736334405145</v>
      </c>
    </row>
    <row r="71" spans="1:8" x14ac:dyDescent="0.25">
      <c r="A71" s="8" t="s">
        <v>198</v>
      </c>
      <c r="B71" s="38">
        <v>10350896</v>
      </c>
      <c r="C71" s="90">
        <v>13638</v>
      </c>
      <c r="D71" s="90">
        <v>2603</v>
      </c>
      <c r="E71" s="63">
        <v>19.086376301510484</v>
      </c>
      <c r="F71" s="63">
        <v>0.13175670975730025</v>
      </c>
      <c r="G71" s="63">
        <v>2.5147581426767308E-2</v>
      </c>
      <c r="H71" s="63">
        <f t="shared" si="1"/>
        <v>13.175670975730023</v>
      </c>
    </row>
    <row r="72" spans="1:8" x14ac:dyDescent="0.25">
      <c r="A72" s="13" t="s">
        <v>40</v>
      </c>
    </row>
    <row r="73" spans="1:8" x14ac:dyDescent="0.25">
      <c r="A73" s="13" t="s">
        <v>261</v>
      </c>
    </row>
  </sheetData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baseColWidth="10" defaultRowHeight="15" x14ac:dyDescent="0.25"/>
  <cols>
    <col min="1" max="1" width="35.140625" customWidth="1"/>
    <col min="2" max="2" width="16.85546875" style="17" customWidth="1"/>
    <col min="3" max="3" width="18.5703125" style="17" customWidth="1"/>
    <col min="4" max="4" width="13.7109375" customWidth="1"/>
    <col min="5" max="5" width="11.5703125" customWidth="1"/>
  </cols>
  <sheetData>
    <row r="1" spans="1:4" x14ac:dyDescent="0.25">
      <c r="A1" s="1" t="s">
        <v>246</v>
      </c>
    </row>
    <row r="2" spans="1:4" x14ac:dyDescent="0.25">
      <c r="A2" s="11" t="s">
        <v>0</v>
      </c>
    </row>
    <row r="4" spans="1:4" x14ac:dyDescent="0.25">
      <c r="A4" s="80"/>
      <c r="B4" s="131" t="s">
        <v>248</v>
      </c>
      <c r="C4" s="131"/>
      <c r="D4" s="131"/>
    </row>
    <row r="5" spans="1:4" x14ac:dyDescent="0.25">
      <c r="A5" s="82" t="s">
        <v>139</v>
      </c>
      <c r="B5" s="82">
        <v>0.215</v>
      </c>
      <c r="C5" s="82"/>
      <c r="D5" s="83"/>
    </row>
    <row r="6" spans="1:4" ht="51" x14ac:dyDescent="0.25">
      <c r="A6" s="84"/>
      <c r="B6" s="85" t="s">
        <v>140</v>
      </c>
      <c r="C6" s="85" t="s">
        <v>141</v>
      </c>
      <c r="D6" s="85" t="s">
        <v>142</v>
      </c>
    </row>
    <row r="7" spans="1:4" ht="15" customHeight="1" x14ac:dyDescent="0.25">
      <c r="A7" s="143" t="s">
        <v>143</v>
      </c>
      <c r="B7" s="143"/>
      <c r="C7" s="143"/>
      <c r="D7" s="143"/>
    </row>
    <row r="8" spans="1:4" x14ac:dyDescent="0.25">
      <c r="A8" s="84" t="s">
        <v>144</v>
      </c>
      <c r="B8" s="82">
        <v>0.13500000000000001</v>
      </c>
      <c r="C8" s="86" t="s">
        <v>155</v>
      </c>
      <c r="D8" s="83" t="s">
        <v>147</v>
      </c>
    </row>
    <row r="9" spans="1:4" x14ac:dyDescent="0.25">
      <c r="A9" s="84" t="s">
        <v>146</v>
      </c>
      <c r="B9" s="142" t="s">
        <v>145</v>
      </c>
      <c r="C9" s="142"/>
      <c r="D9" s="142"/>
    </row>
    <row r="10" spans="1:4" x14ac:dyDescent="0.25">
      <c r="A10" s="143" t="s">
        <v>9</v>
      </c>
      <c r="B10" s="143"/>
      <c r="C10" s="143"/>
      <c r="D10" s="143"/>
    </row>
    <row r="11" spans="1:4" x14ac:dyDescent="0.25">
      <c r="A11" s="84" t="s">
        <v>10</v>
      </c>
      <c r="B11" s="142" t="s">
        <v>145</v>
      </c>
      <c r="C11" s="142"/>
      <c r="D11" s="142"/>
    </row>
    <row r="12" spans="1:4" x14ac:dyDescent="0.25">
      <c r="A12" s="84" t="s">
        <v>148</v>
      </c>
      <c r="B12" s="86">
        <v>9.9000000000000005E-2</v>
      </c>
      <c r="C12" s="86" t="s">
        <v>156</v>
      </c>
      <c r="D12" s="83" t="s">
        <v>147</v>
      </c>
    </row>
    <row r="13" spans="1:4" x14ac:dyDescent="0.25">
      <c r="A13" s="143" t="s">
        <v>14</v>
      </c>
      <c r="B13" s="143"/>
      <c r="C13" s="143"/>
      <c r="D13" s="143"/>
    </row>
    <row r="14" spans="1:4" x14ac:dyDescent="0.25">
      <c r="A14" s="84" t="s">
        <v>149</v>
      </c>
      <c r="B14" s="142" t="s">
        <v>145</v>
      </c>
      <c r="C14" s="142"/>
      <c r="D14" s="142"/>
    </row>
    <row r="15" spans="1:4" x14ac:dyDescent="0.25">
      <c r="A15" s="84" t="s">
        <v>150</v>
      </c>
      <c r="B15" s="82">
        <v>0.16400000000000001</v>
      </c>
      <c r="C15" s="86" t="s">
        <v>157</v>
      </c>
      <c r="D15" s="83" t="s">
        <v>147</v>
      </c>
    </row>
    <row r="16" spans="1:4" x14ac:dyDescent="0.25">
      <c r="A16" s="144" t="s">
        <v>152</v>
      </c>
      <c r="B16" s="144"/>
      <c r="C16" s="144"/>
      <c r="D16" s="144"/>
    </row>
    <row r="17" spans="1:4" x14ac:dyDescent="0.25">
      <c r="A17" s="84" t="s">
        <v>21</v>
      </c>
      <c r="B17" s="142" t="s">
        <v>145</v>
      </c>
      <c r="C17" s="142"/>
      <c r="D17" s="142"/>
    </row>
    <row r="18" spans="1:4" x14ac:dyDescent="0.25">
      <c r="A18" s="84" t="s">
        <v>153</v>
      </c>
      <c r="B18" s="87">
        <v>0.17199999999999999</v>
      </c>
      <c r="C18" s="87" t="s">
        <v>158</v>
      </c>
      <c r="D18" s="83" t="s">
        <v>147</v>
      </c>
    </row>
    <row r="19" spans="1:4" x14ac:dyDescent="0.25">
      <c r="A19" s="143" t="s">
        <v>109</v>
      </c>
      <c r="B19" s="143"/>
      <c r="C19" s="143"/>
      <c r="D19" s="143"/>
    </row>
    <row r="20" spans="1:4" x14ac:dyDescent="0.25">
      <c r="A20" s="84" t="s">
        <v>110</v>
      </c>
      <c r="B20" s="142" t="s">
        <v>145</v>
      </c>
      <c r="C20" s="142"/>
      <c r="D20" s="142"/>
    </row>
    <row r="21" spans="1:4" x14ac:dyDescent="0.25">
      <c r="A21" s="84" t="s">
        <v>151</v>
      </c>
      <c r="B21" s="82">
        <v>0.13500000000000001</v>
      </c>
      <c r="C21" s="86" t="s">
        <v>155</v>
      </c>
      <c r="D21" s="83" t="s">
        <v>147</v>
      </c>
    </row>
    <row r="23" spans="1:4" x14ac:dyDescent="0.25">
      <c r="A23" s="81" t="s">
        <v>154</v>
      </c>
    </row>
    <row r="24" spans="1:4" x14ac:dyDescent="0.25">
      <c r="A24" s="81" t="s">
        <v>247</v>
      </c>
    </row>
    <row r="25" spans="1:4" x14ac:dyDescent="0.25">
      <c r="A25" s="81" t="s">
        <v>249</v>
      </c>
    </row>
    <row r="26" spans="1:4" x14ac:dyDescent="0.25">
      <c r="A26" s="13" t="s">
        <v>40</v>
      </c>
    </row>
    <row r="27" spans="1:4" x14ac:dyDescent="0.25">
      <c r="A27" s="12" t="s">
        <v>262</v>
      </c>
    </row>
  </sheetData>
  <mergeCells count="11">
    <mergeCell ref="B20:D20"/>
    <mergeCell ref="B4:D4"/>
    <mergeCell ref="B11:D11"/>
    <mergeCell ref="A7:D7"/>
    <mergeCell ref="A10:D10"/>
    <mergeCell ref="A13:D13"/>
    <mergeCell ref="A16:D16"/>
    <mergeCell ref="A19:D19"/>
    <mergeCell ref="B17:D17"/>
    <mergeCell ref="B14:D14"/>
    <mergeCell ref="B9:D9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"/>
  <sheetViews>
    <sheetView workbookViewId="0"/>
  </sheetViews>
  <sheetFormatPr baseColWidth="10" defaultRowHeight="15" x14ac:dyDescent="0.25"/>
  <cols>
    <col min="1" max="1" width="39.85546875" customWidth="1"/>
    <col min="3" max="5" width="12.5703125" bestFit="1" customWidth="1"/>
    <col min="6" max="6" width="13.85546875" bestFit="1" customWidth="1"/>
    <col min="7" max="7" width="13.5703125" bestFit="1" customWidth="1"/>
  </cols>
  <sheetData>
    <row r="1" spans="1:16384" x14ac:dyDescent="0.25">
      <c r="A1" s="1" t="s">
        <v>138</v>
      </c>
    </row>
    <row r="2" spans="1:16384" x14ac:dyDescent="0.25">
      <c r="A2" s="11" t="s">
        <v>0</v>
      </c>
    </row>
    <row r="4" spans="1:16384" x14ac:dyDescent="0.25">
      <c r="A4" s="44" t="s">
        <v>123</v>
      </c>
      <c r="B4" s="45" t="s">
        <v>82</v>
      </c>
      <c r="C4" s="60" t="s">
        <v>83</v>
      </c>
      <c r="D4" s="60" t="s">
        <v>84</v>
      </c>
      <c r="E4" s="60" t="s">
        <v>85</v>
      </c>
      <c r="F4" s="60" t="s">
        <v>86</v>
      </c>
      <c r="G4" s="60" t="s">
        <v>87</v>
      </c>
    </row>
    <row r="5" spans="1:16384" x14ac:dyDescent="0.25">
      <c r="A5" s="46" t="s">
        <v>88</v>
      </c>
      <c r="B5" s="62">
        <v>9.3642108229498771</v>
      </c>
      <c r="C5" s="7">
        <v>8.3269859176578933</v>
      </c>
      <c r="D5" s="7"/>
      <c r="E5" s="7"/>
      <c r="F5" s="7"/>
      <c r="G5" s="63">
        <v>17.691196740607769</v>
      </c>
    </row>
    <row r="6" spans="1:16384" x14ac:dyDescent="0.25">
      <c r="A6" s="46" t="s">
        <v>89</v>
      </c>
      <c r="B6" s="62">
        <v>1.5641862109885545</v>
      </c>
      <c r="C6" s="7">
        <v>1.681253142256679</v>
      </c>
      <c r="D6" s="7">
        <v>1.8320814628471465</v>
      </c>
      <c r="E6" s="7">
        <v>1.9134198777727915</v>
      </c>
      <c r="F6" s="7">
        <v>2.0384010642614649</v>
      </c>
      <c r="G6" s="63">
        <v>9.0293417581266375</v>
      </c>
    </row>
    <row r="7" spans="1:16384" x14ac:dyDescent="0.25">
      <c r="A7" s="46" t="s">
        <v>81</v>
      </c>
      <c r="B7" s="62">
        <v>9.8270346383619955</v>
      </c>
      <c r="C7" s="7">
        <v>6.8892448016381138</v>
      </c>
      <c r="D7" s="7">
        <v>7.1197188929741086</v>
      </c>
      <c r="E7" s="7">
        <v>6.4957736504708068</v>
      </c>
      <c r="F7" s="7">
        <v>10.149231745404357</v>
      </c>
      <c r="G7" s="63">
        <v>40.48100372884938</v>
      </c>
    </row>
    <row r="8" spans="1:16384" x14ac:dyDescent="0.25">
      <c r="A8" s="46" t="s">
        <v>90</v>
      </c>
      <c r="B8" s="62">
        <v>1.411024786257925</v>
      </c>
      <c r="C8" s="7">
        <v>1.3368686723127787</v>
      </c>
      <c r="D8" s="7">
        <v>1.3272617729121119</v>
      </c>
      <c r="E8" s="7">
        <v>0.56822522597943481</v>
      </c>
      <c r="F8" s="7">
        <v>2.8238337109759741</v>
      </c>
      <c r="G8" s="63">
        <v>7.4672141684382245</v>
      </c>
    </row>
    <row r="9" spans="1:16384" x14ac:dyDescent="0.25">
      <c r="A9" s="46" t="s">
        <v>91</v>
      </c>
      <c r="B9" s="62">
        <v>5.0032732078672275</v>
      </c>
      <c r="C9" s="7">
        <v>3.0001889356882132</v>
      </c>
      <c r="D9" s="7">
        <v>6.3719818896222149</v>
      </c>
      <c r="E9" s="7">
        <v>4.3615780750426936</v>
      </c>
      <c r="F9" s="7">
        <v>6.5942214957576395</v>
      </c>
      <c r="G9" s="63">
        <v>25.331243603977988</v>
      </c>
    </row>
    <row r="10" spans="1:16384" x14ac:dyDescent="0.25">
      <c r="A10" s="45" t="s">
        <v>87</v>
      </c>
      <c r="B10" s="48">
        <v>27.169729666425578</v>
      </c>
      <c r="C10" s="63">
        <v>21.234541469553676</v>
      </c>
      <c r="D10" s="63">
        <v>16.651044018355581</v>
      </c>
      <c r="E10" s="63">
        <v>13.338996829265726</v>
      </c>
      <c r="F10" s="63">
        <v>21.605688016399434</v>
      </c>
      <c r="G10" s="63">
        <v>100</v>
      </c>
    </row>
    <row r="11" spans="1:16384" x14ac:dyDescent="0.25">
      <c r="A11" s="13" t="s">
        <v>40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  <c r="XFC11" s="13"/>
      <c r="XFD11" s="13"/>
    </row>
    <row r="12" spans="1:16384" x14ac:dyDescent="0.25">
      <c r="A12" s="50" t="s">
        <v>117</v>
      </c>
      <c r="B12" s="12"/>
      <c r="C12" s="12"/>
      <c r="D12" s="12"/>
      <c r="E12" s="12"/>
      <c r="F12" s="12"/>
      <c r="G12" s="12"/>
      <c r="H12" s="12"/>
      <c r="I12" s="12"/>
      <c r="J12" s="12"/>
    </row>
  </sheetData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5" x14ac:dyDescent="0.25"/>
  <cols>
    <col min="1" max="1" width="13.85546875" customWidth="1"/>
    <col min="2" max="2" width="45.28515625" bestFit="1" customWidth="1"/>
  </cols>
  <sheetData>
    <row r="1" spans="1:8" x14ac:dyDescent="0.25">
      <c r="A1" s="1" t="s">
        <v>223</v>
      </c>
    </row>
    <row r="2" spans="1:8" x14ac:dyDescent="0.25">
      <c r="A2" s="11" t="s">
        <v>0</v>
      </c>
    </row>
    <row r="4" spans="1:8" x14ac:dyDescent="0.25">
      <c r="A4" s="141"/>
      <c r="B4" s="141"/>
      <c r="C4" s="136" t="s">
        <v>226</v>
      </c>
      <c r="D4" s="136"/>
      <c r="E4" s="136"/>
      <c r="F4" s="136" t="s">
        <v>120</v>
      </c>
      <c r="G4" s="136"/>
      <c r="H4" s="136"/>
    </row>
    <row r="5" spans="1:8" x14ac:dyDescent="0.25">
      <c r="A5" s="141"/>
      <c r="B5" s="141"/>
      <c r="C5" s="97" t="s">
        <v>201</v>
      </c>
      <c r="D5" s="97" t="s">
        <v>202</v>
      </c>
      <c r="E5" s="97" t="s">
        <v>203</v>
      </c>
      <c r="F5" s="97" t="s">
        <v>201</v>
      </c>
      <c r="G5" s="97" t="s">
        <v>202</v>
      </c>
      <c r="H5" s="97" t="s">
        <v>203</v>
      </c>
    </row>
    <row r="6" spans="1:8" x14ac:dyDescent="0.25">
      <c r="A6" s="145" t="s">
        <v>207</v>
      </c>
      <c r="B6" s="100" t="s">
        <v>8</v>
      </c>
      <c r="C6" s="5">
        <v>72.400000000000006</v>
      </c>
      <c r="D6" s="5" t="s">
        <v>106</v>
      </c>
      <c r="E6" s="5" t="s">
        <v>106</v>
      </c>
      <c r="F6" s="5">
        <v>59.6</v>
      </c>
      <c r="G6" s="5" t="s">
        <v>106</v>
      </c>
      <c r="H6" s="5" t="s">
        <v>106</v>
      </c>
    </row>
    <row r="7" spans="1:8" x14ac:dyDescent="0.25">
      <c r="A7" s="145"/>
      <c r="B7" s="22" t="s">
        <v>209</v>
      </c>
      <c r="C7" s="5">
        <v>24.2</v>
      </c>
      <c r="D7" s="5">
        <v>70.3</v>
      </c>
      <c r="E7" s="5" t="s">
        <v>106</v>
      </c>
      <c r="F7" s="5">
        <v>28.3</v>
      </c>
      <c r="G7" s="5">
        <v>75.599999999999994</v>
      </c>
      <c r="H7" s="5" t="s">
        <v>106</v>
      </c>
    </row>
    <row r="8" spans="1:8" x14ac:dyDescent="0.25">
      <c r="A8" s="145"/>
      <c r="B8" s="22" t="s">
        <v>210</v>
      </c>
      <c r="C8" s="5" t="s">
        <v>106</v>
      </c>
      <c r="D8" s="5">
        <v>27.8</v>
      </c>
      <c r="E8" s="5">
        <v>75.7</v>
      </c>
      <c r="F8" s="5" t="s">
        <v>106</v>
      </c>
      <c r="G8" s="5">
        <v>19.3</v>
      </c>
      <c r="H8" s="5">
        <v>73.2</v>
      </c>
    </row>
    <row r="9" spans="1:8" x14ac:dyDescent="0.25">
      <c r="A9" s="145"/>
      <c r="B9" s="22" t="s">
        <v>211</v>
      </c>
      <c r="C9" s="5" t="s">
        <v>106</v>
      </c>
      <c r="D9" s="5" t="s">
        <v>106</v>
      </c>
      <c r="E9" s="5">
        <v>22.4</v>
      </c>
      <c r="F9" s="5" t="s">
        <v>106</v>
      </c>
      <c r="G9" s="5" t="s">
        <v>106</v>
      </c>
      <c r="H9" s="5">
        <v>18.3</v>
      </c>
    </row>
    <row r="10" spans="1:8" x14ac:dyDescent="0.25">
      <c r="A10" s="145"/>
      <c r="B10" s="22" t="s">
        <v>213</v>
      </c>
      <c r="C10" s="5">
        <v>3.4</v>
      </c>
      <c r="D10" s="5">
        <v>1.9</v>
      </c>
      <c r="E10" s="5">
        <v>1.9</v>
      </c>
      <c r="F10" s="5">
        <v>12.1</v>
      </c>
      <c r="G10" s="5">
        <v>5.0999999999999996</v>
      </c>
      <c r="H10" s="5">
        <v>8.5</v>
      </c>
    </row>
    <row r="11" spans="1:8" x14ac:dyDescent="0.25">
      <c r="A11" s="145" t="s">
        <v>208</v>
      </c>
      <c r="B11" s="22" t="s">
        <v>8</v>
      </c>
      <c r="C11" s="5">
        <v>75.3</v>
      </c>
      <c r="D11" s="5" t="s">
        <v>106</v>
      </c>
      <c r="E11" s="5" t="s">
        <v>106</v>
      </c>
      <c r="F11" s="5">
        <v>69.7</v>
      </c>
      <c r="G11" s="5" t="s">
        <v>106</v>
      </c>
      <c r="H11" s="5" t="s">
        <v>106</v>
      </c>
    </row>
    <row r="12" spans="1:8" x14ac:dyDescent="0.25">
      <c r="A12" s="145"/>
      <c r="B12" s="22" t="s">
        <v>209</v>
      </c>
      <c r="C12" s="5">
        <v>22.5</v>
      </c>
      <c r="D12" s="5">
        <v>71.599999999999994</v>
      </c>
      <c r="E12" s="5" t="s">
        <v>106</v>
      </c>
      <c r="F12" s="5">
        <v>25.7</v>
      </c>
      <c r="G12" s="5">
        <v>80.2</v>
      </c>
      <c r="H12" s="5" t="s">
        <v>106</v>
      </c>
    </row>
    <row r="13" spans="1:8" x14ac:dyDescent="0.25">
      <c r="A13" s="145"/>
      <c r="B13" s="22" t="s">
        <v>210</v>
      </c>
      <c r="C13" s="5" t="s">
        <v>106</v>
      </c>
      <c r="D13" s="5">
        <v>26.7</v>
      </c>
      <c r="E13" s="5">
        <v>72.599999999999994</v>
      </c>
      <c r="F13" s="5" t="s">
        <v>106</v>
      </c>
      <c r="G13" s="5">
        <v>18.600000000000001</v>
      </c>
      <c r="H13" s="5">
        <v>77.400000000000006</v>
      </c>
    </row>
    <row r="14" spans="1:8" x14ac:dyDescent="0.25">
      <c r="A14" s="145"/>
      <c r="B14" s="22" t="s">
        <v>211</v>
      </c>
      <c r="C14" s="5" t="s">
        <v>106</v>
      </c>
      <c r="D14" s="5" t="s">
        <v>106</v>
      </c>
      <c r="E14" s="5">
        <v>25.6</v>
      </c>
      <c r="F14" s="5" t="s">
        <v>106</v>
      </c>
      <c r="G14" s="5" t="s">
        <v>106</v>
      </c>
      <c r="H14" s="5">
        <v>19.899999999999999</v>
      </c>
    </row>
    <row r="15" spans="1:8" x14ac:dyDescent="0.25">
      <c r="A15" s="145"/>
      <c r="B15" s="22" t="s">
        <v>213</v>
      </c>
      <c r="C15" s="5">
        <v>2.2000000000000002</v>
      </c>
      <c r="D15" s="5">
        <v>1.6</v>
      </c>
      <c r="E15" s="5">
        <v>1.7</v>
      </c>
      <c r="F15" s="5">
        <v>4.5999999999999996</v>
      </c>
      <c r="G15" s="5">
        <v>1.2</v>
      </c>
      <c r="H15" s="5">
        <v>2.7</v>
      </c>
    </row>
    <row r="17" spans="1:1" x14ac:dyDescent="0.25">
      <c r="A17" s="95" t="s">
        <v>234</v>
      </c>
    </row>
    <row r="18" spans="1:1" x14ac:dyDescent="0.25">
      <c r="A18" s="95" t="s">
        <v>40</v>
      </c>
    </row>
    <row r="19" spans="1:1" x14ac:dyDescent="0.25">
      <c r="A19" s="95" t="s">
        <v>262</v>
      </c>
    </row>
  </sheetData>
  <mergeCells count="5">
    <mergeCell ref="A6:A10"/>
    <mergeCell ref="A11:A15"/>
    <mergeCell ref="A4:B5"/>
    <mergeCell ref="C4:E4"/>
    <mergeCell ref="F4:H4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/>
  </sheetViews>
  <sheetFormatPr baseColWidth="10" defaultRowHeight="15" x14ac:dyDescent="0.25"/>
  <cols>
    <col min="1" max="1" width="26.7109375" customWidth="1"/>
    <col min="4" max="4" width="27.42578125" bestFit="1" customWidth="1"/>
  </cols>
  <sheetData>
    <row r="1" spans="1:5" x14ac:dyDescent="0.25">
      <c r="A1" s="1" t="s">
        <v>224</v>
      </c>
    </row>
    <row r="2" spans="1:5" x14ac:dyDescent="0.25">
      <c r="A2" s="11" t="s">
        <v>0</v>
      </c>
    </row>
    <row r="4" spans="1:5" x14ac:dyDescent="0.25">
      <c r="A4" s="23" t="s">
        <v>26</v>
      </c>
      <c r="B4" s="23">
        <v>242</v>
      </c>
      <c r="D4" s="42" t="s">
        <v>31</v>
      </c>
      <c r="E4" s="24">
        <v>74</v>
      </c>
    </row>
    <row r="5" spans="1:5" x14ac:dyDescent="0.25">
      <c r="A5" s="6" t="s">
        <v>52</v>
      </c>
      <c r="B5" s="25">
        <v>0.38400000000000001</v>
      </c>
      <c r="D5" s="6" t="s">
        <v>55</v>
      </c>
      <c r="E5" s="25">
        <v>0.17567567567567569</v>
      </c>
    </row>
    <row r="6" spans="1:5" x14ac:dyDescent="0.25">
      <c r="A6" s="6" t="s">
        <v>54</v>
      </c>
      <c r="B6" s="25">
        <v>0.11600000000000001</v>
      </c>
      <c r="D6" s="6" t="s">
        <v>59</v>
      </c>
      <c r="E6" s="25">
        <v>0.17567567567567569</v>
      </c>
    </row>
    <row r="7" spans="1:5" x14ac:dyDescent="0.25">
      <c r="A7" s="6" t="s">
        <v>49</v>
      </c>
      <c r="B7" s="25">
        <v>6.6000000000000003E-2</v>
      </c>
      <c r="D7" s="6" t="s">
        <v>47</v>
      </c>
      <c r="E7" s="25">
        <v>8.1081081081081086E-2</v>
      </c>
    </row>
    <row r="8" spans="1:5" x14ac:dyDescent="0.25">
      <c r="A8" s="6" t="s">
        <v>61</v>
      </c>
      <c r="B8" s="25">
        <v>0.05</v>
      </c>
      <c r="D8" s="6" t="s">
        <v>58</v>
      </c>
      <c r="E8" s="25">
        <v>8.1081081081081086E-2</v>
      </c>
    </row>
    <row r="9" spans="1:5" x14ac:dyDescent="0.25">
      <c r="A9" s="6" t="s">
        <v>46</v>
      </c>
      <c r="B9" s="25">
        <v>4.1000000000000002E-2</v>
      </c>
      <c r="D9" s="6" t="s">
        <v>57</v>
      </c>
      <c r="E9" s="25">
        <v>6.7567567567567571E-2</v>
      </c>
    </row>
    <row r="11" spans="1:5" x14ac:dyDescent="0.25">
      <c r="A11" s="23" t="s">
        <v>27</v>
      </c>
      <c r="B11" s="24">
        <v>121</v>
      </c>
      <c r="D11" s="42" t="s">
        <v>32</v>
      </c>
      <c r="E11" s="24">
        <v>62</v>
      </c>
    </row>
    <row r="12" spans="1:5" x14ac:dyDescent="0.25">
      <c r="A12" s="6" t="s">
        <v>43</v>
      </c>
      <c r="B12" s="25">
        <v>0.24793388429752067</v>
      </c>
      <c r="D12" s="6" t="s">
        <v>53</v>
      </c>
      <c r="E12" s="25">
        <v>0.25806451612903225</v>
      </c>
    </row>
    <row r="13" spans="1:5" x14ac:dyDescent="0.25">
      <c r="A13" s="6" t="s">
        <v>47</v>
      </c>
      <c r="B13" s="25">
        <v>0.10743801652892562</v>
      </c>
      <c r="D13" s="6" t="s">
        <v>47</v>
      </c>
      <c r="E13" s="25">
        <v>0.11290322580645161</v>
      </c>
    </row>
    <row r="14" spans="1:5" x14ac:dyDescent="0.25">
      <c r="A14" s="6" t="s">
        <v>56</v>
      </c>
      <c r="B14" s="25">
        <v>9.9173553719008267E-2</v>
      </c>
      <c r="D14" s="6" t="s">
        <v>51</v>
      </c>
      <c r="E14" s="25">
        <v>0.11290322580645161</v>
      </c>
    </row>
    <row r="15" spans="1:5" x14ac:dyDescent="0.25">
      <c r="A15" s="6" t="s">
        <v>62</v>
      </c>
      <c r="B15" s="25">
        <v>6.6115702479338845E-2</v>
      </c>
      <c r="D15" s="6" t="s">
        <v>66</v>
      </c>
      <c r="E15" s="25">
        <v>9.6774193548387094E-2</v>
      </c>
    </row>
    <row r="16" spans="1:5" x14ac:dyDescent="0.25">
      <c r="A16" s="6" t="s">
        <v>50</v>
      </c>
      <c r="B16" s="25">
        <v>5.7851239669421489E-2</v>
      </c>
      <c r="D16" s="6" t="s">
        <v>44</v>
      </c>
      <c r="E16" s="25">
        <v>6.4516129032258063E-2</v>
      </c>
    </row>
    <row r="17" spans="1:5" x14ac:dyDescent="0.25">
      <c r="A17" s="28"/>
      <c r="B17" s="29"/>
      <c r="D17" s="28"/>
      <c r="E17" s="29"/>
    </row>
    <row r="18" spans="1:5" x14ac:dyDescent="0.25">
      <c r="A18" s="42" t="s">
        <v>28</v>
      </c>
      <c r="B18" s="24">
        <v>99</v>
      </c>
      <c r="D18" s="42" t="s">
        <v>33</v>
      </c>
      <c r="E18" s="24">
        <v>62</v>
      </c>
    </row>
    <row r="19" spans="1:5" x14ac:dyDescent="0.25">
      <c r="A19" s="6" t="s">
        <v>52</v>
      </c>
      <c r="B19" s="25">
        <v>0.65656565656565657</v>
      </c>
      <c r="D19" s="6" t="s">
        <v>44</v>
      </c>
      <c r="E19" s="25">
        <v>0.16129032258064516</v>
      </c>
    </row>
    <row r="20" spans="1:5" x14ac:dyDescent="0.25">
      <c r="A20" s="6" t="s">
        <v>54</v>
      </c>
      <c r="B20" s="25">
        <v>0.10101010101010101</v>
      </c>
      <c r="D20" s="6" t="s">
        <v>57</v>
      </c>
      <c r="E20" s="25">
        <v>0.12903225806451613</v>
      </c>
    </row>
    <row r="21" spans="1:5" x14ac:dyDescent="0.25">
      <c r="A21" s="6" t="s">
        <v>57</v>
      </c>
      <c r="B21" s="25">
        <v>8.0808080808080815E-2</v>
      </c>
      <c r="D21" s="6" t="s">
        <v>47</v>
      </c>
      <c r="E21" s="25">
        <v>0.11290322580645161</v>
      </c>
    </row>
    <row r="22" spans="1:5" x14ac:dyDescent="0.25">
      <c r="A22" s="6" t="s">
        <v>47</v>
      </c>
      <c r="B22" s="25">
        <v>3.0303030303030304E-2</v>
      </c>
      <c r="D22" s="6" t="s">
        <v>63</v>
      </c>
      <c r="E22" s="25">
        <v>8.0645161290322578E-2</v>
      </c>
    </row>
    <row r="23" spans="1:5" x14ac:dyDescent="0.25">
      <c r="A23" s="6" t="s">
        <v>44</v>
      </c>
      <c r="B23" s="25">
        <v>3.0303030303030304E-2</v>
      </c>
      <c r="D23" s="6" t="s">
        <v>45</v>
      </c>
      <c r="E23" s="25">
        <v>6.4516129032258063E-2</v>
      </c>
    </row>
    <row r="25" spans="1:5" x14ac:dyDescent="0.25">
      <c r="A25" s="42" t="s">
        <v>36</v>
      </c>
      <c r="B25" s="24">
        <v>92</v>
      </c>
      <c r="D25" s="42" t="s">
        <v>65</v>
      </c>
      <c r="E25" s="24">
        <v>62</v>
      </c>
    </row>
    <row r="26" spans="1:5" x14ac:dyDescent="0.25">
      <c r="A26" s="6" t="s">
        <v>43</v>
      </c>
      <c r="B26" s="25">
        <v>0.35869565217391303</v>
      </c>
      <c r="D26" s="6" t="s">
        <v>59</v>
      </c>
      <c r="E26" s="25">
        <v>0.11290322580645161</v>
      </c>
    </row>
    <row r="27" spans="1:5" x14ac:dyDescent="0.25">
      <c r="A27" s="6" t="s">
        <v>63</v>
      </c>
      <c r="B27" s="25">
        <v>8.6956521739130432E-2</v>
      </c>
      <c r="D27" s="6" t="s">
        <v>51</v>
      </c>
      <c r="E27" s="25">
        <v>9.6774193548387094E-2</v>
      </c>
    </row>
    <row r="28" spans="1:5" x14ac:dyDescent="0.25">
      <c r="A28" s="6" t="s">
        <v>47</v>
      </c>
      <c r="B28" s="25">
        <v>7.6086956521739135E-2</v>
      </c>
      <c r="D28" s="6" t="s">
        <v>46</v>
      </c>
      <c r="E28" s="25">
        <v>9.6774193548387094E-2</v>
      </c>
    </row>
    <row r="29" spans="1:5" x14ac:dyDescent="0.25">
      <c r="A29" s="6" t="s">
        <v>44</v>
      </c>
      <c r="B29" s="25">
        <v>6.5217391304347824E-2</v>
      </c>
      <c r="D29" s="6" t="s">
        <v>45</v>
      </c>
      <c r="E29" s="25">
        <v>6.4516129032258063E-2</v>
      </c>
    </row>
    <row r="30" spans="1:5" x14ac:dyDescent="0.25">
      <c r="A30" s="6" t="s">
        <v>64</v>
      </c>
      <c r="B30" s="25">
        <v>4.3478260869565216E-2</v>
      </c>
      <c r="D30" s="6" t="s">
        <v>48</v>
      </c>
      <c r="E30" s="25">
        <v>6.4516129032258063E-2</v>
      </c>
    </row>
    <row r="31" spans="1:5" x14ac:dyDescent="0.25">
      <c r="A31" s="28"/>
      <c r="B31" s="29"/>
      <c r="D31" s="28"/>
      <c r="E31" s="29"/>
    </row>
    <row r="32" spans="1:5" x14ac:dyDescent="0.25">
      <c r="A32" s="42" t="s">
        <v>29</v>
      </c>
      <c r="B32" s="24">
        <v>88</v>
      </c>
      <c r="D32" s="42" t="s">
        <v>35</v>
      </c>
      <c r="E32" s="24">
        <v>53</v>
      </c>
    </row>
    <row r="33" spans="1:5" x14ac:dyDescent="0.25">
      <c r="A33" s="6" t="s">
        <v>43</v>
      </c>
      <c r="B33" s="25">
        <v>0.18181818181818182</v>
      </c>
      <c r="D33" s="6" t="s">
        <v>53</v>
      </c>
      <c r="E33" s="25">
        <v>0.16981132075471697</v>
      </c>
    </row>
    <row r="34" spans="1:5" x14ac:dyDescent="0.25">
      <c r="A34" s="6" t="s">
        <v>58</v>
      </c>
      <c r="B34" s="25">
        <v>0.15909090909090909</v>
      </c>
      <c r="D34" s="6" t="s">
        <v>58</v>
      </c>
      <c r="E34" s="25">
        <v>0.16981132075471697</v>
      </c>
    </row>
    <row r="35" spans="1:5" x14ac:dyDescent="0.25">
      <c r="A35" s="6" t="s">
        <v>45</v>
      </c>
      <c r="B35" s="25">
        <v>9.0909090909090912E-2</v>
      </c>
      <c r="D35" s="6" t="s">
        <v>44</v>
      </c>
      <c r="E35" s="25">
        <v>0.11320754716981132</v>
      </c>
    </row>
    <row r="36" spans="1:5" x14ac:dyDescent="0.25">
      <c r="A36" s="6" t="s">
        <v>44</v>
      </c>
      <c r="B36" s="25">
        <v>6.8181818181818177E-2</v>
      </c>
      <c r="D36" s="6" t="s">
        <v>47</v>
      </c>
      <c r="E36" s="25">
        <v>7.5471698113207544E-2</v>
      </c>
    </row>
    <row r="37" spans="1:5" x14ac:dyDescent="0.25">
      <c r="A37" s="6" t="s">
        <v>47</v>
      </c>
      <c r="B37" s="25">
        <v>5.6818181818181816E-2</v>
      </c>
      <c r="D37" s="6" t="s">
        <v>57</v>
      </c>
      <c r="E37" s="25">
        <v>7.5471698113207544E-2</v>
      </c>
    </row>
    <row r="38" spans="1:5" x14ac:dyDescent="0.25">
      <c r="A38" s="12" t="s">
        <v>40</v>
      </c>
    </row>
    <row r="39" spans="1:5" x14ac:dyDescent="0.25">
      <c r="A39" s="12" t="s">
        <v>262</v>
      </c>
    </row>
  </sheetData>
  <hyperlinks>
    <hyperlink ref="A2" location="Sommaire!A1" display="retour au sommair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baseColWidth="10" defaultRowHeight="15" x14ac:dyDescent="0.25"/>
  <cols>
    <col min="1" max="1" width="26.140625" customWidth="1"/>
    <col min="2" max="2" width="14" customWidth="1"/>
    <col min="3" max="3" width="12.140625" customWidth="1"/>
    <col min="4" max="5" width="22" customWidth="1"/>
    <col min="6" max="6" width="25" customWidth="1"/>
    <col min="12" max="12" width="22.140625" customWidth="1"/>
  </cols>
  <sheetData>
    <row r="1" spans="1:12" x14ac:dyDescent="0.25">
      <c r="A1" s="1" t="s">
        <v>212</v>
      </c>
      <c r="H1" s="146"/>
      <c r="I1" s="146"/>
      <c r="J1" s="146"/>
      <c r="K1" s="146"/>
      <c r="L1" s="146"/>
    </row>
    <row r="2" spans="1:12" x14ac:dyDescent="0.25">
      <c r="A2" s="11" t="s">
        <v>0</v>
      </c>
    </row>
    <row r="4" spans="1:12" ht="60" x14ac:dyDescent="0.25">
      <c r="A4" s="35" t="s">
        <v>107</v>
      </c>
      <c r="B4" s="35" t="s">
        <v>250</v>
      </c>
      <c r="C4" s="35" t="s">
        <v>108</v>
      </c>
      <c r="D4" s="35" t="s">
        <v>251</v>
      </c>
    </row>
    <row r="5" spans="1:12" x14ac:dyDescent="0.25">
      <c r="A5" s="6" t="s">
        <v>92</v>
      </c>
      <c r="B5" s="33">
        <v>633</v>
      </c>
      <c r="C5" s="32">
        <v>373048</v>
      </c>
      <c r="D5" s="36">
        <f t="shared" ref="D5:D17" si="0">B5/C5*100</f>
        <v>0.16968325791855204</v>
      </c>
    </row>
    <row r="6" spans="1:12" x14ac:dyDescent="0.25">
      <c r="A6" s="6" t="s">
        <v>93</v>
      </c>
      <c r="B6" s="33">
        <v>86</v>
      </c>
      <c r="C6" s="32">
        <v>85514</v>
      </c>
      <c r="D6" s="36">
        <f t="shared" si="0"/>
        <v>0.10056832799307716</v>
      </c>
    </row>
    <row r="7" spans="1:12" x14ac:dyDescent="0.25">
      <c r="A7" s="6" t="s">
        <v>94</v>
      </c>
      <c r="B7" s="33">
        <v>112</v>
      </c>
      <c r="C7" s="32">
        <v>143005</v>
      </c>
      <c r="D7" s="36">
        <f t="shared" si="0"/>
        <v>7.8318939897206397E-2</v>
      </c>
    </row>
    <row r="8" spans="1:12" x14ac:dyDescent="0.25">
      <c r="A8" s="6" t="s">
        <v>95</v>
      </c>
      <c r="B8" s="33">
        <v>65</v>
      </c>
      <c r="C8" s="32">
        <v>69821</v>
      </c>
      <c r="D8" s="36">
        <f t="shared" si="0"/>
        <v>9.3095200584351417E-2</v>
      </c>
    </row>
    <row r="9" spans="1:12" x14ac:dyDescent="0.25">
      <c r="A9" s="6" t="s">
        <v>96</v>
      </c>
      <c r="B9" s="37" t="s">
        <v>105</v>
      </c>
      <c r="C9" s="32">
        <v>5756</v>
      </c>
      <c r="D9" s="36" t="s">
        <v>106</v>
      </c>
    </row>
    <row r="10" spans="1:12" x14ac:dyDescent="0.25">
      <c r="A10" s="6" t="s">
        <v>97</v>
      </c>
      <c r="B10" s="33">
        <v>143</v>
      </c>
      <c r="C10" s="32">
        <v>219318</v>
      </c>
      <c r="D10" s="36">
        <f t="shared" si="0"/>
        <v>6.5202126592436557E-2</v>
      </c>
    </row>
    <row r="11" spans="1:12" x14ac:dyDescent="0.25">
      <c r="A11" s="6" t="s">
        <v>98</v>
      </c>
      <c r="B11" s="33">
        <v>104</v>
      </c>
      <c r="C11" s="32">
        <v>251320</v>
      </c>
      <c r="D11" s="36">
        <f t="shared" si="0"/>
        <v>4.1381505650167121E-2</v>
      </c>
    </row>
    <row r="12" spans="1:12" x14ac:dyDescent="0.25">
      <c r="A12" s="6" t="s">
        <v>99</v>
      </c>
      <c r="B12" s="33">
        <v>544</v>
      </c>
      <c r="C12" s="32">
        <v>793820</v>
      </c>
      <c r="D12" s="36">
        <f t="shared" si="0"/>
        <v>6.8529389534151317E-2</v>
      </c>
    </row>
    <row r="13" spans="1:12" x14ac:dyDescent="0.25">
      <c r="A13" s="6" t="s">
        <v>100</v>
      </c>
      <c r="B13" s="51">
        <v>48</v>
      </c>
      <c r="C13" s="32">
        <v>115030</v>
      </c>
      <c r="D13" s="36">
        <v>4.1728244805702856E-2</v>
      </c>
    </row>
    <row r="14" spans="1:12" x14ac:dyDescent="0.25">
      <c r="A14" s="6" t="s">
        <v>101</v>
      </c>
      <c r="B14" s="33">
        <v>239</v>
      </c>
      <c r="C14" s="32">
        <v>219756</v>
      </c>
      <c r="D14" s="36">
        <f t="shared" si="0"/>
        <v>0.10875698501974919</v>
      </c>
    </row>
    <row r="15" spans="1:12" x14ac:dyDescent="0.25">
      <c r="A15" s="6" t="s">
        <v>102</v>
      </c>
      <c r="B15" s="33">
        <v>292</v>
      </c>
      <c r="C15" s="32">
        <v>267651</v>
      </c>
      <c r="D15" s="36">
        <f t="shared" si="0"/>
        <v>0.10909729461126617</v>
      </c>
    </row>
    <row r="16" spans="1:12" x14ac:dyDescent="0.25">
      <c r="A16" s="6" t="s">
        <v>103</v>
      </c>
      <c r="B16" s="33">
        <v>85</v>
      </c>
      <c r="C16" s="32">
        <v>151685</v>
      </c>
      <c r="D16" s="36">
        <f t="shared" si="0"/>
        <v>5.6037182318620829E-2</v>
      </c>
    </row>
    <row r="17" spans="1:7" x14ac:dyDescent="0.25">
      <c r="A17" s="6" t="s">
        <v>104</v>
      </c>
      <c r="B17" s="33">
        <v>250</v>
      </c>
      <c r="C17" s="32">
        <v>185531</v>
      </c>
      <c r="D17" s="36">
        <f t="shared" si="0"/>
        <v>0.13474837089219591</v>
      </c>
    </row>
    <row r="18" spans="1:7" x14ac:dyDescent="0.25">
      <c r="A18" s="31" t="s">
        <v>87</v>
      </c>
      <c r="B18" s="38">
        <v>2603</v>
      </c>
      <c r="C18" s="38">
        <v>2881255</v>
      </c>
      <c r="D18" s="39">
        <f>B18/C18*100</f>
        <v>9.0342576412014902E-2</v>
      </c>
    </row>
    <row r="19" spans="1:7" x14ac:dyDescent="0.25">
      <c r="A19" s="43" t="s">
        <v>228</v>
      </c>
    </row>
    <row r="20" spans="1:7" x14ac:dyDescent="0.25">
      <c r="A20" s="12" t="s">
        <v>40</v>
      </c>
    </row>
    <row r="21" spans="1:7" x14ac:dyDescent="0.25">
      <c r="A21" s="12" t="s">
        <v>262</v>
      </c>
    </row>
    <row r="23" spans="1:7" x14ac:dyDescent="0.25">
      <c r="A23" s="146"/>
      <c r="B23" s="146"/>
      <c r="C23" s="146"/>
      <c r="D23" s="146"/>
      <c r="E23" s="146"/>
      <c r="F23" s="146"/>
      <c r="G23" s="146"/>
    </row>
  </sheetData>
  <mergeCells count="3">
    <mergeCell ref="A23:E23"/>
    <mergeCell ref="F23:G23"/>
    <mergeCell ref="H1:L1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Sommaire</vt:lpstr>
      <vt:lpstr>Graphique 1</vt:lpstr>
      <vt:lpstr>Graphique 2</vt:lpstr>
      <vt:lpstr>Tableau 1</vt:lpstr>
      <vt:lpstr>Tableau 2</vt:lpstr>
      <vt:lpstr>Tableau 3</vt:lpstr>
      <vt:lpstr>Tableau 4</vt:lpstr>
      <vt:lpstr>Tableau 5</vt:lpstr>
      <vt:lpstr>Tableau 6</vt:lpstr>
      <vt:lpstr>Graphique 3</vt:lpstr>
      <vt:lpstr>Annexe 1</vt:lpstr>
      <vt:lpstr>Annexe 2</vt:lpstr>
      <vt:lpstr>Annexe 3</vt:lpstr>
      <vt:lpstr>Annexe 4</vt:lpstr>
      <vt:lpstr>Annexe 5</vt:lpstr>
      <vt:lpstr>Annexe 6</vt:lpstr>
      <vt:lpstr>Annexe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2024-05-27T14:39:21Z</dcterms:modified>
</cp:coreProperties>
</file>