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CHERCHEURS\NF 2025 Chercheurs en entreprise\Mise en ligne\"/>
    </mc:Choice>
  </mc:AlternateContent>
  <xr:revisionPtr revIDLastSave="0" documentId="13_ncr:1_{BF149FC1-BC0C-41F5-8088-7AFFC129E741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Graphique 1" sheetId="2" r:id="rId1"/>
    <sheet name="Graphique 2" sheetId="4" r:id="rId2"/>
    <sheet name="Graphique 3" sheetId="5" r:id="rId3"/>
    <sheet name="Graphique 4" sheetId="6" r:id="rId4"/>
    <sheet name="Graphique 5" sheetId="7" r:id="rId5"/>
  </sheets>
  <definedNames>
    <definedName name="_xlnm._FilterDatabase" localSheetId="3" hidden="1">'Graphique 4'!$A$4:$E$16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5" i="4" l="1"/>
  <c r="C17" i="6" l="1"/>
  <c r="B17" i="6"/>
  <c r="C15" i="4"/>
  <c r="B15" i="4"/>
  <c r="B20" i="4"/>
  <c r="C21" i="4" l="1"/>
  <c r="C22" i="4"/>
  <c r="C23" i="4"/>
  <c r="C24" i="4"/>
  <c r="C25" i="4"/>
  <c r="C26" i="4"/>
  <c r="C27" i="4"/>
  <c r="C28" i="4"/>
  <c r="C29" i="4"/>
  <c r="C20" i="4"/>
  <c r="B21" i="4"/>
  <c r="B22" i="4"/>
  <c r="B23" i="4"/>
  <c r="B24" i="4"/>
  <c r="B25" i="4"/>
  <c r="B26" i="4"/>
  <c r="B27" i="4"/>
  <c r="B28" i="4"/>
  <c r="B29" i="4"/>
</calcChain>
</file>

<file path=xl/sharedStrings.xml><?xml version="1.0" encoding="utf-8"?>
<sst xmlns="http://schemas.openxmlformats.org/spreadsheetml/2006/main" count="111" uniqueCount="82">
  <si>
    <t>Hommes</t>
  </si>
  <si>
    <t>Femmes</t>
  </si>
  <si>
    <t>60-64 ans</t>
  </si>
  <si>
    <t>55-59 ans</t>
  </si>
  <si>
    <t>50-54 ans</t>
  </si>
  <si>
    <t>45-49 ans</t>
  </si>
  <si>
    <t>40-44 ans</t>
  </si>
  <si>
    <t>35-39 ans</t>
  </si>
  <si>
    <t>30-34 ans</t>
  </si>
  <si>
    <t>25-29 ans</t>
  </si>
  <si>
    <t>Moins de 25 ans</t>
  </si>
  <si>
    <t>Doctorat</t>
  </si>
  <si>
    <t>Licence</t>
  </si>
  <si>
    <t>Ensemble</t>
  </si>
  <si>
    <t>Sciences de l'ingénieur 1</t>
  </si>
  <si>
    <t>Mathématiques et informatique</t>
  </si>
  <si>
    <t>Sciences médicales</t>
  </si>
  <si>
    <t>Chimie</t>
  </si>
  <si>
    <t>Sciences biologiques</t>
  </si>
  <si>
    <t>Sciences sociales</t>
  </si>
  <si>
    <t>Gestion et encadrement de la R&amp;D</t>
  </si>
  <si>
    <t>Sciences physiques</t>
  </si>
  <si>
    <t>Sciences agricoles</t>
  </si>
  <si>
    <t>Sciences humaines</t>
  </si>
  <si>
    <t>Primaire, énergie, construction</t>
  </si>
  <si>
    <t>Autres branches de services</t>
  </si>
  <si>
    <t>Édition, audiovisuel et diffusion</t>
  </si>
  <si>
    <t>Activités informatiques et services d'information</t>
  </si>
  <si>
    <t>Branches des industries manufacturières</t>
  </si>
  <si>
    <t>Fabrication d'équipements électriques</t>
  </si>
  <si>
    <t>Fabrication de machines et équipements n.c.a.</t>
  </si>
  <si>
    <t>Fabrication d'instruments de mesure, navigation, horlogerie</t>
  </si>
  <si>
    <t>Industrie pharmaceutique</t>
  </si>
  <si>
    <t>Construction aéronautique et spatiale</t>
  </si>
  <si>
    <t>Industrie automobile</t>
  </si>
  <si>
    <t>Âge médian</t>
  </si>
  <si>
    <t>En milliers de personnes physiques</t>
  </si>
  <si>
    <t>65 ans ou plus</t>
  </si>
  <si>
    <t>Niveau Bac ou moins</t>
  </si>
  <si>
    <t>Part des femmes (en %)</t>
  </si>
  <si>
    <t>Secteurs de recherche</t>
  </si>
  <si>
    <t>Proportion de femmes (en %)</t>
  </si>
  <si>
    <t>Proportion de docteurs (en %)</t>
  </si>
  <si>
    <t>Proportion de diplômés d'une école d'ingénieur (en %)</t>
  </si>
  <si>
    <t>Proportion de titulaires d'un master (en %)</t>
  </si>
  <si>
    <t>Disciplines de recherche</t>
  </si>
  <si>
    <t>2014</t>
  </si>
  <si>
    <t>2015</t>
  </si>
  <si>
    <t>2016</t>
  </si>
  <si>
    <t>2017</t>
  </si>
  <si>
    <t>2018</t>
  </si>
  <si>
    <t>2019</t>
  </si>
  <si>
    <t>2020</t>
  </si>
  <si>
    <t>2021</t>
  </si>
  <si>
    <t>(En millier de personnes physiques)</t>
  </si>
  <si>
    <t>Diplôme d'ingénieur</t>
  </si>
  <si>
    <t>Industrie chimique</t>
  </si>
  <si>
    <t>Services</t>
  </si>
  <si>
    <t>Autres branches des industries manufacturières</t>
  </si>
  <si>
    <t>Activités spécialisées scientifiques et techniques</t>
  </si>
  <si>
    <t>Sciences de la terre et environnement</t>
  </si>
  <si>
    <t>Fabrication d'équipements de communication</t>
  </si>
  <si>
    <t>Télécommunications</t>
  </si>
  <si>
    <t>Proportion de la population totale (en %)</t>
  </si>
  <si>
    <t>Composants ordinateurs et périphériques</t>
  </si>
  <si>
    <t xml:space="preserve">Sciences de l'ingénieur 1 : génie électrique, électronique, informatique, automatique, traitement du signal, photonique, optronique, etc. </t>
  </si>
  <si>
    <t xml:space="preserve">Sciences de l'ingénieur 2 : génie civil, mécanique, génie des matériaux, ingénierie du son, mécanique des milieux fluides, thermique, énergétique, génie des procédés, etc. </t>
  </si>
  <si>
    <t>2022</t>
  </si>
  <si>
    <t>2023</t>
  </si>
  <si>
    <t>1. Évolution des effectifs de chercheurs en personnes physiques selon le genre entre 2014 et 2023</t>
  </si>
  <si>
    <t>Source : MESR-SIES, enquête annuelle sur les moyens consacrés à la recherche et au développement expérimental dans les entreprises en 2023 (volet biennal relatif aux chercheurs)</t>
  </si>
  <si>
    <t>Champ : ensemble des entreprises ayant mené des activités internes de R&amp;D en France en 2023.</t>
  </si>
  <si>
    <t>2. Pyramide des âges des chercheurs en entreprise en personnes physiques en 2023</t>
  </si>
  <si>
    <t>3. Effectifs des chercheurs en entreprise en personnes physiques selon le diplôme et le genre en 2023</t>
  </si>
  <si>
    <t>BTS, DUT, DEUST…</t>
  </si>
  <si>
    <t>Master, DEA, DESS…</t>
  </si>
  <si>
    <t>4. Effectif des chercheurs en entreprise en personnes physiques selon les disciplines de recherche et le genre en 2023</t>
  </si>
  <si>
    <t>5. Répartition des chercheurs en entreprise en personnes physiques selon le secteur de recherche en 2023</t>
  </si>
  <si>
    <t>Source : MESR-SIES, enquête annuelle sur les moyens consacrés à la recherche et au développement expérimental dans les entreprises en 2023 (volet biennal relatif aux chercheurs).</t>
  </si>
  <si>
    <t>Champ : ensemble des entreprises ayant mené des activités internes de R&amp;D en France.</t>
  </si>
  <si>
    <t>Source : MESR-SIES, enquêtes annuelles sur les moyens consacrés à la recherche et au développement expérimental dans les entreprises.</t>
  </si>
  <si>
    <t>Sciences de l'ingénieur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</si>
</sst>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0.0%"/>
    <numFmt numFmtId="166" formatCode="0.000"/>
    <numFmt numFmtId="167" formatCode="_-* #,##0_-;\-* #,##0_-;_-* &quot;-&quot;??_-;_-@_-"/>
    <numFmt numFmtId="168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/>
    <xf numFmtId="0" fontId="0" fillId="4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1" fillId="2" borderId="1" xfId="0" applyFont="1" applyFill="1" applyBorder="1"/>
    <xf numFmtId="0" fontId="0" fillId="0" borderId="0" xfId="0" applyFont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" fontId="2" fillId="0" borderId="0" xfId="0" applyNumberFormat="1" applyFont="1" applyBorder="1"/>
    <xf numFmtId="0" fontId="0" fillId="0" borderId="5" xfId="0" applyBorder="1"/>
    <xf numFmtId="0" fontId="0" fillId="0" borderId="6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1" fillId="5" borderId="0" xfId="0" applyFont="1" applyFill="1"/>
    <xf numFmtId="0" fontId="0" fillId="5" borderId="0" xfId="0" applyFill="1"/>
    <xf numFmtId="0" fontId="0" fillId="5" borderId="0" xfId="0" applyFont="1" applyFill="1"/>
    <xf numFmtId="164" fontId="2" fillId="0" borderId="0" xfId="0" applyNumberFormat="1" applyFont="1" applyFill="1"/>
    <xf numFmtId="0" fontId="0" fillId="0" borderId="0" xfId="0" applyFill="1" applyBorder="1"/>
    <xf numFmtId="1" fontId="0" fillId="0" borderId="1" xfId="0" applyNumberForma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Fill="1"/>
    <xf numFmtId="3" fontId="0" fillId="0" borderId="0" xfId="0" applyNumberFormat="1" applyFill="1"/>
    <xf numFmtId="166" fontId="0" fillId="0" borderId="0" xfId="0" applyNumberFormat="1" applyFill="1"/>
    <xf numFmtId="0" fontId="2" fillId="0" borderId="0" xfId="0" applyFont="1" applyFill="1"/>
    <xf numFmtId="164" fontId="0" fillId="0" borderId="1" xfId="1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0" borderId="0" xfId="0" applyNumberFormat="1"/>
    <xf numFmtId="165" fontId="1" fillId="0" borderId="0" xfId="0" applyNumberFormat="1" applyFont="1" applyFill="1"/>
    <xf numFmtId="0" fontId="0" fillId="0" borderId="7" xfId="0" applyBorder="1"/>
    <xf numFmtId="1" fontId="0" fillId="0" borderId="0" xfId="0" applyNumberFormat="1" applyFill="1"/>
    <xf numFmtId="0" fontId="1" fillId="0" borderId="0" xfId="0" applyFont="1" applyFill="1" applyAlignment="1">
      <alignment horizontal="center"/>
    </xf>
    <xf numFmtId="0" fontId="0" fillId="0" borderId="0" xfId="0" applyFont="1" applyFill="1"/>
    <xf numFmtId="2" fontId="2" fillId="0" borderId="0" xfId="0" applyNumberFormat="1" applyFont="1" applyFill="1"/>
    <xf numFmtId="0" fontId="1" fillId="0" borderId="8" xfId="0" applyFont="1" applyBorder="1" applyAlignment="1">
      <alignment horizontal="center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5" xfId="0" applyNumberFormat="1" applyBorder="1"/>
    <xf numFmtId="0" fontId="0" fillId="0" borderId="6" xfId="0" applyFill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164" fontId="0" fillId="0" borderId="0" xfId="0" applyNumberFormat="1" applyBorder="1"/>
    <xf numFmtId="9" fontId="2" fillId="0" borderId="0" xfId="1" applyFont="1" applyFill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0" xfId="0" applyNumberFormat="1" applyFont="1" applyBorder="1"/>
    <xf numFmtId="0" fontId="2" fillId="5" borderId="0" xfId="0" applyFont="1" applyFill="1"/>
    <xf numFmtId="0" fontId="1" fillId="3" borderId="1" xfId="0" applyFont="1" applyFill="1" applyBorder="1"/>
    <xf numFmtId="164" fontId="1" fillId="3" borderId="1" xfId="1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0" xfId="0" applyNumberFormat="1" applyFill="1"/>
    <xf numFmtId="0" fontId="1" fillId="0" borderId="0" xfId="0" applyFont="1" applyFill="1" applyAlignment="1"/>
    <xf numFmtId="0" fontId="2" fillId="5" borderId="0" xfId="0" applyFont="1" applyFill="1" applyAlignment="1">
      <alignment horizontal="right"/>
    </xf>
    <xf numFmtId="0" fontId="2" fillId="5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/>
    <xf numFmtId="0" fontId="0" fillId="5" borderId="5" xfId="0" applyFill="1" applyBorder="1"/>
    <xf numFmtId="167" fontId="0" fillId="5" borderId="5" xfId="2" applyNumberFormat="1" applyFont="1" applyFill="1" applyBorder="1"/>
    <xf numFmtId="0" fontId="0" fillId="5" borderId="6" xfId="0" applyFill="1" applyBorder="1"/>
    <xf numFmtId="167" fontId="0" fillId="5" borderId="6" xfId="2" applyNumberFormat="1" applyFont="1" applyFill="1" applyBorder="1"/>
    <xf numFmtId="9" fontId="0" fillId="5" borderId="0" xfId="1" applyFont="1" applyFill="1"/>
    <xf numFmtId="0" fontId="0" fillId="5" borderId="7" xfId="0" applyFill="1" applyBorder="1"/>
    <xf numFmtId="167" fontId="0" fillId="5" borderId="7" xfId="2" applyNumberFormat="1" applyFont="1" applyFill="1" applyBorder="1"/>
    <xf numFmtId="167" fontId="0" fillId="5" borderId="0" xfId="0" applyNumberFormat="1" applyFill="1"/>
    <xf numFmtId="1" fontId="1" fillId="5" borderId="0" xfId="0" applyNumberFormat="1" applyFont="1" applyFill="1" applyBorder="1" applyAlignment="1">
      <alignment horizontal="center"/>
    </xf>
    <xf numFmtId="1" fontId="0" fillId="5" borderId="0" xfId="0" applyNumberFormat="1" applyFill="1" applyBorder="1"/>
    <xf numFmtId="0" fontId="0" fillId="5" borderId="0" xfId="0" applyFill="1" applyBorder="1"/>
    <xf numFmtId="2" fontId="0" fillId="5" borderId="0" xfId="0" applyNumberFormat="1" applyFill="1" applyBorder="1"/>
    <xf numFmtId="3" fontId="0" fillId="5" borderId="0" xfId="0" applyNumberFormat="1" applyFill="1"/>
    <xf numFmtId="9" fontId="5" fillId="5" borderId="0" xfId="1" applyFont="1" applyFill="1" applyBorder="1"/>
    <xf numFmtId="3" fontId="0" fillId="5" borderId="0" xfId="0" applyNumberFormat="1" applyFill="1" applyBorder="1"/>
    <xf numFmtId="1" fontId="2" fillId="5" borderId="0" xfId="0" applyNumberFormat="1" applyFont="1" applyFill="1" applyBorder="1"/>
    <xf numFmtId="164" fontId="0" fillId="5" borderId="0" xfId="0" applyNumberFormat="1" applyFill="1" applyBorder="1"/>
    <xf numFmtId="0" fontId="5" fillId="5" borderId="0" xfId="0" applyFont="1" applyFill="1" applyBorder="1"/>
    <xf numFmtId="3" fontId="5" fillId="5" borderId="0" xfId="0" applyNumberFormat="1" applyFont="1" applyFill="1" applyBorder="1"/>
    <xf numFmtId="165" fontId="1" fillId="5" borderId="0" xfId="0" applyNumberFormat="1" applyFont="1" applyFill="1"/>
    <xf numFmtId="0" fontId="2" fillId="5" borderId="0" xfId="0" applyFont="1" applyFill="1" applyBorder="1" applyAlignment="1">
      <alignment horizontal="right"/>
    </xf>
    <xf numFmtId="0" fontId="0" fillId="5" borderId="1" xfId="0" applyFill="1" applyBorder="1"/>
    <xf numFmtId="0" fontId="1" fillId="5" borderId="8" xfId="0" applyFont="1" applyFill="1" applyBorder="1" applyAlignment="1">
      <alignment horizontal="center"/>
    </xf>
    <xf numFmtId="164" fontId="0" fillId="5" borderId="6" xfId="0" applyNumberFormat="1" applyFill="1" applyBorder="1"/>
    <xf numFmtId="164" fontId="0" fillId="5" borderId="2" xfId="0" applyNumberFormat="1" applyFill="1" applyBorder="1"/>
    <xf numFmtId="164" fontId="3" fillId="5" borderId="0" xfId="0" applyNumberFormat="1" applyFont="1" applyFill="1"/>
    <xf numFmtId="0" fontId="3" fillId="5" borderId="0" xfId="0" applyFont="1" applyFill="1"/>
    <xf numFmtId="164" fontId="0" fillId="5" borderId="3" xfId="0" applyNumberFormat="1" applyFill="1" applyBorder="1"/>
    <xf numFmtId="164" fontId="1" fillId="5" borderId="0" xfId="0" applyNumberFormat="1" applyFont="1" applyFill="1"/>
    <xf numFmtId="164" fontId="0" fillId="5" borderId="0" xfId="0" applyNumberFormat="1" applyFill="1"/>
    <xf numFmtId="164" fontId="0" fillId="5" borderId="7" xfId="0" applyNumberFormat="1" applyFill="1" applyBorder="1"/>
    <xf numFmtId="164" fontId="0" fillId="5" borderId="4" xfId="0" applyNumberFormat="1" applyFill="1" applyBorder="1"/>
    <xf numFmtId="9" fontId="0" fillId="5" borderId="0" xfId="1" applyNumberFormat="1" applyFont="1" applyFill="1"/>
    <xf numFmtId="9" fontId="0" fillId="5" borderId="0" xfId="0" applyNumberFormat="1" applyFill="1"/>
    <xf numFmtId="168" fontId="0" fillId="5" borderId="0" xfId="0" applyNumberFormat="1" applyFill="1"/>
    <xf numFmtId="2" fontId="2" fillId="5" borderId="0" xfId="0" applyNumberFormat="1" applyFont="1" applyFill="1"/>
    <xf numFmtId="164" fontId="2" fillId="5" borderId="0" xfId="0" applyNumberFormat="1" applyFont="1" applyFill="1"/>
    <xf numFmtId="9" fontId="2" fillId="5" borderId="0" xfId="1" applyFont="1" applyFill="1"/>
    <xf numFmtId="9" fontId="2" fillId="5" borderId="0" xfId="0" applyNumberFormat="1" applyFont="1" applyFill="1"/>
    <xf numFmtId="164" fontId="0" fillId="5" borderId="0" xfId="0" applyNumberFormat="1" applyFont="1" applyFill="1"/>
    <xf numFmtId="0" fontId="0" fillId="5" borderId="0" xfId="0" applyFill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3" fillId="0" borderId="0" xfId="0" quotePrefix="1" applyFont="1" applyAlignment="1">
      <alignment wrapText="1"/>
    </xf>
    <xf numFmtId="0" fontId="0" fillId="0" borderId="0" xfId="0" applyAlignment="1">
      <alignment wrapText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718197432678775E-2"/>
          <c:y val="0.17554812915827381"/>
          <c:w val="0.94413589187639169"/>
          <c:h val="0.456395043642800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'Graphique 1'!$B$5:$B$14</c:f>
              <c:numCache>
                <c:formatCode>0</c:formatCode>
                <c:ptCount val="10"/>
                <c:pt idx="0">
                  <c:v>179</c:v>
                </c:pt>
                <c:pt idx="1">
                  <c:v>181</c:v>
                </c:pt>
                <c:pt idx="2">
                  <c:v>188.8</c:v>
                </c:pt>
                <c:pt idx="3">
                  <c:v>201.6</c:v>
                </c:pt>
                <c:pt idx="4">
                  <c:v>212.5</c:v>
                </c:pt>
                <c:pt idx="5">
                  <c:v>221.7</c:v>
                </c:pt>
                <c:pt idx="6">
                  <c:v>224.8</c:v>
                </c:pt>
                <c:pt idx="7">
                  <c:v>224.5</c:v>
                </c:pt>
                <c:pt idx="8">
                  <c:v>229.5</c:v>
                </c:pt>
                <c:pt idx="9">
                  <c:v>229.5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CF-4B48-A1A0-6C36D5AF8DBD}"/>
            </c:ext>
          </c:extLst>
        </c:ser>
        <c:ser>
          <c:idx val="1"/>
          <c:order val="1"/>
          <c:tx>
            <c:strRef>
              <c:f>'Graphique 1'!$C$4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0" rIns="3810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1'!$A$5:$A$14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'Graphique 1'!$C$5:$C$14</c:f>
              <c:numCache>
                <c:formatCode>0</c:formatCode>
                <c:ptCount val="10"/>
                <c:pt idx="0">
                  <c:v>44.8</c:v>
                </c:pt>
                <c:pt idx="1">
                  <c:v>45.8</c:v>
                </c:pt>
                <c:pt idx="2">
                  <c:v>48.6</c:v>
                </c:pt>
                <c:pt idx="3">
                  <c:v>54.6</c:v>
                </c:pt>
                <c:pt idx="4">
                  <c:v>57.9</c:v>
                </c:pt>
                <c:pt idx="5">
                  <c:v>61.3</c:v>
                </c:pt>
                <c:pt idx="6">
                  <c:v>64.900000000000006</c:v>
                </c:pt>
                <c:pt idx="7">
                  <c:v>66.599999999999994</c:v>
                </c:pt>
                <c:pt idx="8">
                  <c:v>67</c:v>
                </c:pt>
                <c:pt idx="9">
                  <c:v>70.8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CF-4B48-A1A0-6C36D5AF8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54795848"/>
        <c:axId val="554796504"/>
      </c:barChart>
      <c:catAx>
        <c:axId val="55479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796504"/>
        <c:crosses val="autoZero"/>
        <c:auto val="1"/>
        <c:lblAlgn val="ctr"/>
        <c:lblOffset val="100"/>
        <c:noMultiLvlLbl val="0"/>
      </c:catAx>
      <c:valAx>
        <c:axId val="554796504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79584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2053067321568728E-2"/>
          <c:y val="0.76146665083949938"/>
          <c:w val="0.52839856456553524"/>
          <c:h val="0.1111053386367941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22759276209778"/>
          <c:y val="4.8761218355770047E-2"/>
          <c:w val="0.80115944523328031"/>
          <c:h val="0.7281059499618999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2'!$B$19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2'!$A$20:$A$29</c:f>
              <c:strCache>
                <c:ptCount val="10"/>
                <c:pt idx="0">
                  <c:v>Moins de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ou plus</c:v>
                </c:pt>
              </c:strCache>
            </c:strRef>
          </c:cat>
          <c:val>
            <c:numRef>
              <c:f>'Graphique 2'!$B$20:$B$29</c:f>
              <c:numCache>
                <c:formatCode>0.00</c:formatCode>
                <c:ptCount val="10"/>
                <c:pt idx="0">
                  <c:v>8.8115912857116232</c:v>
                </c:pt>
                <c:pt idx="1">
                  <c:v>35.800907313708429</c:v>
                </c:pt>
                <c:pt idx="2">
                  <c:v>38.375954380213152</c:v>
                </c:pt>
                <c:pt idx="3">
                  <c:v>34.681253013504005</c:v>
                </c:pt>
                <c:pt idx="4">
                  <c:v>31.333066255889729</c:v>
                </c:pt>
                <c:pt idx="5">
                  <c:v>28.265848884682057</c:v>
                </c:pt>
                <c:pt idx="6">
                  <c:v>22.94204788900268</c:v>
                </c:pt>
                <c:pt idx="7">
                  <c:v>18.126098201733409</c:v>
                </c:pt>
                <c:pt idx="8">
                  <c:v>9.4761226625247428</c:v>
                </c:pt>
                <c:pt idx="9">
                  <c:v>1.6545949722399871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6-4BC2-B914-2C51E2B26D83}"/>
            </c:ext>
          </c:extLst>
        </c:ser>
        <c:ser>
          <c:idx val="1"/>
          <c:order val="1"/>
          <c:tx>
            <c:strRef>
              <c:f>'Graphique 2'!$C$19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2'!$A$20:$A$29</c:f>
              <c:strCache>
                <c:ptCount val="10"/>
                <c:pt idx="0">
                  <c:v>Moins de 25 ans</c:v>
                </c:pt>
                <c:pt idx="1">
                  <c:v>25-29 ans</c:v>
                </c:pt>
                <c:pt idx="2">
                  <c:v>30-34 ans</c:v>
                </c:pt>
                <c:pt idx="3">
                  <c:v>35-39 ans</c:v>
                </c:pt>
                <c:pt idx="4">
                  <c:v>40-44 ans</c:v>
                </c:pt>
                <c:pt idx="5">
                  <c:v>45-49 ans</c:v>
                </c:pt>
                <c:pt idx="6">
                  <c:v>50-54 ans</c:v>
                </c:pt>
                <c:pt idx="7">
                  <c:v>55-59 ans</c:v>
                </c:pt>
                <c:pt idx="8">
                  <c:v>60-64 ans</c:v>
                </c:pt>
                <c:pt idx="9">
                  <c:v>65 ans ou plus</c:v>
                </c:pt>
              </c:strCache>
            </c:strRef>
          </c:cat>
          <c:val>
            <c:numRef>
              <c:f>'Graphique 2'!$C$20:$C$29</c:f>
              <c:numCache>
                <c:formatCode>0.00</c:formatCode>
                <c:ptCount val="10"/>
                <c:pt idx="0">
                  <c:v>-3.5710602020810622</c:v>
                </c:pt>
                <c:pt idx="1">
                  <c:v>-13.767986818162461</c:v>
                </c:pt>
                <c:pt idx="2">
                  <c:v>-14.40663990213449</c:v>
                </c:pt>
                <c:pt idx="3">
                  <c:v>-11.65171754492483</c:v>
                </c:pt>
                <c:pt idx="4">
                  <c:v>-8.9645360298064301</c:v>
                </c:pt>
                <c:pt idx="5">
                  <c:v>-7.1609799503617051</c:v>
                </c:pt>
                <c:pt idx="6">
                  <c:v>-5.294869132821276</c:v>
                </c:pt>
                <c:pt idx="7">
                  <c:v>-4.1196778653904529</c:v>
                </c:pt>
                <c:pt idx="8">
                  <c:v>-1.710885583457062</c:v>
                </c:pt>
                <c:pt idx="9">
                  <c:v>-0.16877550316984591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6-4BC2-B914-2C51E2B26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546028448"/>
        <c:axId val="546031728"/>
      </c:barChart>
      <c:catAx>
        <c:axId val="546028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031728"/>
        <c:crosses val="autoZero"/>
        <c:auto val="1"/>
        <c:lblAlgn val="ctr"/>
        <c:lblOffset val="0"/>
        <c:tickLblSkip val="1"/>
        <c:noMultiLvlLbl val="0"/>
      </c:catAx>
      <c:valAx>
        <c:axId val="546031728"/>
        <c:scaling>
          <c:orientation val="minMax"/>
          <c:max val="40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;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6028448"/>
        <c:crosses val="autoZero"/>
        <c:crossBetween val="between"/>
        <c:majorUnit val="15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32248354201626434"/>
          <c:y val="0.8690587693675389"/>
          <c:w val="0.38500593765836905"/>
          <c:h val="0.11538536085316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63148980104573"/>
          <c:y val="6.867226703045097E-2"/>
          <c:w val="0.7744446913585904"/>
          <c:h val="0.716720835427486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3'!$B$4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3'!$A$5:$A$10</c:f>
              <c:strCache>
                <c:ptCount val="6"/>
                <c:pt idx="0">
                  <c:v>Niveau Bac ou moins</c:v>
                </c:pt>
                <c:pt idx="1">
                  <c:v>Licence</c:v>
                </c:pt>
                <c:pt idx="2">
                  <c:v>BTS, DUT, DEUST…</c:v>
                </c:pt>
                <c:pt idx="3">
                  <c:v>Doctorat</c:v>
                </c:pt>
                <c:pt idx="4">
                  <c:v>Master, DEA, DESS…</c:v>
                </c:pt>
                <c:pt idx="5">
                  <c:v>Diplôme d'ingénieur</c:v>
                </c:pt>
              </c:strCache>
            </c:strRef>
          </c:cat>
          <c:val>
            <c:numRef>
              <c:f>'Graphique 3'!$B$5:$B$10</c:f>
              <c:numCache>
                <c:formatCode>0.0</c:formatCode>
                <c:ptCount val="6"/>
                <c:pt idx="0">
                  <c:v>2.8</c:v>
                </c:pt>
                <c:pt idx="1">
                  <c:v>6.5</c:v>
                </c:pt>
                <c:pt idx="2">
                  <c:v>12.4</c:v>
                </c:pt>
                <c:pt idx="3">
                  <c:v>27.9</c:v>
                </c:pt>
                <c:pt idx="4">
                  <c:v>44</c:v>
                </c:pt>
                <c:pt idx="5">
                  <c:v>135.9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F-49AE-8E81-832584FDC88B}"/>
            </c:ext>
          </c:extLst>
        </c:ser>
        <c:ser>
          <c:idx val="1"/>
          <c:order val="1"/>
          <c:tx>
            <c:strRef>
              <c:f>'Graphique 3'!$C$4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3'!$A$5:$A$10</c:f>
              <c:strCache>
                <c:ptCount val="6"/>
                <c:pt idx="0">
                  <c:v>Niveau Bac ou moins</c:v>
                </c:pt>
                <c:pt idx="1">
                  <c:v>Licence</c:v>
                </c:pt>
                <c:pt idx="2">
                  <c:v>BTS, DUT, DEUST…</c:v>
                </c:pt>
                <c:pt idx="3">
                  <c:v>Doctorat</c:v>
                </c:pt>
                <c:pt idx="4">
                  <c:v>Master, DEA, DESS…</c:v>
                </c:pt>
                <c:pt idx="5">
                  <c:v>Diplôme d'ingénieur</c:v>
                </c:pt>
              </c:strCache>
            </c:strRef>
          </c:cat>
          <c:val>
            <c:numRef>
              <c:f>'Graphique 3'!$C$5:$C$10</c:f>
              <c:numCache>
                <c:formatCode>0.0</c:formatCode>
                <c:ptCount val="6"/>
                <c:pt idx="0">
                  <c:v>0.7</c:v>
                </c:pt>
                <c:pt idx="1">
                  <c:v>1.8</c:v>
                </c:pt>
                <c:pt idx="2">
                  <c:v>2.5</c:v>
                </c:pt>
                <c:pt idx="3">
                  <c:v>13.5</c:v>
                </c:pt>
                <c:pt idx="4">
                  <c:v>18.3</c:v>
                </c:pt>
                <c:pt idx="5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9F-49AE-8E81-832584FDC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5889976"/>
        <c:axId val="515889320"/>
      </c:barChart>
      <c:catAx>
        <c:axId val="515889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889320"/>
        <c:crosses val="autoZero"/>
        <c:auto val="1"/>
        <c:lblAlgn val="ctr"/>
        <c:lblOffset val="100"/>
        <c:noMultiLvlLbl val="0"/>
      </c:catAx>
      <c:valAx>
        <c:axId val="515889320"/>
        <c:scaling>
          <c:orientation val="minMax"/>
          <c:max val="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5889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358142859433812"/>
          <c:y val="0.67630407901140022"/>
          <c:w val="0.45952379029544377"/>
          <c:h val="8.2755176436278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132478693122739"/>
          <c:y val="4.3587775007063283E-2"/>
          <c:w val="0.5543491132512457"/>
          <c:h val="0.77891643224784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4'!$B$4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'Graphique 4'!$A$5:$A$16</c:f>
              <c:strCache>
                <c:ptCount val="12"/>
                <c:pt idx="0">
                  <c:v>Sciences humaines</c:v>
                </c:pt>
                <c:pt idx="1">
                  <c:v>Sciences de la terre et environnement</c:v>
                </c:pt>
                <c:pt idx="2">
                  <c:v>Sciences sociales</c:v>
                </c:pt>
                <c:pt idx="3">
                  <c:v>Gestion et encadrement de la R&amp;D</c:v>
                </c:pt>
                <c:pt idx="4">
                  <c:v>Sciences agricoles</c:v>
                </c:pt>
                <c:pt idx="5">
                  <c:v>Sciences physiques</c:v>
                </c:pt>
                <c:pt idx="6">
                  <c:v>Sciences médicales</c:v>
                </c:pt>
                <c:pt idx="7">
                  <c:v>Sciences biologiques</c:v>
                </c:pt>
                <c:pt idx="8">
                  <c:v>Chimie</c:v>
                </c:pt>
                <c:pt idx="9">
                  <c:v>Mathématiques et informatique</c:v>
                </c:pt>
                <c:pt idx="10">
                  <c:v>Sciences de l'ingénieur 2</c:v>
                </c:pt>
                <c:pt idx="11">
                  <c:v>Sciences de l'ingénieur 1</c:v>
                </c:pt>
              </c:strCache>
            </c:strRef>
          </c:cat>
          <c:val>
            <c:numRef>
              <c:f>'Graphique 4'!$B$5:$B$16</c:f>
              <c:numCache>
                <c:formatCode>0.0</c:formatCode>
                <c:ptCount val="12"/>
                <c:pt idx="0">
                  <c:v>0.6</c:v>
                </c:pt>
                <c:pt idx="1">
                  <c:v>1.7</c:v>
                </c:pt>
                <c:pt idx="2">
                  <c:v>3.7</c:v>
                </c:pt>
                <c:pt idx="3">
                  <c:v>4.5999999999999996</c:v>
                </c:pt>
                <c:pt idx="4">
                  <c:v>3.2</c:v>
                </c:pt>
                <c:pt idx="5">
                  <c:v>6.2</c:v>
                </c:pt>
                <c:pt idx="6">
                  <c:v>4.5</c:v>
                </c:pt>
                <c:pt idx="7">
                  <c:v>5.3</c:v>
                </c:pt>
                <c:pt idx="8">
                  <c:v>11.2</c:v>
                </c:pt>
                <c:pt idx="9">
                  <c:v>52.1</c:v>
                </c:pt>
                <c:pt idx="10">
                  <c:v>53.9</c:v>
                </c:pt>
                <c:pt idx="11">
                  <c:v>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D2-46EA-BDEA-A8A53BBB5B71}"/>
            </c:ext>
          </c:extLst>
        </c:ser>
        <c:ser>
          <c:idx val="1"/>
          <c:order val="1"/>
          <c:tx>
            <c:strRef>
              <c:f>'Graphique 4'!$C$4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4'!$A$5:$A$16</c:f>
              <c:strCache>
                <c:ptCount val="12"/>
                <c:pt idx="0">
                  <c:v>Sciences humaines</c:v>
                </c:pt>
                <c:pt idx="1">
                  <c:v>Sciences de la terre et environnement</c:v>
                </c:pt>
                <c:pt idx="2">
                  <c:v>Sciences sociales</c:v>
                </c:pt>
                <c:pt idx="3">
                  <c:v>Gestion et encadrement de la R&amp;D</c:v>
                </c:pt>
                <c:pt idx="4">
                  <c:v>Sciences agricoles</c:v>
                </c:pt>
                <c:pt idx="5">
                  <c:v>Sciences physiques</c:v>
                </c:pt>
                <c:pt idx="6">
                  <c:v>Sciences médicales</c:v>
                </c:pt>
                <c:pt idx="7">
                  <c:v>Sciences biologiques</c:v>
                </c:pt>
                <c:pt idx="8">
                  <c:v>Chimie</c:v>
                </c:pt>
                <c:pt idx="9">
                  <c:v>Mathématiques et informatique</c:v>
                </c:pt>
                <c:pt idx="10">
                  <c:v>Sciences de l'ingénieur 2</c:v>
                </c:pt>
                <c:pt idx="11">
                  <c:v>Sciences de l'ingénieur 1</c:v>
                </c:pt>
              </c:strCache>
            </c:strRef>
          </c:cat>
          <c:val>
            <c:numRef>
              <c:f>'Graphique 4'!$C$5:$C$16</c:f>
              <c:numCache>
                <c:formatCode>0.0</c:formatCode>
                <c:ptCount val="12"/>
                <c:pt idx="0">
                  <c:v>0.6</c:v>
                </c:pt>
                <c:pt idx="1">
                  <c:v>0.9</c:v>
                </c:pt>
                <c:pt idx="2">
                  <c:v>2.2000000000000002</c:v>
                </c:pt>
                <c:pt idx="3">
                  <c:v>1.6</c:v>
                </c:pt>
                <c:pt idx="4">
                  <c:v>3.4</c:v>
                </c:pt>
                <c:pt idx="5">
                  <c:v>1.7</c:v>
                </c:pt>
                <c:pt idx="6">
                  <c:v>6.4</c:v>
                </c:pt>
                <c:pt idx="7">
                  <c:v>6.9</c:v>
                </c:pt>
                <c:pt idx="8">
                  <c:v>7.8</c:v>
                </c:pt>
                <c:pt idx="9">
                  <c:v>11.3</c:v>
                </c:pt>
                <c:pt idx="10">
                  <c:v>12.2</c:v>
                </c:pt>
                <c:pt idx="11">
                  <c:v>15.8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D2-46EA-BDEA-A8A53BBB5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0011560"/>
        <c:axId val="540009264"/>
      </c:barChart>
      <c:catAx>
        <c:axId val="540011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009264"/>
        <c:crosses val="autoZero"/>
        <c:auto val="1"/>
        <c:lblAlgn val="ctr"/>
        <c:lblOffset val="100"/>
        <c:noMultiLvlLbl val="0"/>
      </c:catAx>
      <c:valAx>
        <c:axId val="540009264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0011560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32455987970187"/>
          <c:y val="0.91421908844857735"/>
          <c:w val="0.45651506248286128"/>
          <c:h val="6.6176933765632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60960</xdr:rowOff>
    </xdr:from>
    <xdr:to>
      <xdr:col>8</xdr:col>
      <xdr:colOff>213360</xdr:colOff>
      <xdr:row>36</xdr:row>
      <xdr:rowOff>45720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739140</xdr:colOff>
      <xdr:row>17</xdr:row>
      <xdr:rowOff>121920</xdr:rowOff>
    </xdr:from>
    <xdr:to>
      <xdr:col>15</xdr:col>
      <xdr:colOff>7620</xdr:colOff>
      <xdr:row>38</xdr:row>
      <xdr:rowOff>60960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</xdr:colOff>
      <xdr:row>14</xdr:row>
      <xdr:rowOff>0</xdr:rowOff>
    </xdr:from>
    <xdr:to>
      <xdr:col>8</xdr:col>
      <xdr:colOff>251459</xdr:colOff>
      <xdr:row>31</xdr:row>
      <xdr:rowOff>24765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436244</xdr:colOff>
      <xdr:row>22</xdr:row>
      <xdr:rowOff>53340</xdr:rowOff>
    </xdr:from>
    <xdr:to>
      <xdr:col>9</xdr:col>
      <xdr:colOff>152400</xdr:colOff>
      <xdr:row>49</xdr:row>
      <xdr:rowOff>7620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showGridLines="0" tabSelected="1" workbookViewId="0"/>
  </sheetViews>
  <sheetFormatPr baseColWidth="10" defaultColWidth="11.44140625" defaultRowHeight="14.4" x14ac:dyDescent="0.3"/>
  <cols>
    <col min="1" max="1" width="11.44140625" style="1"/>
    <col min="2" max="2" width="16.5546875" style="1" customWidth="1"/>
    <col min="3" max="6" width="11.44140625" style="1"/>
    <col min="7" max="7" width="13.5546875" style="1" bestFit="1" customWidth="1"/>
    <col min="8" max="16384" width="11.44140625" style="1"/>
  </cols>
  <sheetData>
    <row r="1" spans="1:12" x14ac:dyDescent="0.3">
      <c r="A1" s="3" t="s">
        <v>69</v>
      </c>
    </row>
    <row r="2" spans="1:12" x14ac:dyDescent="0.3">
      <c r="A2" s="3"/>
    </row>
    <row r="3" spans="1:12" x14ac:dyDescent="0.3">
      <c r="B3" s="15" t="s">
        <v>54</v>
      </c>
    </row>
    <row r="4" spans="1:12" x14ac:dyDescent="0.3">
      <c r="A4" s="11"/>
      <c r="B4" s="14" t="s">
        <v>0</v>
      </c>
      <c r="C4" s="14" t="s">
        <v>1</v>
      </c>
      <c r="D4" s="14" t="s">
        <v>13</v>
      </c>
    </row>
    <row r="5" spans="1:12" x14ac:dyDescent="0.3">
      <c r="A5" s="13" t="s">
        <v>46</v>
      </c>
      <c r="B5" s="12">
        <v>179</v>
      </c>
      <c r="C5" s="12">
        <v>44.8</v>
      </c>
      <c r="D5" s="12">
        <v>223.8</v>
      </c>
      <c r="J5" s="28"/>
      <c r="K5" s="37"/>
      <c r="L5" s="37"/>
    </row>
    <row r="6" spans="1:12" x14ac:dyDescent="0.3">
      <c r="A6" s="13" t="s">
        <v>47</v>
      </c>
      <c r="B6" s="12">
        <v>181</v>
      </c>
      <c r="C6" s="12">
        <v>45.8</v>
      </c>
      <c r="D6" s="12">
        <v>226.8</v>
      </c>
      <c r="K6" s="37"/>
      <c r="L6" s="37"/>
    </row>
    <row r="7" spans="1:12" x14ac:dyDescent="0.3">
      <c r="A7" s="13" t="s">
        <v>48</v>
      </c>
      <c r="B7" s="12">
        <v>188.8</v>
      </c>
      <c r="C7" s="12">
        <v>48.6</v>
      </c>
      <c r="D7" s="12">
        <v>237.4</v>
      </c>
      <c r="K7" s="37"/>
      <c r="L7" s="37"/>
    </row>
    <row r="8" spans="1:12" x14ac:dyDescent="0.3">
      <c r="A8" s="13" t="s">
        <v>49</v>
      </c>
      <c r="B8" s="12">
        <v>201.6</v>
      </c>
      <c r="C8" s="12">
        <v>54.6</v>
      </c>
      <c r="D8" s="12">
        <v>256.2</v>
      </c>
      <c r="K8" s="37"/>
      <c r="L8" s="37"/>
    </row>
    <row r="9" spans="1:12" x14ac:dyDescent="0.3">
      <c r="A9" s="13" t="s">
        <v>50</v>
      </c>
      <c r="B9" s="12">
        <v>212.5</v>
      </c>
      <c r="C9" s="12">
        <v>57.9</v>
      </c>
      <c r="D9" s="12">
        <v>270.39999999999998</v>
      </c>
      <c r="K9" s="37"/>
      <c r="L9" s="37"/>
    </row>
    <row r="10" spans="1:12" x14ac:dyDescent="0.3">
      <c r="A10" s="13" t="s">
        <v>51</v>
      </c>
      <c r="B10" s="12">
        <v>221.7</v>
      </c>
      <c r="C10" s="12">
        <v>61.3</v>
      </c>
      <c r="D10" s="12">
        <v>283</v>
      </c>
      <c r="K10" s="37"/>
      <c r="L10" s="37"/>
    </row>
    <row r="11" spans="1:12" x14ac:dyDescent="0.3">
      <c r="A11" s="13" t="s">
        <v>52</v>
      </c>
      <c r="B11" s="12">
        <v>224.8</v>
      </c>
      <c r="C11" s="12">
        <v>64.900000000000006</v>
      </c>
      <c r="D11" s="12">
        <v>289.60000000000002</v>
      </c>
      <c r="K11" s="37"/>
      <c r="L11" s="37"/>
    </row>
    <row r="12" spans="1:12" x14ac:dyDescent="0.3">
      <c r="A12" s="13" t="s">
        <v>53</v>
      </c>
      <c r="B12" s="12">
        <v>224.5</v>
      </c>
      <c r="C12" s="12">
        <v>66.599999999999994</v>
      </c>
      <c r="D12" s="12">
        <v>291.10000000000002</v>
      </c>
      <c r="K12" s="37"/>
      <c r="L12" s="37"/>
    </row>
    <row r="13" spans="1:12" x14ac:dyDescent="0.3">
      <c r="A13" s="13" t="s">
        <v>67</v>
      </c>
      <c r="B13" s="12">
        <v>229.5</v>
      </c>
      <c r="C13" s="12">
        <v>67</v>
      </c>
      <c r="D13" s="12">
        <v>296.60000000000002</v>
      </c>
      <c r="K13" s="37"/>
      <c r="L13" s="37"/>
    </row>
    <row r="14" spans="1:12" x14ac:dyDescent="0.3">
      <c r="A14" s="13" t="s">
        <v>68</v>
      </c>
      <c r="B14" s="12">
        <v>229.5</v>
      </c>
      <c r="C14" s="12">
        <v>70.8</v>
      </c>
      <c r="D14" s="12">
        <v>300.3</v>
      </c>
      <c r="K14" s="37"/>
      <c r="L14" s="37"/>
    </row>
    <row r="15" spans="1:12" ht="3" customHeight="1" x14ac:dyDescent="0.3"/>
    <row r="16" spans="1:12" ht="12" customHeight="1" x14ac:dyDescent="0.3"/>
    <row r="17" spans="1:7" x14ac:dyDescent="0.3">
      <c r="A17" s="55" t="s">
        <v>80</v>
      </c>
    </row>
    <row r="18" spans="1:7" x14ac:dyDescent="0.3">
      <c r="A18" s="10" t="s">
        <v>79</v>
      </c>
    </row>
    <row r="22" spans="1:7" x14ac:dyDescent="0.3">
      <c r="F22" s="29"/>
      <c r="G22" s="30"/>
    </row>
    <row r="23" spans="1:7" x14ac:dyDescent="0.3">
      <c r="F23" s="29"/>
      <c r="G23" s="30"/>
    </row>
    <row r="24" spans="1:7" x14ac:dyDescent="0.3">
      <c r="B24" s="2"/>
      <c r="C24" s="2"/>
      <c r="D24" s="2"/>
      <c r="F24" s="29"/>
      <c r="G24" s="30"/>
    </row>
    <row r="25" spans="1:7" x14ac:dyDescent="0.3">
      <c r="B25"/>
      <c r="C25"/>
      <c r="D25"/>
      <c r="F25" s="29"/>
      <c r="G25" s="30"/>
    </row>
    <row r="26" spans="1:7" x14ac:dyDescent="0.3">
      <c r="B26"/>
      <c r="C26"/>
      <c r="D26"/>
      <c r="F26" s="29"/>
      <c r="G26" s="30"/>
    </row>
    <row r="27" spans="1:7" x14ac:dyDescent="0.3">
      <c r="B27"/>
      <c r="C27"/>
      <c r="D27"/>
      <c r="F27" s="29"/>
      <c r="G27" s="30"/>
    </row>
    <row r="28" spans="1:7" x14ac:dyDescent="0.3">
      <c r="B28"/>
      <c r="C28"/>
      <c r="D28"/>
      <c r="F28" s="29"/>
      <c r="G28" s="30"/>
    </row>
    <row r="29" spans="1:7" x14ac:dyDescent="0.3">
      <c r="B29"/>
      <c r="C29"/>
      <c r="D29"/>
      <c r="F29" s="29"/>
      <c r="G29" s="30"/>
    </row>
    <row r="30" spans="1:7" x14ac:dyDescent="0.3">
      <c r="B30"/>
      <c r="C30"/>
      <c r="D30"/>
      <c r="F30" s="29"/>
      <c r="G30" s="30"/>
    </row>
    <row r="31" spans="1:7" x14ac:dyDescent="0.3">
      <c r="B31"/>
      <c r="C31"/>
      <c r="D31"/>
      <c r="F31" s="29"/>
      <c r="G31" s="30"/>
    </row>
    <row r="32" spans="1:7" x14ac:dyDescent="0.3">
      <c r="B32"/>
      <c r="C32"/>
      <c r="D32"/>
    </row>
    <row r="33" spans="2:4" x14ac:dyDescent="0.3">
      <c r="B33"/>
      <c r="C33"/>
      <c r="D33"/>
    </row>
    <row r="34" spans="2:4" x14ac:dyDescent="0.3">
      <c r="B34"/>
      <c r="C34"/>
      <c r="D3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8"/>
  <sheetViews>
    <sheetView workbookViewId="0"/>
  </sheetViews>
  <sheetFormatPr baseColWidth="10" defaultColWidth="9.109375" defaultRowHeight="14.4" x14ac:dyDescent="0.3"/>
  <cols>
    <col min="1" max="1" width="20.5546875" style="22" customWidth="1"/>
    <col min="2" max="3" width="12.44140625" style="22" bestFit="1" customWidth="1"/>
    <col min="4" max="4" width="12.109375" style="22" bestFit="1" customWidth="1"/>
    <col min="5" max="16" width="9.109375" style="22"/>
    <col min="17" max="17" width="5.6640625" style="22" customWidth="1"/>
    <col min="18" max="16384" width="9.109375" style="22"/>
  </cols>
  <sheetData>
    <row r="1" spans="1:16" x14ac:dyDescent="0.3">
      <c r="A1" s="21" t="s">
        <v>72</v>
      </c>
    </row>
    <row r="3" spans="1:16" x14ac:dyDescent="0.3">
      <c r="C3" s="62"/>
    </row>
    <row r="4" spans="1:16" s="65" customFormat="1" x14ac:dyDescent="0.3">
      <c r="A4" s="63"/>
      <c r="B4" s="64" t="s">
        <v>0</v>
      </c>
      <c r="C4" s="64" t="s">
        <v>1</v>
      </c>
      <c r="D4" s="64" t="s">
        <v>13</v>
      </c>
      <c r="I4" s="66"/>
      <c r="J4" s="22"/>
    </row>
    <row r="5" spans="1:16" x14ac:dyDescent="0.3">
      <c r="A5" s="67" t="s">
        <v>10</v>
      </c>
      <c r="B5" s="68">
        <v>8811.5912857116236</v>
      </c>
      <c r="C5" s="68">
        <v>3571.060202081062</v>
      </c>
      <c r="D5" s="68">
        <v>12382.651487792686</v>
      </c>
    </row>
    <row r="6" spans="1:16" x14ac:dyDescent="0.3">
      <c r="A6" s="69" t="s">
        <v>9</v>
      </c>
      <c r="B6" s="70">
        <v>35800.907313708427</v>
      </c>
      <c r="C6" s="70">
        <v>13767.986818162461</v>
      </c>
      <c r="D6" s="70">
        <v>49568.894131870889</v>
      </c>
      <c r="L6" s="21"/>
    </row>
    <row r="7" spans="1:16" x14ac:dyDescent="0.3">
      <c r="A7" s="69" t="s">
        <v>8</v>
      </c>
      <c r="B7" s="70">
        <v>38375.954380213152</v>
      </c>
      <c r="C7" s="70">
        <v>14406.63990213449</v>
      </c>
      <c r="D7" s="70">
        <v>52782.594282347643</v>
      </c>
    </row>
    <row r="8" spans="1:16" x14ac:dyDescent="0.3">
      <c r="A8" s="69" t="s">
        <v>7</v>
      </c>
      <c r="B8" s="70">
        <v>34681.253013504007</v>
      </c>
      <c r="C8" s="70">
        <v>11651.71754492483</v>
      </c>
      <c r="D8" s="70">
        <v>46332.970558428839</v>
      </c>
    </row>
    <row r="9" spans="1:16" x14ac:dyDescent="0.3">
      <c r="A9" s="69" t="s">
        <v>6</v>
      </c>
      <c r="B9" s="70">
        <v>31333.066255889731</v>
      </c>
      <c r="C9" s="70">
        <v>8964.5360298064297</v>
      </c>
      <c r="D9" s="70">
        <v>40297.602285696164</v>
      </c>
    </row>
    <row r="10" spans="1:16" x14ac:dyDescent="0.3">
      <c r="A10" s="69" t="s">
        <v>5</v>
      </c>
      <c r="B10" s="70">
        <v>28265.848884682058</v>
      </c>
      <c r="C10" s="70">
        <v>7160.9799503617051</v>
      </c>
      <c r="D10" s="70">
        <v>35426.828835043765</v>
      </c>
    </row>
    <row r="11" spans="1:16" x14ac:dyDescent="0.3">
      <c r="A11" s="69" t="s">
        <v>4</v>
      </c>
      <c r="B11" s="70">
        <v>22942.047889002679</v>
      </c>
      <c r="C11" s="70">
        <v>5294.8691328212763</v>
      </c>
      <c r="D11" s="70">
        <v>28236.917021823956</v>
      </c>
      <c r="O11" s="71"/>
    </row>
    <row r="12" spans="1:16" x14ac:dyDescent="0.3">
      <c r="A12" s="69" t="s">
        <v>3</v>
      </c>
      <c r="B12" s="70">
        <v>18126.09820173341</v>
      </c>
      <c r="C12" s="70">
        <v>4119.677865390453</v>
      </c>
      <c r="D12" s="70">
        <v>22245.776067123865</v>
      </c>
    </row>
    <row r="13" spans="1:16" x14ac:dyDescent="0.3">
      <c r="A13" s="69" t="s">
        <v>2</v>
      </c>
      <c r="B13" s="70">
        <v>9476.1226625247436</v>
      </c>
      <c r="C13" s="70">
        <v>1710.885583457062</v>
      </c>
      <c r="D13" s="70">
        <v>11187.008245981806</v>
      </c>
    </row>
    <row r="14" spans="1:16" x14ac:dyDescent="0.3">
      <c r="A14" s="72" t="s">
        <v>37</v>
      </c>
      <c r="B14" s="73">
        <v>1654.5949722399871</v>
      </c>
      <c r="C14" s="73">
        <v>168.7755031698459</v>
      </c>
      <c r="D14" s="73">
        <v>1823.370475409833</v>
      </c>
      <c r="O14" s="74"/>
      <c r="P14" s="74"/>
    </row>
    <row r="15" spans="1:16" x14ac:dyDescent="0.3">
      <c r="B15" s="74">
        <f>SUM(B5:B14)</f>
        <v>229467.4848592098</v>
      </c>
      <c r="C15" s="74">
        <f>SUM(C5:C14)</f>
        <v>70817.128532309609</v>
      </c>
      <c r="D15" s="74">
        <f>SUM(D5:D14)</f>
        <v>300284.61339151947</v>
      </c>
    </row>
    <row r="16" spans="1:16" x14ac:dyDescent="0.3">
      <c r="A16" s="55" t="s">
        <v>70</v>
      </c>
      <c r="B16" s="75"/>
      <c r="C16" s="75"/>
      <c r="D16" s="65"/>
      <c r="E16" s="65"/>
    </row>
    <row r="17" spans="1:18" x14ac:dyDescent="0.3">
      <c r="A17" s="23" t="s">
        <v>71</v>
      </c>
      <c r="B17" s="76"/>
      <c r="C17" s="76"/>
    </row>
    <row r="18" spans="1:18" x14ac:dyDescent="0.3">
      <c r="A18" s="77"/>
      <c r="B18" s="76"/>
    </row>
    <row r="19" spans="1:18" x14ac:dyDescent="0.3">
      <c r="A19" s="77"/>
      <c r="B19" s="22" t="s">
        <v>0</v>
      </c>
      <c r="C19" s="76" t="s">
        <v>1</v>
      </c>
    </row>
    <row r="20" spans="1:18" x14ac:dyDescent="0.3">
      <c r="A20" s="77" t="s">
        <v>10</v>
      </c>
      <c r="B20" s="78">
        <f>B5/1000</f>
        <v>8.8115912857116232</v>
      </c>
      <c r="C20" s="78">
        <f>-C5/1000</f>
        <v>-3.5710602020810622</v>
      </c>
    </row>
    <row r="21" spans="1:18" x14ac:dyDescent="0.3">
      <c r="A21" s="22" t="s">
        <v>9</v>
      </c>
      <c r="B21" s="78">
        <f t="shared" ref="B21:B29" si="0">B6/1000</f>
        <v>35.800907313708429</v>
      </c>
      <c r="C21" s="78">
        <f t="shared" ref="C21:C29" si="1">-C6/1000</f>
        <v>-13.767986818162461</v>
      </c>
      <c r="K21" s="77"/>
      <c r="L21" s="77"/>
      <c r="M21" s="77"/>
      <c r="N21" s="77"/>
      <c r="O21" s="77"/>
      <c r="P21" s="77"/>
      <c r="Q21" s="77"/>
      <c r="R21" s="77"/>
    </row>
    <row r="22" spans="1:18" x14ac:dyDescent="0.3">
      <c r="A22" s="77" t="s">
        <v>8</v>
      </c>
      <c r="B22" s="78">
        <f t="shared" si="0"/>
        <v>38.375954380213152</v>
      </c>
      <c r="C22" s="78">
        <f t="shared" si="1"/>
        <v>-14.40663990213449</v>
      </c>
      <c r="I22" s="107"/>
      <c r="J22" s="107"/>
      <c r="K22" s="108"/>
      <c r="L22" s="108"/>
      <c r="M22" s="77"/>
      <c r="N22" s="77"/>
      <c r="O22" s="77"/>
      <c r="P22" s="77"/>
      <c r="Q22" s="77"/>
      <c r="R22" s="77"/>
    </row>
    <row r="23" spans="1:18" x14ac:dyDescent="0.3">
      <c r="A23" s="77" t="s">
        <v>7</v>
      </c>
      <c r="B23" s="78">
        <f t="shared" si="0"/>
        <v>34.681253013504005</v>
      </c>
      <c r="C23" s="78">
        <f t="shared" si="1"/>
        <v>-11.65171754492483</v>
      </c>
      <c r="G23" s="79"/>
      <c r="H23" s="79"/>
      <c r="I23" s="79"/>
      <c r="J23" s="79"/>
      <c r="K23" s="80"/>
      <c r="L23" s="80"/>
      <c r="M23" s="77"/>
      <c r="N23" s="77"/>
      <c r="O23" s="77"/>
      <c r="P23" s="77"/>
      <c r="Q23" s="77"/>
      <c r="R23" s="77"/>
    </row>
    <row r="24" spans="1:18" x14ac:dyDescent="0.3">
      <c r="A24" s="77" t="s">
        <v>6</v>
      </c>
      <c r="B24" s="78">
        <f t="shared" si="0"/>
        <v>31.333066255889729</v>
      </c>
      <c r="C24" s="78">
        <f t="shared" si="1"/>
        <v>-8.9645360298064301</v>
      </c>
      <c r="G24" s="79"/>
      <c r="H24" s="79"/>
      <c r="I24" s="79"/>
      <c r="J24" s="79"/>
      <c r="K24" s="80"/>
      <c r="L24" s="80"/>
      <c r="M24" s="77"/>
      <c r="N24" s="77"/>
      <c r="O24" s="77"/>
      <c r="P24" s="77"/>
      <c r="Q24" s="77"/>
      <c r="R24" s="77"/>
    </row>
    <row r="25" spans="1:18" x14ac:dyDescent="0.3">
      <c r="A25" s="77" t="s">
        <v>5</v>
      </c>
      <c r="B25" s="78">
        <f t="shared" si="0"/>
        <v>28.265848884682057</v>
      </c>
      <c r="C25" s="78">
        <f t="shared" si="1"/>
        <v>-7.1609799503617051</v>
      </c>
      <c r="G25" s="79"/>
      <c r="H25" s="79"/>
      <c r="I25" s="79"/>
      <c r="J25" s="79"/>
      <c r="K25" s="80"/>
      <c r="L25" s="80"/>
      <c r="M25" s="81"/>
      <c r="N25" s="81"/>
      <c r="O25" s="77"/>
      <c r="P25" s="77"/>
      <c r="Q25" s="77"/>
      <c r="R25" s="77"/>
    </row>
    <row r="26" spans="1:18" x14ac:dyDescent="0.3">
      <c r="A26" s="77" t="s">
        <v>4</v>
      </c>
      <c r="B26" s="78">
        <f t="shared" si="0"/>
        <v>22.94204788900268</v>
      </c>
      <c r="C26" s="78">
        <f t="shared" si="1"/>
        <v>-5.294869132821276</v>
      </c>
      <c r="G26" s="79"/>
      <c r="H26" s="79"/>
      <c r="I26" s="79"/>
      <c r="J26" s="79"/>
      <c r="K26" s="80"/>
      <c r="L26" s="80"/>
      <c r="M26" s="81"/>
      <c r="N26" s="81"/>
      <c r="O26" s="77"/>
      <c r="P26" s="77"/>
      <c r="Q26" s="77"/>
      <c r="R26" s="77"/>
    </row>
    <row r="27" spans="1:18" x14ac:dyDescent="0.3">
      <c r="A27" s="22" t="s">
        <v>3</v>
      </c>
      <c r="B27" s="78">
        <f t="shared" si="0"/>
        <v>18.126098201733409</v>
      </c>
      <c r="C27" s="78">
        <f t="shared" si="1"/>
        <v>-4.1196778653904529</v>
      </c>
      <c r="G27" s="79"/>
      <c r="H27" s="79"/>
      <c r="I27" s="79"/>
      <c r="J27" s="79"/>
      <c r="K27" s="80"/>
      <c r="L27" s="80"/>
      <c r="M27" s="81"/>
      <c r="N27" s="81"/>
      <c r="O27" s="77"/>
      <c r="P27" s="77"/>
      <c r="Q27" s="77"/>
      <c r="R27" s="77"/>
    </row>
    <row r="28" spans="1:18" x14ac:dyDescent="0.3">
      <c r="A28" s="22" t="s">
        <v>2</v>
      </c>
      <c r="B28" s="78">
        <f t="shared" si="0"/>
        <v>9.4761226625247428</v>
      </c>
      <c r="C28" s="78">
        <f t="shared" si="1"/>
        <v>-1.710885583457062</v>
      </c>
      <c r="G28" s="79"/>
      <c r="H28" s="79"/>
      <c r="I28" s="79"/>
      <c r="J28" s="79"/>
      <c r="K28" s="80"/>
      <c r="L28" s="80"/>
      <c r="M28" s="81"/>
      <c r="N28" s="81"/>
      <c r="O28" s="77"/>
      <c r="P28" s="77"/>
      <c r="Q28" s="77"/>
      <c r="R28" s="77"/>
    </row>
    <row r="29" spans="1:18" x14ac:dyDescent="0.3">
      <c r="A29" s="22" t="s">
        <v>37</v>
      </c>
      <c r="B29" s="78">
        <f t="shared" si="0"/>
        <v>1.6545949722399871</v>
      </c>
      <c r="C29" s="78">
        <f t="shared" si="1"/>
        <v>-0.16877550316984591</v>
      </c>
      <c r="G29" s="79"/>
      <c r="H29" s="79"/>
      <c r="I29" s="79"/>
      <c r="J29" s="79"/>
      <c r="K29" s="80"/>
      <c r="L29" s="80"/>
      <c r="M29" s="81"/>
      <c r="N29" s="81"/>
      <c r="O29" s="77"/>
      <c r="P29" s="77"/>
      <c r="Q29" s="77"/>
      <c r="R29" s="77"/>
    </row>
    <row r="30" spans="1:18" x14ac:dyDescent="0.3">
      <c r="B30" s="82" t="s">
        <v>54</v>
      </c>
      <c r="G30" s="79"/>
      <c r="H30" s="79"/>
      <c r="I30" s="79"/>
      <c r="J30" s="79"/>
      <c r="K30" s="80"/>
      <c r="L30" s="80"/>
      <c r="M30" s="81"/>
      <c r="N30" s="81"/>
      <c r="O30" s="77"/>
      <c r="P30" s="77"/>
      <c r="Q30" s="77"/>
      <c r="R30" s="77"/>
    </row>
    <row r="31" spans="1:18" x14ac:dyDescent="0.3">
      <c r="B31" s="83"/>
      <c r="C31" s="83"/>
      <c r="G31" s="79"/>
      <c r="H31" s="79"/>
      <c r="I31" s="79"/>
      <c r="J31" s="79"/>
      <c r="K31" s="80"/>
      <c r="L31" s="80"/>
      <c r="M31" s="81"/>
      <c r="N31" s="81"/>
      <c r="O31" s="77"/>
      <c r="P31" s="77"/>
      <c r="Q31" s="77"/>
      <c r="R31" s="77"/>
    </row>
    <row r="32" spans="1:18" x14ac:dyDescent="0.3">
      <c r="B32" s="76"/>
      <c r="G32" s="79"/>
      <c r="H32" s="79"/>
      <c r="I32" s="79"/>
      <c r="J32" s="79"/>
      <c r="K32" s="80"/>
      <c r="L32" s="80"/>
      <c r="M32" s="81"/>
      <c r="N32" s="81"/>
      <c r="O32" s="77"/>
      <c r="P32" s="77"/>
      <c r="Q32" s="77"/>
      <c r="R32" s="77"/>
    </row>
    <row r="33" spans="2:18" x14ac:dyDescent="0.3">
      <c r="B33" s="76"/>
      <c r="J33" s="84"/>
      <c r="K33" s="85"/>
      <c r="L33" s="85"/>
      <c r="M33" s="81"/>
      <c r="N33" s="81"/>
      <c r="O33" s="77"/>
      <c r="P33" s="77"/>
      <c r="Q33" s="77"/>
      <c r="R33" s="77"/>
    </row>
    <row r="34" spans="2:18" x14ac:dyDescent="0.3">
      <c r="B34" s="76"/>
      <c r="J34" s="77"/>
      <c r="K34" s="85"/>
      <c r="L34" s="85"/>
      <c r="M34" s="81"/>
      <c r="N34" s="81"/>
      <c r="O34" s="77"/>
      <c r="P34" s="77"/>
      <c r="Q34" s="77"/>
      <c r="R34" s="77"/>
    </row>
    <row r="35" spans="2:18" x14ac:dyDescent="0.3">
      <c r="B35" s="76"/>
      <c r="K35" s="77"/>
      <c r="L35" s="77"/>
      <c r="M35" s="77"/>
      <c r="N35" s="77"/>
      <c r="O35" s="77"/>
      <c r="P35" s="77"/>
      <c r="Q35" s="77"/>
      <c r="R35" s="77"/>
    </row>
    <row r="36" spans="2:18" x14ac:dyDescent="0.3">
      <c r="B36" s="76"/>
    </row>
    <row r="37" spans="2:18" x14ac:dyDescent="0.3">
      <c r="B37" s="76"/>
    </row>
    <row r="38" spans="2:18" x14ac:dyDescent="0.3">
      <c r="B38" s="76"/>
    </row>
  </sheetData>
  <mergeCells count="2">
    <mergeCell ref="I22:J22"/>
    <mergeCell ref="K22:L2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workbookViewId="0"/>
  </sheetViews>
  <sheetFormatPr baseColWidth="10" defaultColWidth="11.5546875" defaultRowHeight="14.4" x14ac:dyDescent="0.3"/>
  <cols>
    <col min="1" max="1" width="24.33203125" style="22" customWidth="1"/>
    <col min="2" max="2" width="15.5546875" style="22" bestFit="1" customWidth="1"/>
    <col min="3" max="3" width="14.5546875" style="22" bestFit="1" customWidth="1"/>
    <col min="4" max="4" width="15.5546875" style="22" bestFit="1" customWidth="1"/>
    <col min="5" max="16384" width="11.5546875" style="22"/>
  </cols>
  <sheetData>
    <row r="1" spans="1:14" x14ac:dyDescent="0.3">
      <c r="A1" s="21" t="s">
        <v>73</v>
      </c>
      <c r="E1" s="21"/>
      <c r="F1" s="21"/>
      <c r="G1" s="21"/>
      <c r="H1" s="21"/>
    </row>
    <row r="2" spans="1:14" x14ac:dyDescent="0.3">
      <c r="A2" s="86"/>
    </row>
    <row r="3" spans="1:14" x14ac:dyDescent="0.3">
      <c r="D3" s="87" t="s">
        <v>36</v>
      </c>
    </row>
    <row r="4" spans="1:14" x14ac:dyDescent="0.3">
      <c r="A4" s="88"/>
      <c r="B4" s="64" t="s">
        <v>0</v>
      </c>
      <c r="C4" s="64" t="s">
        <v>1</v>
      </c>
      <c r="D4" s="89" t="s">
        <v>13</v>
      </c>
      <c r="N4" s="21"/>
    </row>
    <row r="5" spans="1:14" x14ac:dyDescent="0.3">
      <c r="A5" s="69" t="s">
        <v>38</v>
      </c>
      <c r="B5" s="90">
        <v>2.8</v>
      </c>
      <c r="C5" s="90">
        <v>0.7</v>
      </c>
      <c r="D5" s="91">
        <v>3.4</v>
      </c>
      <c r="E5" s="71"/>
      <c r="G5" s="71"/>
      <c r="H5" s="92"/>
      <c r="I5" s="93"/>
      <c r="J5" s="92"/>
    </row>
    <row r="6" spans="1:14" x14ac:dyDescent="0.3">
      <c r="A6" s="69" t="s">
        <v>12</v>
      </c>
      <c r="B6" s="90">
        <v>6.5</v>
      </c>
      <c r="C6" s="90">
        <v>1.8</v>
      </c>
      <c r="D6" s="94">
        <v>8.3000000000000007</v>
      </c>
      <c r="E6" s="71"/>
      <c r="G6" s="71"/>
      <c r="H6" s="92"/>
      <c r="I6" s="92"/>
      <c r="J6" s="92"/>
      <c r="K6" s="92"/>
    </row>
    <row r="7" spans="1:14" x14ac:dyDescent="0.3">
      <c r="A7" s="69" t="s">
        <v>74</v>
      </c>
      <c r="B7" s="90">
        <v>12.4</v>
      </c>
      <c r="C7" s="90">
        <v>2.5</v>
      </c>
      <c r="D7" s="94">
        <v>14.9</v>
      </c>
      <c r="E7" s="71"/>
      <c r="F7" s="71"/>
      <c r="G7" s="71"/>
      <c r="H7" s="92"/>
      <c r="I7" s="92"/>
      <c r="J7" s="92"/>
    </row>
    <row r="8" spans="1:14" x14ac:dyDescent="0.3">
      <c r="A8" s="69" t="s">
        <v>11</v>
      </c>
      <c r="B8" s="90">
        <v>27.9</v>
      </c>
      <c r="C8" s="90">
        <v>13.5</v>
      </c>
      <c r="D8" s="94">
        <v>41.3</v>
      </c>
      <c r="E8" s="71"/>
      <c r="F8" s="71"/>
      <c r="G8" s="71"/>
      <c r="H8" s="95"/>
      <c r="I8" s="96"/>
      <c r="J8" s="96"/>
      <c r="M8" s="95"/>
    </row>
    <row r="9" spans="1:14" x14ac:dyDescent="0.3">
      <c r="A9" s="69" t="s">
        <v>75</v>
      </c>
      <c r="B9" s="90">
        <v>44</v>
      </c>
      <c r="C9" s="90">
        <v>18.3</v>
      </c>
      <c r="D9" s="94">
        <v>62.3</v>
      </c>
      <c r="E9" s="71"/>
      <c r="F9" s="71"/>
      <c r="G9" s="71"/>
      <c r="I9" s="96"/>
      <c r="J9" s="96"/>
    </row>
    <row r="10" spans="1:14" x14ac:dyDescent="0.3">
      <c r="A10" s="72" t="s">
        <v>55</v>
      </c>
      <c r="B10" s="97">
        <v>135.9</v>
      </c>
      <c r="C10" s="97">
        <v>34.1</v>
      </c>
      <c r="D10" s="98">
        <v>170</v>
      </c>
      <c r="E10" s="99"/>
      <c r="F10" s="71"/>
      <c r="G10" s="71"/>
      <c r="H10" s="96"/>
      <c r="I10" s="96"/>
      <c r="J10" s="96"/>
      <c r="M10" s="21"/>
    </row>
    <row r="11" spans="1:14" x14ac:dyDescent="0.3">
      <c r="A11" s="77"/>
      <c r="B11" s="83"/>
      <c r="C11" s="83"/>
      <c r="D11" s="83"/>
      <c r="E11" s="83"/>
    </row>
    <row r="12" spans="1:14" x14ac:dyDescent="0.3">
      <c r="A12" s="55" t="s">
        <v>70</v>
      </c>
    </row>
    <row r="13" spans="1:14" x14ac:dyDescent="0.3">
      <c r="A13" s="23" t="s">
        <v>71</v>
      </c>
    </row>
    <row r="17" spans="2:16" x14ac:dyDescent="0.3">
      <c r="P17" s="100"/>
    </row>
    <row r="18" spans="2:16" x14ac:dyDescent="0.3">
      <c r="P18" s="100"/>
    </row>
    <row r="19" spans="2:16" x14ac:dyDescent="0.3">
      <c r="P19" s="100"/>
    </row>
    <row r="20" spans="2:16" x14ac:dyDescent="0.3">
      <c r="B20" s="101"/>
      <c r="P20" s="100"/>
    </row>
    <row r="21" spans="2:16" x14ac:dyDescent="0.3">
      <c r="P21" s="100"/>
    </row>
    <row r="22" spans="2:16" x14ac:dyDescent="0.3">
      <c r="P22" s="100"/>
    </row>
    <row r="23" spans="2:16" x14ac:dyDescent="0.3">
      <c r="P23" s="100"/>
    </row>
    <row r="30" spans="2:16" x14ac:dyDescent="0.3">
      <c r="B30" s="96"/>
      <c r="C30" s="96"/>
      <c r="D30" s="9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4"/>
  <sheetViews>
    <sheetView showGridLines="0" workbookViewId="0"/>
  </sheetViews>
  <sheetFormatPr baseColWidth="10" defaultColWidth="9.109375" defaultRowHeight="14.4" x14ac:dyDescent="0.3"/>
  <cols>
    <col min="1" max="1" width="36.109375" style="10" customWidth="1"/>
    <col min="2" max="3" width="9.33203125" style="10" bestFit="1" customWidth="1"/>
    <col min="4" max="4" width="22.109375" style="10" customWidth="1"/>
    <col min="5" max="5" width="9.5546875" style="10" bestFit="1" customWidth="1"/>
    <col min="6" max="8" width="9.109375" style="10"/>
    <col min="9" max="9" width="9.5546875" style="10" bestFit="1" customWidth="1"/>
    <col min="10" max="10" width="27.44140625" style="10" customWidth="1"/>
    <col min="11" max="12" width="9.109375" style="10"/>
    <col min="13" max="13" width="8.5546875" style="10" customWidth="1"/>
    <col min="14" max="14" width="6.109375" style="10" customWidth="1"/>
    <col min="15" max="15" width="9.109375" style="10"/>
    <col min="16" max="16" width="6.5546875" style="10" customWidth="1"/>
    <col min="17" max="17" width="13.5546875" style="10" customWidth="1"/>
    <col min="18" max="16384" width="9.109375" style="10"/>
  </cols>
  <sheetData>
    <row r="1" spans="1:16" x14ac:dyDescent="0.3">
      <c r="A1" s="3" t="s">
        <v>76</v>
      </c>
    </row>
    <row r="2" spans="1:16" x14ac:dyDescent="0.3">
      <c r="A2" s="3"/>
    </row>
    <row r="3" spans="1:16" x14ac:dyDescent="0.3">
      <c r="E3" s="8" t="s">
        <v>36</v>
      </c>
      <c r="J3" s="51"/>
      <c r="K3" s="51"/>
      <c r="L3" s="51"/>
      <c r="M3" s="51"/>
      <c r="N3" s="51"/>
      <c r="O3" s="51"/>
      <c r="P3" s="51"/>
    </row>
    <row r="4" spans="1:16" s="2" customFormat="1" x14ac:dyDescent="0.3">
      <c r="A4" s="6" t="s">
        <v>45</v>
      </c>
      <c r="B4" s="6" t="s">
        <v>0</v>
      </c>
      <c r="C4" s="6" t="s">
        <v>1</v>
      </c>
      <c r="D4" s="6" t="s">
        <v>39</v>
      </c>
      <c r="E4" s="41" t="s">
        <v>13</v>
      </c>
      <c r="F4" s="35"/>
      <c r="G4" s="38"/>
      <c r="H4" s="38"/>
      <c r="I4" s="38"/>
      <c r="J4" s="52"/>
      <c r="K4" s="52"/>
      <c r="L4" s="52"/>
      <c r="M4" s="52"/>
      <c r="N4" s="52"/>
      <c r="O4" s="52"/>
      <c r="P4" s="52"/>
    </row>
    <row r="5" spans="1:16" x14ac:dyDescent="0.3">
      <c r="A5" s="16" t="s">
        <v>23</v>
      </c>
      <c r="B5" s="44">
        <v>0.6</v>
      </c>
      <c r="C5" s="44">
        <v>0.6</v>
      </c>
      <c r="D5" s="46">
        <v>51</v>
      </c>
      <c r="E5" s="18">
        <v>1.2</v>
      </c>
      <c r="F5" s="24"/>
      <c r="G5" s="40"/>
      <c r="H5" s="40"/>
      <c r="I5" s="24"/>
      <c r="J5" s="7"/>
      <c r="K5" s="49"/>
      <c r="L5" s="49"/>
      <c r="M5" s="53"/>
      <c r="N5" s="49"/>
      <c r="O5" s="54"/>
      <c r="P5" s="54"/>
    </row>
    <row r="6" spans="1:16" x14ac:dyDescent="0.3">
      <c r="A6" s="45" t="s">
        <v>60</v>
      </c>
      <c r="B6" s="42">
        <v>1.7</v>
      </c>
      <c r="C6" s="42">
        <v>0.9</v>
      </c>
      <c r="D6" s="47">
        <v>34.799999999999997</v>
      </c>
      <c r="E6" s="19">
        <v>2.6</v>
      </c>
      <c r="F6" s="24"/>
      <c r="G6" s="40"/>
      <c r="H6" s="40"/>
      <c r="I6" s="24"/>
      <c r="J6" s="25"/>
      <c r="K6" s="49"/>
      <c r="L6" s="49"/>
      <c r="M6" s="53"/>
      <c r="N6" s="49"/>
      <c r="O6" s="54"/>
      <c r="P6" s="54"/>
    </row>
    <row r="7" spans="1:16" x14ac:dyDescent="0.3">
      <c r="A7" s="17" t="s">
        <v>19</v>
      </c>
      <c r="B7" s="42">
        <v>3.7</v>
      </c>
      <c r="C7" s="42">
        <v>2.2000000000000002</v>
      </c>
      <c r="D7" s="47">
        <v>36.6</v>
      </c>
      <c r="E7" s="19">
        <v>5.9</v>
      </c>
      <c r="F7" s="24"/>
      <c r="G7" s="40"/>
      <c r="H7" s="40"/>
      <c r="I7" s="24"/>
      <c r="J7" s="7"/>
      <c r="K7" s="49"/>
      <c r="L7" s="49"/>
      <c r="M7" s="53"/>
      <c r="N7" s="49"/>
      <c r="O7" s="54"/>
      <c r="P7" s="54"/>
    </row>
    <row r="8" spans="1:16" x14ac:dyDescent="0.3">
      <c r="A8" s="17" t="s">
        <v>20</v>
      </c>
      <c r="B8" s="42">
        <v>4.5999999999999996</v>
      </c>
      <c r="C8" s="42">
        <v>1.6</v>
      </c>
      <c r="D8" s="47">
        <v>26.1</v>
      </c>
      <c r="E8" s="19">
        <v>6.2</v>
      </c>
      <c r="F8" s="24"/>
      <c r="G8" s="40"/>
      <c r="H8" s="40"/>
      <c r="I8" s="24"/>
      <c r="J8" s="7"/>
      <c r="K8" s="49"/>
      <c r="L8" s="49"/>
      <c r="M8" s="53"/>
      <c r="N8" s="49"/>
      <c r="O8" s="54"/>
      <c r="P8" s="54"/>
    </row>
    <row r="9" spans="1:16" x14ac:dyDescent="0.3">
      <c r="A9" s="17" t="s">
        <v>22</v>
      </c>
      <c r="B9" s="42">
        <v>3.2</v>
      </c>
      <c r="C9" s="42">
        <v>3.4</v>
      </c>
      <c r="D9" s="47">
        <v>51</v>
      </c>
      <c r="E9" s="19">
        <v>6.6</v>
      </c>
      <c r="F9" s="24"/>
      <c r="G9" s="40"/>
      <c r="H9" s="40"/>
      <c r="I9" s="24"/>
      <c r="J9" s="7"/>
      <c r="K9" s="49"/>
      <c r="L9" s="49"/>
      <c r="M9" s="53"/>
      <c r="N9" s="49"/>
      <c r="O9" s="54"/>
      <c r="P9" s="54"/>
    </row>
    <row r="10" spans="1:16" x14ac:dyDescent="0.3">
      <c r="A10" s="17" t="s">
        <v>21</v>
      </c>
      <c r="B10" s="42">
        <v>6.2</v>
      </c>
      <c r="C10" s="42">
        <v>1.7</v>
      </c>
      <c r="D10" s="47">
        <v>21.5</v>
      </c>
      <c r="E10" s="19">
        <v>7.9</v>
      </c>
      <c r="F10" s="24"/>
      <c r="G10" s="40"/>
      <c r="H10" s="40"/>
      <c r="I10" s="24"/>
      <c r="J10" s="7"/>
      <c r="K10" s="49"/>
      <c r="L10" s="49"/>
      <c r="M10" s="53"/>
      <c r="N10" s="49"/>
      <c r="O10" s="54"/>
      <c r="P10" s="54"/>
    </row>
    <row r="11" spans="1:16" x14ac:dyDescent="0.3">
      <c r="A11" s="17" t="s">
        <v>16</v>
      </c>
      <c r="B11" s="42">
        <v>4.5</v>
      </c>
      <c r="C11" s="42">
        <v>6.4</v>
      </c>
      <c r="D11" s="47">
        <v>58.5</v>
      </c>
      <c r="E11" s="19">
        <v>10.9</v>
      </c>
      <c r="F11" s="24"/>
      <c r="G11" s="40"/>
      <c r="H11" s="40"/>
      <c r="I11" s="24"/>
      <c r="J11" s="7"/>
      <c r="K11" s="49"/>
      <c r="L11" s="49"/>
      <c r="M11" s="53"/>
      <c r="N11" s="49"/>
      <c r="O11" s="54"/>
      <c r="P11" s="54"/>
    </row>
    <row r="12" spans="1:16" x14ac:dyDescent="0.3">
      <c r="A12" s="17" t="s">
        <v>18</v>
      </c>
      <c r="B12" s="42">
        <v>5.3</v>
      </c>
      <c r="C12" s="42">
        <v>6.9</v>
      </c>
      <c r="D12" s="47">
        <v>56.6</v>
      </c>
      <c r="E12" s="19">
        <v>12.2</v>
      </c>
      <c r="F12" s="24"/>
      <c r="G12" s="102"/>
      <c r="H12" s="102"/>
      <c r="I12" s="103"/>
      <c r="J12" s="77"/>
      <c r="K12" s="49"/>
      <c r="L12" s="49"/>
      <c r="M12" s="53"/>
      <c r="N12" s="49"/>
      <c r="O12" s="54"/>
      <c r="P12" s="54"/>
    </row>
    <row r="13" spans="1:16" x14ac:dyDescent="0.3">
      <c r="A13" s="17" t="s">
        <v>17</v>
      </c>
      <c r="B13" s="42">
        <v>11.2</v>
      </c>
      <c r="C13" s="42">
        <v>7.8</v>
      </c>
      <c r="D13" s="47">
        <v>41.2</v>
      </c>
      <c r="E13" s="19">
        <v>19</v>
      </c>
      <c r="F13" s="24"/>
      <c r="G13" s="102"/>
      <c r="H13" s="102"/>
      <c r="I13" s="103"/>
      <c r="J13" s="77"/>
      <c r="K13" s="49"/>
      <c r="L13" s="49"/>
      <c r="M13" s="53"/>
      <c r="N13" s="49"/>
      <c r="O13" s="54"/>
      <c r="P13" s="54"/>
    </row>
    <row r="14" spans="1:16" x14ac:dyDescent="0.3">
      <c r="A14" s="17" t="s">
        <v>15</v>
      </c>
      <c r="B14" s="42">
        <v>52.1</v>
      </c>
      <c r="C14" s="42">
        <v>11.3</v>
      </c>
      <c r="D14" s="47">
        <v>17.8</v>
      </c>
      <c r="E14" s="19">
        <v>63.4</v>
      </c>
      <c r="F14" s="50"/>
      <c r="G14" s="102"/>
      <c r="H14" s="102"/>
      <c r="I14" s="103"/>
      <c r="J14" s="77"/>
      <c r="K14" s="49"/>
      <c r="L14" s="49"/>
      <c r="M14" s="53"/>
      <c r="N14" s="49"/>
      <c r="O14" s="54"/>
      <c r="P14" s="54"/>
    </row>
    <row r="15" spans="1:16" x14ac:dyDescent="0.3">
      <c r="A15" s="17" t="s">
        <v>81</v>
      </c>
      <c r="B15" s="42">
        <v>53.9</v>
      </c>
      <c r="C15" s="42">
        <v>12.2</v>
      </c>
      <c r="D15" s="47">
        <v>18.5</v>
      </c>
      <c r="E15" s="19">
        <v>66.2</v>
      </c>
      <c r="F15" s="24"/>
      <c r="G15" s="104"/>
      <c r="H15" s="104"/>
      <c r="I15" s="103"/>
      <c r="J15" s="77"/>
      <c r="K15" s="49"/>
      <c r="L15" s="49"/>
      <c r="M15" s="53"/>
      <c r="N15" s="49"/>
      <c r="O15" s="54"/>
      <c r="P15" s="54"/>
    </row>
    <row r="16" spans="1:16" x14ac:dyDescent="0.3">
      <c r="A16" s="36" t="s">
        <v>14</v>
      </c>
      <c r="B16" s="43">
        <v>82.4</v>
      </c>
      <c r="C16" s="43">
        <v>15.8</v>
      </c>
      <c r="D16" s="48">
        <v>16.100000000000001</v>
      </c>
      <c r="E16" s="20">
        <v>98.2</v>
      </c>
      <c r="F16" s="24"/>
      <c r="G16" s="102"/>
      <c r="H16" s="102"/>
      <c r="I16" s="103"/>
      <c r="J16" s="77"/>
      <c r="K16" s="49"/>
      <c r="L16" s="49"/>
      <c r="M16" s="53"/>
      <c r="N16" s="49"/>
      <c r="O16" s="54"/>
      <c r="P16" s="54"/>
    </row>
    <row r="17" spans="1:14" x14ac:dyDescent="0.3">
      <c r="A17"/>
      <c r="B17" s="34">
        <f>SUM(B5:B16)</f>
        <v>229.4</v>
      </c>
      <c r="C17" s="34">
        <f>SUM(C5:C16)</f>
        <v>70.8</v>
      </c>
      <c r="D17" s="1"/>
      <c r="E17"/>
      <c r="F17" s="24"/>
      <c r="G17" s="23"/>
      <c r="H17" s="105"/>
      <c r="I17" s="105"/>
      <c r="J17" s="106"/>
    </row>
    <row r="18" spans="1:14" ht="31.5" customHeight="1" x14ac:dyDescent="0.3">
      <c r="A18" s="109" t="s">
        <v>65</v>
      </c>
      <c r="B18" s="109"/>
      <c r="C18" s="109"/>
      <c r="D18" s="109"/>
      <c r="E18" s="109"/>
      <c r="F18" s="109"/>
      <c r="G18" s="23"/>
      <c r="H18" s="23"/>
      <c r="I18" s="23"/>
      <c r="J18" s="23"/>
      <c r="N18" s="50"/>
    </row>
    <row r="19" spans="1:14" ht="30.75" customHeight="1" x14ac:dyDescent="0.3">
      <c r="A19" s="109" t="s">
        <v>66</v>
      </c>
      <c r="B19" s="110"/>
      <c r="C19" s="110"/>
      <c r="D19" s="110"/>
      <c r="E19" s="110"/>
      <c r="G19" s="23"/>
      <c r="H19" s="23"/>
      <c r="I19" s="23"/>
      <c r="J19" s="23"/>
    </row>
    <row r="20" spans="1:14" x14ac:dyDescent="0.3">
      <c r="A20" s="31" t="s">
        <v>70</v>
      </c>
    </row>
    <row r="21" spans="1:14" x14ac:dyDescent="0.3">
      <c r="A21" s="10" t="s">
        <v>71</v>
      </c>
    </row>
    <row r="23" spans="1:14" x14ac:dyDescent="0.3">
      <c r="F23"/>
    </row>
    <row r="30" spans="1:14" ht="19.5" customHeight="1" x14ac:dyDescent="0.3"/>
    <row r="34" ht="9" customHeight="1" x14ac:dyDescent="0.3"/>
  </sheetData>
  <mergeCells count="2">
    <mergeCell ref="A18:F18"/>
    <mergeCell ref="A19:E1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"/>
  <sheetViews>
    <sheetView workbookViewId="0"/>
  </sheetViews>
  <sheetFormatPr baseColWidth="10" defaultRowHeight="14.4" x14ac:dyDescent="0.3"/>
  <cols>
    <col min="1" max="1" width="11.109375" customWidth="1"/>
    <col min="2" max="2" width="53.6640625" customWidth="1"/>
    <col min="3" max="3" width="16.6640625" customWidth="1"/>
    <col min="4" max="4" width="16.109375" customWidth="1"/>
    <col min="5" max="5" width="15.5546875" customWidth="1"/>
    <col min="6" max="6" width="18.44140625" customWidth="1"/>
    <col min="7" max="7" width="19.88671875" customWidth="1"/>
    <col min="8" max="8" width="15.44140625" customWidth="1"/>
    <col min="10" max="12" width="11.5546875" style="1"/>
  </cols>
  <sheetData>
    <row r="1" spans="1:17" ht="20.100000000000001" customHeight="1" x14ac:dyDescent="0.3">
      <c r="A1" s="22"/>
      <c r="B1" s="22"/>
      <c r="C1" s="22"/>
      <c r="D1" s="22"/>
      <c r="E1" s="22"/>
      <c r="F1" s="22"/>
      <c r="G1" s="22"/>
      <c r="H1" s="22"/>
      <c r="I1" s="22"/>
    </row>
    <row r="2" spans="1:17" x14ac:dyDescent="0.3">
      <c r="A2" s="22"/>
      <c r="B2" s="21" t="s">
        <v>77</v>
      </c>
      <c r="C2" s="22"/>
      <c r="E2" s="22"/>
      <c r="F2" s="22"/>
      <c r="H2" s="22"/>
    </row>
    <row r="3" spans="1:17" ht="48" customHeight="1" x14ac:dyDescent="0.3">
      <c r="A3" s="22"/>
      <c r="B3" s="5" t="s">
        <v>40</v>
      </c>
      <c r="C3" s="5" t="s">
        <v>63</v>
      </c>
      <c r="D3" s="5" t="s">
        <v>41</v>
      </c>
      <c r="E3" s="5" t="s">
        <v>35</v>
      </c>
      <c r="F3" s="5" t="s">
        <v>42</v>
      </c>
      <c r="G3" s="5" t="s">
        <v>43</v>
      </c>
      <c r="H3" s="5" t="s">
        <v>44</v>
      </c>
      <c r="I3" s="22"/>
    </row>
    <row r="4" spans="1:17" x14ac:dyDescent="0.3">
      <c r="A4" s="22"/>
      <c r="B4" s="4" t="s">
        <v>34</v>
      </c>
      <c r="C4" s="32">
        <v>5.7</v>
      </c>
      <c r="D4" s="32">
        <v>15.5</v>
      </c>
      <c r="E4" s="26">
        <v>40</v>
      </c>
      <c r="F4" s="32">
        <v>5.9</v>
      </c>
      <c r="G4" s="32">
        <v>64.900000000000006</v>
      </c>
      <c r="H4" s="32">
        <v>14</v>
      </c>
      <c r="I4" s="22"/>
      <c r="L4" s="60"/>
      <c r="M4" s="34"/>
      <c r="N4" s="34"/>
      <c r="O4" s="34"/>
      <c r="P4" s="34"/>
      <c r="Q4" s="34"/>
    </row>
    <row r="5" spans="1:17" x14ac:dyDescent="0.3">
      <c r="A5" s="22"/>
      <c r="B5" s="4" t="s">
        <v>33</v>
      </c>
      <c r="C5" s="59">
        <v>8.1999999999999993</v>
      </c>
      <c r="D5" s="59">
        <v>18.5</v>
      </c>
      <c r="E5" s="12">
        <v>35.799999999999997</v>
      </c>
      <c r="F5" s="59">
        <v>8.1999999999999993</v>
      </c>
      <c r="G5" s="59">
        <v>70.900000000000006</v>
      </c>
      <c r="H5" s="59">
        <v>13.9</v>
      </c>
      <c r="I5" s="22"/>
      <c r="L5" s="60"/>
      <c r="M5" s="34"/>
      <c r="N5" s="34"/>
      <c r="O5" s="34"/>
      <c r="P5" s="34"/>
      <c r="Q5" s="34"/>
    </row>
    <row r="6" spans="1:17" x14ac:dyDescent="0.3">
      <c r="A6" s="22"/>
      <c r="B6" s="4" t="s">
        <v>32</v>
      </c>
      <c r="C6" s="59">
        <v>3.4</v>
      </c>
      <c r="D6" s="59">
        <v>63.1</v>
      </c>
      <c r="E6" s="12">
        <v>40.799999999999997</v>
      </c>
      <c r="F6" s="59">
        <v>33.799999999999997</v>
      </c>
      <c r="G6" s="59">
        <v>30.3</v>
      </c>
      <c r="H6" s="59">
        <v>23.6</v>
      </c>
      <c r="I6" s="22"/>
      <c r="L6" s="60"/>
      <c r="M6" s="34"/>
      <c r="N6" s="34"/>
      <c r="O6" s="34"/>
      <c r="P6" s="34"/>
      <c r="Q6" s="34"/>
    </row>
    <row r="7" spans="1:17" x14ac:dyDescent="0.3">
      <c r="A7" s="22"/>
      <c r="B7" s="4" t="s">
        <v>56</v>
      </c>
      <c r="C7" s="59">
        <v>2.7</v>
      </c>
      <c r="D7" s="59">
        <v>58.8</v>
      </c>
      <c r="E7" s="12">
        <v>39.9</v>
      </c>
      <c r="F7" s="59">
        <v>29.2</v>
      </c>
      <c r="G7" s="59">
        <v>38.9</v>
      </c>
      <c r="H7" s="59">
        <v>23.4</v>
      </c>
      <c r="I7" s="22"/>
      <c r="L7" s="60"/>
      <c r="M7" s="34"/>
      <c r="N7" s="34"/>
      <c r="O7" s="34"/>
      <c r="P7" s="34"/>
      <c r="Q7" s="34"/>
    </row>
    <row r="8" spans="1:17" x14ac:dyDescent="0.3">
      <c r="A8" s="22"/>
      <c r="B8" s="4" t="s">
        <v>31</v>
      </c>
      <c r="C8" s="59">
        <v>4.8</v>
      </c>
      <c r="D8" s="59">
        <v>15</v>
      </c>
      <c r="E8" s="12">
        <v>38.5</v>
      </c>
      <c r="F8" s="59">
        <v>10.1</v>
      </c>
      <c r="G8" s="59">
        <v>63.7</v>
      </c>
      <c r="H8" s="59">
        <v>14.1</v>
      </c>
      <c r="I8" s="22"/>
      <c r="L8" s="60"/>
      <c r="M8" s="34"/>
      <c r="N8" s="34"/>
      <c r="O8" s="34"/>
      <c r="P8" s="34"/>
      <c r="Q8" s="34"/>
    </row>
    <row r="9" spans="1:17" x14ac:dyDescent="0.3">
      <c r="A9" s="22"/>
      <c r="B9" s="4" t="s">
        <v>64</v>
      </c>
      <c r="C9" s="59">
        <v>4.0999999999999996</v>
      </c>
      <c r="D9" s="59">
        <v>14.7</v>
      </c>
      <c r="E9" s="12">
        <v>38.9</v>
      </c>
      <c r="F9" s="59">
        <v>14.6</v>
      </c>
      <c r="G9" s="59">
        <v>64.5</v>
      </c>
      <c r="H9" s="59">
        <v>13.9</v>
      </c>
      <c r="I9" s="22"/>
      <c r="L9" s="60"/>
      <c r="M9" s="34"/>
      <c r="N9" s="34"/>
      <c r="O9" s="34"/>
      <c r="P9" s="34"/>
      <c r="Q9" s="34"/>
    </row>
    <row r="10" spans="1:17" x14ac:dyDescent="0.3">
      <c r="A10" s="22"/>
      <c r="B10" s="4" t="s">
        <v>30</v>
      </c>
      <c r="C10" s="59">
        <v>3.4</v>
      </c>
      <c r="D10" s="59">
        <v>9.9</v>
      </c>
      <c r="E10" s="12">
        <v>38.299999999999997</v>
      </c>
      <c r="F10" s="59">
        <v>5.5</v>
      </c>
      <c r="G10" s="59">
        <v>73.099999999999994</v>
      </c>
      <c r="H10" s="59">
        <v>10.9</v>
      </c>
      <c r="I10" s="22"/>
      <c r="L10" s="60"/>
      <c r="M10" s="34"/>
      <c r="N10" s="34"/>
      <c r="O10" s="34"/>
      <c r="P10" s="34"/>
      <c r="Q10" s="34"/>
    </row>
    <row r="11" spans="1:17" x14ac:dyDescent="0.3">
      <c r="A11" s="22"/>
      <c r="B11" s="4" t="s">
        <v>29</v>
      </c>
      <c r="C11" s="59">
        <v>2.9</v>
      </c>
      <c r="D11" s="59">
        <v>18</v>
      </c>
      <c r="E11" s="12">
        <v>38.5</v>
      </c>
      <c r="F11" s="59">
        <v>4.8</v>
      </c>
      <c r="G11" s="59">
        <v>68.2</v>
      </c>
      <c r="H11" s="59">
        <v>12.2</v>
      </c>
      <c r="I11" s="22"/>
      <c r="L11" s="60"/>
      <c r="M11" s="34"/>
      <c r="N11" s="34"/>
      <c r="O11" s="34"/>
      <c r="P11" s="34"/>
      <c r="Q11" s="34"/>
    </row>
    <row r="12" spans="1:17" x14ac:dyDescent="0.3">
      <c r="A12" s="22"/>
      <c r="B12" s="4" t="s">
        <v>61</v>
      </c>
      <c r="C12" s="59">
        <v>2.5</v>
      </c>
      <c r="D12" s="59">
        <v>13.6</v>
      </c>
      <c r="E12" s="12">
        <v>39.1</v>
      </c>
      <c r="F12" s="59">
        <v>4.3</v>
      </c>
      <c r="G12" s="59">
        <v>61.5</v>
      </c>
      <c r="H12" s="59">
        <v>18.3</v>
      </c>
      <c r="I12" s="22"/>
      <c r="L12" s="60"/>
      <c r="M12" s="34"/>
      <c r="N12" s="34"/>
      <c r="O12" s="34"/>
      <c r="P12" s="34"/>
      <c r="Q12" s="34"/>
    </row>
    <row r="13" spans="1:17" x14ac:dyDescent="0.3">
      <c r="A13" s="22"/>
      <c r="B13" s="4" t="s">
        <v>58</v>
      </c>
      <c r="C13" s="59">
        <v>10.5</v>
      </c>
      <c r="D13" s="59">
        <v>25.6</v>
      </c>
      <c r="E13" s="12">
        <v>39.1</v>
      </c>
      <c r="F13" s="59">
        <v>16.3</v>
      </c>
      <c r="G13" s="59">
        <v>54.4</v>
      </c>
      <c r="H13" s="59">
        <v>18.100000000000001</v>
      </c>
      <c r="I13" s="22"/>
      <c r="L13" s="60"/>
      <c r="M13" s="34"/>
      <c r="N13" s="34"/>
      <c r="O13" s="34"/>
      <c r="P13" s="34"/>
      <c r="Q13" s="34"/>
    </row>
    <row r="14" spans="1:17" x14ac:dyDescent="0.3">
      <c r="A14" s="22"/>
      <c r="B14" s="56" t="s">
        <v>28</v>
      </c>
      <c r="C14" s="57">
        <v>48.2</v>
      </c>
      <c r="D14" s="57">
        <v>23.6</v>
      </c>
      <c r="E14" s="58">
        <v>39.1</v>
      </c>
      <c r="F14" s="57">
        <v>12.9</v>
      </c>
      <c r="G14" s="57">
        <v>60.1</v>
      </c>
      <c r="H14" s="57">
        <v>16</v>
      </c>
      <c r="I14" s="22"/>
      <c r="L14" s="60"/>
      <c r="M14" s="34"/>
      <c r="N14" s="34"/>
      <c r="O14" s="34"/>
      <c r="P14" s="34"/>
      <c r="Q14" s="34"/>
    </row>
    <row r="15" spans="1:17" x14ac:dyDescent="0.3">
      <c r="A15" s="22"/>
      <c r="B15" s="4" t="s">
        <v>59</v>
      </c>
      <c r="C15" s="59">
        <v>19.3</v>
      </c>
      <c r="D15" s="59">
        <v>29.1</v>
      </c>
      <c r="E15" s="12">
        <v>35.6</v>
      </c>
      <c r="F15" s="59">
        <v>20.399999999999999</v>
      </c>
      <c r="G15" s="59">
        <v>50.8</v>
      </c>
      <c r="H15" s="59">
        <v>22.6</v>
      </c>
      <c r="I15" s="22"/>
      <c r="L15" s="60"/>
      <c r="M15" s="34"/>
      <c r="N15" s="34"/>
      <c r="O15" s="34"/>
      <c r="P15" s="34"/>
      <c r="Q15" s="34"/>
    </row>
    <row r="16" spans="1:17" x14ac:dyDescent="0.3">
      <c r="A16" s="22"/>
      <c r="B16" s="4" t="s">
        <v>27</v>
      </c>
      <c r="C16" s="59">
        <v>16.2</v>
      </c>
      <c r="D16" s="59">
        <v>17.7</v>
      </c>
      <c r="E16" s="12">
        <v>34.4</v>
      </c>
      <c r="F16" s="59">
        <v>8.3000000000000007</v>
      </c>
      <c r="G16" s="59">
        <v>57.4</v>
      </c>
      <c r="H16" s="59">
        <v>28.6</v>
      </c>
      <c r="I16" s="22"/>
      <c r="K16" s="31"/>
      <c r="L16" s="60"/>
      <c r="M16" s="34"/>
      <c r="N16" s="34"/>
      <c r="O16" s="34"/>
      <c r="P16" s="34"/>
      <c r="Q16" s="34"/>
    </row>
    <row r="17" spans="1:17" x14ac:dyDescent="0.3">
      <c r="A17" s="22"/>
      <c r="B17" s="4" t="s">
        <v>26</v>
      </c>
      <c r="C17" s="59">
        <v>8.8000000000000007</v>
      </c>
      <c r="D17" s="59">
        <v>19.8</v>
      </c>
      <c r="E17" s="12">
        <v>36.4</v>
      </c>
      <c r="F17" s="59">
        <v>14.6</v>
      </c>
      <c r="G17" s="59">
        <v>49.5</v>
      </c>
      <c r="H17" s="59">
        <v>27.5</v>
      </c>
      <c r="I17" s="22"/>
      <c r="J17" s="28"/>
      <c r="L17" s="60"/>
      <c r="M17" s="34"/>
      <c r="N17" s="34"/>
      <c r="O17" s="34"/>
      <c r="P17" s="34"/>
      <c r="Q17" s="34"/>
    </row>
    <row r="18" spans="1:17" x14ac:dyDescent="0.3">
      <c r="A18" s="22"/>
      <c r="B18" s="4" t="s">
        <v>62</v>
      </c>
      <c r="C18" s="59">
        <v>1.5</v>
      </c>
      <c r="D18" s="59">
        <v>18.2</v>
      </c>
      <c r="E18" s="12">
        <v>39.299999999999997</v>
      </c>
      <c r="F18" s="59">
        <v>8.5</v>
      </c>
      <c r="G18" s="59">
        <v>82.1</v>
      </c>
      <c r="H18" s="59">
        <v>7.3</v>
      </c>
      <c r="I18" s="22"/>
      <c r="J18" s="39"/>
      <c r="L18" s="60"/>
      <c r="M18" s="34"/>
      <c r="N18" s="34"/>
      <c r="O18" s="34"/>
      <c r="P18" s="34"/>
      <c r="Q18" s="34"/>
    </row>
    <row r="19" spans="1:17" x14ac:dyDescent="0.3">
      <c r="A19" s="22"/>
      <c r="B19" s="4" t="s">
        <v>25</v>
      </c>
      <c r="C19" s="59">
        <v>2.7</v>
      </c>
      <c r="D19" s="59">
        <v>28.5</v>
      </c>
      <c r="E19" s="12">
        <v>36.1</v>
      </c>
      <c r="F19" s="59">
        <v>11.5</v>
      </c>
      <c r="G19" s="59">
        <v>47.2</v>
      </c>
      <c r="H19" s="59">
        <v>31.1</v>
      </c>
      <c r="I19" s="22"/>
      <c r="L19" s="60"/>
      <c r="M19" s="34"/>
      <c r="N19" s="34"/>
      <c r="O19" s="34"/>
      <c r="P19" s="34"/>
      <c r="Q19" s="34"/>
    </row>
    <row r="20" spans="1:17" x14ac:dyDescent="0.3">
      <c r="A20" s="22"/>
      <c r="B20" s="56" t="s">
        <v>57</v>
      </c>
      <c r="C20" s="57">
        <v>48.4</v>
      </c>
      <c r="D20" s="57">
        <v>23.2</v>
      </c>
      <c r="E20" s="58">
        <v>35.4</v>
      </c>
      <c r="F20" s="57">
        <v>14.4</v>
      </c>
      <c r="G20" s="57">
        <v>53.5</v>
      </c>
      <c r="H20" s="57">
        <v>25.5</v>
      </c>
      <c r="I20" s="22"/>
      <c r="L20" s="60"/>
      <c r="M20" s="34"/>
      <c r="N20" s="34"/>
      <c r="O20" s="34"/>
      <c r="P20" s="34"/>
      <c r="Q20" s="34"/>
    </row>
    <row r="21" spans="1:17" x14ac:dyDescent="0.3">
      <c r="A21" s="22"/>
      <c r="B21" s="56" t="s">
        <v>24</v>
      </c>
      <c r="C21" s="57">
        <v>3.4</v>
      </c>
      <c r="D21" s="57">
        <v>28.1</v>
      </c>
      <c r="E21" s="58">
        <v>37</v>
      </c>
      <c r="F21" s="57">
        <v>17.600000000000001</v>
      </c>
      <c r="G21" s="57">
        <v>51.1</v>
      </c>
      <c r="H21" s="57">
        <v>20.6</v>
      </c>
      <c r="I21" s="22"/>
      <c r="L21" s="60"/>
      <c r="M21" s="34"/>
      <c r="N21" s="34"/>
      <c r="O21" s="34"/>
      <c r="P21" s="34"/>
      <c r="Q21" s="34"/>
    </row>
    <row r="22" spans="1:17" x14ac:dyDescent="0.3">
      <c r="A22" s="22"/>
      <c r="B22" s="9" t="s">
        <v>13</v>
      </c>
      <c r="C22" s="33">
        <v>100</v>
      </c>
      <c r="D22" s="33">
        <v>23.6</v>
      </c>
      <c r="E22" s="27">
        <v>36.9</v>
      </c>
      <c r="F22" s="33">
        <v>13.8</v>
      </c>
      <c r="G22" s="33">
        <v>56.6</v>
      </c>
      <c r="H22" s="33">
        <v>20.8</v>
      </c>
      <c r="I22" s="22"/>
      <c r="K22" s="31"/>
      <c r="L22" s="60"/>
      <c r="M22" s="34"/>
      <c r="N22" s="34"/>
      <c r="O22" s="34"/>
      <c r="P22" s="34"/>
      <c r="Q22" s="34"/>
    </row>
    <row r="23" spans="1:17" x14ac:dyDescent="0.3">
      <c r="A23" s="22"/>
      <c r="B23" s="31" t="s">
        <v>78</v>
      </c>
      <c r="C23" s="22"/>
      <c r="D23" s="22"/>
      <c r="E23" s="22"/>
      <c r="F23" s="22"/>
      <c r="G23" s="22"/>
      <c r="H23" s="22"/>
      <c r="I23" s="22"/>
      <c r="K23" s="61"/>
    </row>
    <row r="24" spans="1:17" x14ac:dyDescent="0.3">
      <c r="A24" s="22"/>
      <c r="B24" s="23" t="s">
        <v>71</v>
      </c>
      <c r="C24" s="22"/>
      <c r="D24" s="22"/>
      <c r="E24" s="22"/>
      <c r="F24" s="22"/>
      <c r="G24" s="22"/>
      <c r="H24" s="22"/>
      <c r="I24" s="22"/>
    </row>
    <row r="25" spans="1:17" x14ac:dyDescent="0.3">
      <c r="A25" s="22"/>
      <c r="B25" s="22"/>
      <c r="C25" s="22"/>
      <c r="D25" s="22"/>
      <c r="E25" s="22"/>
      <c r="F25" s="22"/>
      <c r="G25" s="22"/>
      <c r="H25" s="22"/>
      <c r="I25" s="22"/>
    </row>
    <row r="27" spans="1:17" x14ac:dyDescent="0.3">
      <c r="A27" s="1"/>
      <c r="B27" s="1"/>
      <c r="C27" s="1"/>
      <c r="D2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Graphique 1</vt:lpstr>
      <vt:lpstr>Graphique 2</vt:lpstr>
      <vt:lpstr>Graphique 3</vt:lpstr>
      <vt:lpstr>Graphique 4</vt:lpstr>
      <vt:lpstr>Graphique 5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Typhaine AUNAY</cp:lastModifiedBy>
  <dcterms:created xsi:type="dcterms:W3CDTF">2022-01-19T10:28:15Z</dcterms:created>
  <dcterms:modified xsi:type="dcterms:W3CDTF">2025-09-29T11:20:45Z</dcterms:modified>
</cp:coreProperties>
</file>